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721\Desktop\Ricognizione contenzioso\"/>
    </mc:Choice>
  </mc:AlternateContent>
  <bookViews>
    <workbookView xWindow="765" yWindow="3840" windowWidth="9420" windowHeight="1170" tabRatio="677"/>
  </bookViews>
  <sheets>
    <sheet name="RIEPILOGO SPESE LEGALI" sheetId="57" r:id="rId1"/>
    <sheet name="stanizzi" sheetId="53" r:id="rId2"/>
    <sheet name="coen" sheetId="51" r:id="rId3"/>
    <sheet name="confessore" sheetId="55" r:id="rId4"/>
    <sheet name="valentini" sheetId="54" r:id="rId5"/>
    <sheet name="masotti" sheetId="46" r:id="rId6"/>
    <sheet name="gentile" sheetId="49" r:id="rId7"/>
    <sheet name="tuzza" sheetId="56" r:id="rId8"/>
  </sheets>
  <definedNames>
    <definedName name="_xlnm._FilterDatabase" localSheetId="2" hidden="1">coen!$A$1:$AE$1298</definedName>
    <definedName name="_xlnm._FilterDatabase" localSheetId="3" hidden="1">confessore!$A$1:$AE$38</definedName>
    <definedName name="_xlnm._FilterDatabase" localSheetId="6" hidden="1">gentile!$A$1:$AE$1301</definedName>
    <definedName name="_xlnm._FilterDatabase" localSheetId="5" hidden="1">masotti!$A$1:$AE$35</definedName>
    <definedName name="_xlnm._FilterDatabase" localSheetId="0" hidden="1">'RIEPILOGO SPESE LEGALI'!$A$1:$R$12</definedName>
    <definedName name="_xlnm._FilterDatabase" localSheetId="1" hidden="1">stanizzi!$A$1:$AE$194</definedName>
    <definedName name="_xlnm._FilterDatabase" localSheetId="7" hidden="1">tuzza!$A$1:$AE$20</definedName>
    <definedName name="_xlnm._FilterDatabase" localSheetId="4" hidden="1">valentini!$A$1:$AE$60</definedName>
    <definedName name="_xlnm.Print_Area" localSheetId="2">coen!$A$1:$AE$1261</definedName>
    <definedName name="_xlnm.Print_Area" localSheetId="3">confessore!$A$1:$AE$38</definedName>
    <definedName name="_xlnm.Print_Area" localSheetId="6">gentile!$A$1:$AE$1270</definedName>
    <definedName name="_xlnm.Print_Area" localSheetId="5">masotti!$A$1:$AE$35</definedName>
    <definedName name="_xlnm.Print_Area" localSheetId="0">'RIEPILOGO SPESE LEGALI'!$A$1:$R$12</definedName>
    <definedName name="_xlnm.Print_Area" localSheetId="1">stanizzi!$A$1:$AE$192</definedName>
    <definedName name="_xlnm.Print_Area" localSheetId="7">tuzza!$A$1:$AE$20</definedName>
    <definedName name="_xlnm.Print_Area" localSheetId="4">valentini!$A$1:$AE$60</definedName>
    <definedName name="_xlnm.Print_Titles" localSheetId="2">coen!$1:$1</definedName>
    <definedName name="_xlnm.Print_Titles" localSheetId="3">confessore!$1:$1</definedName>
    <definedName name="_xlnm.Print_Titles" localSheetId="6">gentile!$1:$1</definedName>
    <definedName name="_xlnm.Print_Titles" localSheetId="5">masotti!$1:$1</definedName>
    <definedName name="_xlnm.Print_Titles" localSheetId="0">'RIEPILOGO SPESE LEGALI'!$1:$1</definedName>
    <definedName name="_xlnm.Print_Titles" localSheetId="1">stanizzi!$1:$1</definedName>
    <definedName name="_xlnm.Print_Titles" localSheetId="7">tuzza!$1:$1</definedName>
    <definedName name="_xlnm.Print_Titles" localSheetId="4">valentini!$1:$1</definedName>
  </definedNames>
  <calcPr calcId="162913"/>
</workbook>
</file>

<file path=xl/calcChain.xml><?xml version="1.0" encoding="utf-8"?>
<calcChain xmlns="http://schemas.openxmlformats.org/spreadsheetml/2006/main">
  <c r="AB8" i="53" l="1"/>
  <c r="AB9" i="53"/>
  <c r="AB10" i="53"/>
  <c r="AB11" i="53"/>
  <c r="AB12" i="53"/>
  <c r="AB13" i="53"/>
  <c r="AB14" i="53"/>
  <c r="AB15" i="53"/>
  <c r="AB16" i="53"/>
  <c r="AB17" i="53"/>
  <c r="AC36" i="46"/>
  <c r="AD36" i="46"/>
  <c r="AE36" i="46"/>
  <c r="AB2" i="46"/>
  <c r="AB3" i="46"/>
  <c r="AB8" i="46"/>
  <c r="AB14" i="46"/>
  <c r="AB18" i="46"/>
  <c r="AB19" i="46"/>
  <c r="AB36" i="46"/>
  <c r="AB37" i="46"/>
  <c r="N12" i="57"/>
  <c r="M12" i="57"/>
  <c r="L12" i="57"/>
  <c r="K12" i="57"/>
  <c r="AB2" i="56"/>
  <c r="AB3" i="56"/>
  <c r="AB4" i="56"/>
  <c r="AB6" i="56"/>
  <c r="AB7" i="56"/>
  <c r="AB8" i="56"/>
  <c r="AB9" i="56"/>
  <c r="AB11" i="56"/>
  <c r="AB12" i="56"/>
  <c r="AB13" i="56"/>
  <c r="AB15" i="56"/>
  <c r="AB17" i="56"/>
  <c r="AB18" i="56"/>
  <c r="AB19" i="56"/>
  <c r="AB21" i="56"/>
  <c r="AC21" i="56"/>
  <c r="AD21" i="56"/>
  <c r="AE21" i="56"/>
  <c r="AB22" i="56"/>
  <c r="AC39" i="55"/>
  <c r="AD39" i="55"/>
  <c r="AE39" i="55"/>
  <c r="AB8" i="55"/>
  <c r="AB39" i="55"/>
  <c r="AB40" i="55"/>
  <c r="AB511" i="49"/>
  <c r="AB541" i="49"/>
  <c r="AB542" i="49"/>
  <c r="AB543" i="49"/>
  <c r="AB19" i="49"/>
  <c r="AB20" i="49"/>
  <c r="AB21" i="49"/>
  <c r="AB22" i="49"/>
  <c r="AB23" i="49"/>
  <c r="AB24" i="49"/>
  <c r="AB25" i="49"/>
  <c r="AB26" i="49"/>
  <c r="AB27" i="49"/>
  <c r="AB28" i="49"/>
  <c r="AB29" i="49"/>
  <c r="AB30" i="49"/>
  <c r="AB31" i="49"/>
  <c r="AB32" i="49"/>
  <c r="AB33" i="49"/>
  <c r="AB34" i="49"/>
  <c r="AB35" i="49"/>
  <c r="AB36" i="49"/>
  <c r="AB37" i="49"/>
  <c r="AB40" i="49"/>
  <c r="AB41" i="49"/>
  <c r="AB42" i="49"/>
  <c r="AB43" i="49"/>
  <c r="AB44" i="49"/>
  <c r="AB45" i="49"/>
  <c r="AB46" i="49"/>
  <c r="AB47" i="49"/>
  <c r="AB48" i="49"/>
  <c r="AB49" i="49"/>
  <c r="AB50" i="49"/>
  <c r="AB51" i="49"/>
  <c r="AB52" i="49"/>
  <c r="AB53" i="49"/>
  <c r="AB54" i="49"/>
  <c r="AB55" i="49"/>
  <c r="AB56" i="49"/>
  <c r="AB57" i="49"/>
  <c r="AB58" i="49"/>
  <c r="AB59" i="49"/>
  <c r="AB63" i="49"/>
  <c r="AB64" i="49"/>
  <c r="AB65" i="49"/>
  <c r="AB66" i="49"/>
  <c r="AB67" i="49"/>
  <c r="AB68" i="49"/>
  <c r="AB69" i="49"/>
  <c r="AB70" i="49"/>
  <c r="AB71" i="49"/>
  <c r="AB72" i="49"/>
  <c r="AB74" i="49"/>
  <c r="AB75" i="49"/>
  <c r="AB76" i="49"/>
  <c r="AB77" i="49"/>
  <c r="AB78" i="49"/>
  <c r="AB79" i="49"/>
  <c r="AB80" i="49"/>
  <c r="AB81" i="49"/>
  <c r="AB82" i="49"/>
  <c r="AB84" i="49"/>
  <c r="AB86" i="49"/>
  <c r="AB87" i="49"/>
  <c r="AB89" i="49"/>
  <c r="AB90" i="49"/>
  <c r="AE91" i="49"/>
  <c r="AD91" i="49"/>
  <c r="AC91" i="49"/>
  <c r="AB91" i="49"/>
  <c r="AE92" i="49"/>
  <c r="AD92" i="49"/>
  <c r="AC92" i="49"/>
  <c r="AB92" i="49"/>
  <c r="AB93" i="49"/>
  <c r="AB97" i="49"/>
  <c r="AB103" i="49"/>
  <c r="AB104" i="49"/>
  <c r="AB105" i="49"/>
  <c r="AB106" i="49"/>
  <c r="AB107" i="49"/>
  <c r="AB108" i="49"/>
  <c r="AB109" i="49"/>
  <c r="AB110" i="49"/>
  <c r="AB111" i="49"/>
  <c r="AB112" i="49"/>
  <c r="AB113" i="49"/>
  <c r="AB114" i="49"/>
  <c r="AB115" i="49"/>
  <c r="AB116" i="49"/>
  <c r="AB117" i="49"/>
  <c r="AB118" i="49"/>
  <c r="AB119" i="49"/>
  <c r="AB120" i="49"/>
  <c r="AB121" i="49"/>
  <c r="AB122" i="49"/>
  <c r="AB123" i="49"/>
  <c r="AB124" i="49"/>
  <c r="AB125" i="49"/>
  <c r="AB126" i="49"/>
  <c r="AB127" i="49"/>
  <c r="AB128" i="49"/>
  <c r="AB129" i="49"/>
  <c r="AB130" i="49"/>
  <c r="AB131" i="49"/>
  <c r="AB136" i="49"/>
  <c r="AB137" i="49"/>
  <c r="AB138" i="49"/>
  <c r="AB140" i="49"/>
  <c r="AB141" i="49"/>
  <c r="AB142" i="49"/>
  <c r="AB143" i="49"/>
  <c r="AB144" i="49"/>
  <c r="AB145" i="49"/>
  <c r="AB146" i="49"/>
  <c r="AB147" i="49"/>
  <c r="AB148" i="49"/>
  <c r="AB149" i="49"/>
  <c r="AB150" i="49"/>
  <c r="AB151" i="49"/>
  <c r="AB152" i="49"/>
  <c r="AB153" i="49"/>
  <c r="AB154" i="49"/>
  <c r="AB155" i="49"/>
  <c r="AB156" i="49"/>
  <c r="AB157" i="49"/>
  <c r="AB158" i="49"/>
  <c r="AB159" i="49"/>
  <c r="AB160" i="49"/>
  <c r="AB161" i="49"/>
  <c r="AB164" i="49"/>
  <c r="AB165" i="49"/>
  <c r="AB166" i="49"/>
  <c r="AB167" i="49"/>
  <c r="AB168" i="49"/>
  <c r="AB169" i="49"/>
  <c r="AB170" i="49"/>
  <c r="AB171" i="49"/>
  <c r="AB172" i="49"/>
  <c r="AB173" i="49"/>
  <c r="AB174" i="49"/>
  <c r="AB175" i="49"/>
  <c r="AB176" i="49"/>
  <c r="AB177" i="49"/>
  <c r="AB178" i="49"/>
  <c r="AB179" i="49"/>
  <c r="AB180" i="49"/>
  <c r="AB181" i="49"/>
  <c r="AB182" i="49"/>
  <c r="AB183" i="49"/>
  <c r="AB184" i="49"/>
  <c r="AB185" i="49"/>
  <c r="AB186" i="49"/>
  <c r="AB187" i="49"/>
  <c r="AB188" i="49"/>
  <c r="AB189" i="49"/>
  <c r="AB190" i="49"/>
  <c r="AB191" i="49"/>
  <c r="AB192" i="49"/>
  <c r="AB193" i="49"/>
  <c r="AB194" i="49"/>
  <c r="AB195" i="49"/>
  <c r="AB196" i="49"/>
  <c r="AB197" i="49"/>
  <c r="AB198" i="49"/>
  <c r="AB199" i="49"/>
  <c r="AB200" i="49"/>
  <c r="AB201" i="49"/>
  <c r="AB202" i="49"/>
  <c r="AB203" i="49"/>
  <c r="AB204" i="49"/>
  <c r="AB205" i="49"/>
  <c r="AB206" i="49"/>
  <c r="AB207" i="49"/>
  <c r="AB208" i="49"/>
  <c r="AB209" i="49"/>
  <c r="AB210" i="49"/>
  <c r="AB211" i="49"/>
  <c r="AB212" i="49"/>
  <c r="AB213" i="49"/>
  <c r="AB214" i="49"/>
  <c r="AB215" i="49"/>
  <c r="AB216" i="49"/>
  <c r="AB217" i="49"/>
  <c r="AB218" i="49"/>
  <c r="AB219" i="49"/>
  <c r="AB220" i="49"/>
  <c r="AB221" i="49"/>
  <c r="AB222" i="49"/>
  <c r="AB223" i="49"/>
  <c r="AB224" i="49"/>
  <c r="AB225" i="49"/>
  <c r="AB226" i="49"/>
  <c r="AB227" i="49"/>
  <c r="AB228" i="49"/>
  <c r="AB229" i="49"/>
  <c r="AB230" i="49"/>
  <c r="AB231" i="49"/>
  <c r="AB232" i="49"/>
  <c r="AB264" i="49"/>
  <c r="AB265" i="49"/>
  <c r="AB266" i="49"/>
  <c r="AB267" i="49"/>
  <c r="AB268" i="49"/>
  <c r="AB269" i="49"/>
  <c r="AB272" i="49"/>
  <c r="AB273" i="49"/>
  <c r="AB274" i="49"/>
  <c r="AB275" i="49"/>
  <c r="AB276" i="49"/>
  <c r="AB277" i="49"/>
  <c r="AB278" i="49"/>
  <c r="AB279" i="49"/>
  <c r="AB280" i="49"/>
  <c r="AB281" i="49"/>
  <c r="AB282" i="49"/>
  <c r="AB283" i="49"/>
  <c r="AB286" i="49"/>
  <c r="AB287" i="49"/>
  <c r="AB288" i="49"/>
  <c r="AB289" i="49"/>
  <c r="AB290" i="49"/>
  <c r="AB292" i="49"/>
  <c r="AB293" i="49"/>
  <c r="AB294" i="49"/>
  <c r="AB295" i="49"/>
  <c r="AB296" i="49"/>
  <c r="AB306" i="49"/>
  <c r="AB307" i="49"/>
  <c r="AB308" i="49"/>
  <c r="AB310" i="49"/>
  <c r="AB311" i="49"/>
  <c r="AB312" i="49"/>
  <c r="AB314" i="49"/>
  <c r="AB315" i="49"/>
  <c r="AB316" i="49"/>
  <c r="AB317" i="49"/>
  <c r="AB318" i="49"/>
  <c r="AB319" i="49"/>
  <c r="AB320" i="49"/>
  <c r="AB321" i="49"/>
  <c r="AB322" i="49"/>
  <c r="AB323" i="49"/>
  <c r="AB324" i="49"/>
  <c r="AB325" i="49"/>
  <c r="AB326" i="49"/>
  <c r="AB327" i="49"/>
  <c r="AB328" i="49"/>
  <c r="AB330" i="49"/>
  <c r="AB331" i="49"/>
  <c r="AB332" i="49"/>
  <c r="AB333" i="49"/>
  <c r="AB334" i="49"/>
  <c r="AB335" i="49"/>
  <c r="AB336" i="49"/>
  <c r="AB337" i="49"/>
  <c r="AB338" i="49"/>
  <c r="AB339" i="49"/>
  <c r="AB340" i="49"/>
  <c r="AB341" i="49"/>
  <c r="AB342" i="49"/>
  <c r="AB343" i="49"/>
  <c r="AB344" i="49"/>
  <c r="AB345" i="49"/>
  <c r="AB346" i="49"/>
  <c r="AB347" i="49"/>
  <c r="AB348" i="49"/>
  <c r="AB349" i="49"/>
  <c r="AB350" i="49"/>
  <c r="AB351" i="49"/>
  <c r="AB352" i="49"/>
  <c r="AB353" i="49"/>
  <c r="AB354" i="49"/>
  <c r="AB355" i="49"/>
  <c r="AB356" i="49"/>
  <c r="AB357" i="49"/>
  <c r="AB358" i="49"/>
  <c r="AB359" i="49"/>
  <c r="AB360" i="49"/>
  <c r="AB361" i="49"/>
  <c r="AB362" i="49"/>
  <c r="AB363" i="49"/>
  <c r="AB364" i="49"/>
  <c r="AB365" i="49"/>
  <c r="AB366" i="49"/>
  <c r="AB367" i="49"/>
  <c r="AB368" i="49"/>
  <c r="AB369" i="49"/>
  <c r="AB370" i="49"/>
  <c r="AB371" i="49"/>
  <c r="AB372" i="49"/>
  <c r="AB373" i="49"/>
  <c r="AB374" i="49"/>
  <c r="AB375" i="49"/>
  <c r="AB376" i="49"/>
  <c r="AB377" i="49"/>
  <c r="AB378" i="49"/>
  <c r="AB379" i="49"/>
  <c r="AB380" i="49"/>
  <c r="AB381" i="49"/>
  <c r="AB382" i="49"/>
  <c r="AB383" i="49"/>
  <c r="AB384" i="49"/>
  <c r="AB385" i="49"/>
  <c r="AB386" i="49"/>
  <c r="AB387" i="49"/>
  <c r="AB388" i="49"/>
  <c r="AB389" i="49"/>
  <c r="AB390" i="49"/>
  <c r="AB391" i="49"/>
  <c r="AB392" i="49"/>
  <c r="AB396" i="49"/>
  <c r="AB397" i="49"/>
  <c r="AB399" i="49"/>
  <c r="AB400" i="49"/>
  <c r="AB401" i="49"/>
  <c r="AB402" i="49"/>
  <c r="AB403" i="49"/>
  <c r="AB405" i="49"/>
  <c r="AB406" i="49"/>
  <c r="AB407" i="49"/>
  <c r="AB408" i="49"/>
  <c r="AB409" i="49"/>
  <c r="AB412" i="49"/>
  <c r="AB413" i="49"/>
  <c r="AB414" i="49"/>
  <c r="AB415" i="49"/>
  <c r="AB416" i="49"/>
  <c r="AB417" i="49"/>
  <c r="AB418" i="49"/>
  <c r="AB419" i="49"/>
  <c r="AB420" i="49"/>
  <c r="AB421" i="49"/>
  <c r="AB422" i="49"/>
  <c r="AB423" i="49"/>
  <c r="AB424" i="49"/>
  <c r="AB425" i="49"/>
  <c r="AB426" i="49"/>
  <c r="AB427" i="49"/>
  <c r="AB428" i="49"/>
  <c r="AB429" i="49"/>
  <c r="AB430" i="49"/>
  <c r="AB431" i="49"/>
  <c r="AB432" i="49"/>
  <c r="AB433" i="49"/>
  <c r="AB434" i="49"/>
  <c r="AB435" i="49"/>
  <c r="AB436" i="49"/>
  <c r="AB437" i="49"/>
  <c r="AB438" i="49"/>
  <c r="AB439" i="49"/>
  <c r="AB440" i="49"/>
  <c r="AB441" i="49"/>
  <c r="AB442" i="49"/>
  <c r="AB443" i="49"/>
  <c r="AB444" i="49"/>
  <c r="AB445" i="49"/>
  <c r="AB446" i="49"/>
  <c r="AB447" i="49"/>
  <c r="AB448" i="49"/>
  <c r="AB449" i="49"/>
  <c r="AB450" i="49"/>
  <c r="AB451" i="49"/>
  <c r="AB452" i="49"/>
  <c r="AB453" i="49"/>
  <c r="AB454" i="49"/>
  <c r="AB455" i="49"/>
  <c r="AB456" i="49"/>
  <c r="AB457" i="49"/>
  <c r="AB458" i="49"/>
  <c r="AB459" i="49"/>
  <c r="AB460" i="49"/>
  <c r="AB461" i="49"/>
  <c r="AB462" i="49"/>
  <c r="AB463" i="49"/>
  <c r="AB464" i="49"/>
  <c r="AB465" i="49"/>
  <c r="AB466" i="49"/>
  <c r="AB467" i="49"/>
  <c r="AB468" i="49"/>
  <c r="AB469" i="49"/>
  <c r="AB470" i="49"/>
  <c r="AB472" i="49"/>
  <c r="AB473" i="49"/>
  <c r="AB474" i="49"/>
  <c r="AB475" i="49"/>
  <c r="AB476" i="49"/>
  <c r="AB477" i="49"/>
  <c r="AB478" i="49"/>
  <c r="AB479" i="49"/>
  <c r="AB480" i="49"/>
  <c r="AB481" i="49"/>
  <c r="AB482" i="49"/>
  <c r="AB483" i="49"/>
  <c r="AB484" i="49"/>
  <c r="AB485" i="49"/>
  <c r="AB486" i="49"/>
  <c r="AB487" i="49"/>
  <c r="AB488" i="49"/>
  <c r="AB489" i="49"/>
  <c r="AB490" i="49"/>
  <c r="AB491" i="49"/>
  <c r="AB492" i="49"/>
  <c r="AB493" i="49"/>
  <c r="AB495" i="49"/>
  <c r="AB496" i="49"/>
  <c r="AB497" i="49"/>
  <c r="AB498" i="49"/>
  <c r="AB499" i="49"/>
  <c r="AB500" i="49"/>
  <c r="AB501" i="49"/>
  <c r="AB502" i="49"/>
  <c r="AB503" i="49"/>
  <c r="AB504" i="49"/>
  <c r="AB505" i="49"/>
  <c r="AB506" i="49"/>
  <c r="AB507" i="49"/>
  <c r="AB508" i="49"/>
  <c r="AB509" i="49"/>
  <c r="AB510" i="49"/>
  <c r="AB514" i="49"/>
  <c r="AB515" i="49"/>
  <c r="AB516" i="49"/>
  <c r="AB517" i="49"/>
  <c r="AB518" i="49"/>
  <c r="AB519" i="49"/>
  <c r="AB520" i="49"/>
  <c r="AB521" i="49"/>
  <c r="AB522" i="49"/>
  <c r="AB523" i="49"/>
  <c r="AB524" i="49"/>
  <c r="AB525" i="49"/>
  <c r="AB526" i="49"/>
  <c r="AB527" i="49"/>
  <c r="AB528" i="49"/>
  <c r="AB531" i="49"/>
  <c r="AB532" i="49"/>
  <c r="AB533" i="49"/>
  <c r="AB534" i="49"/>
  <c r="AB535" i="49"/>
  <c r="AB536" i="49"/>
  <c r="AB537" i="49"/>
  <c r="AB538" i="49"/>
  <c r="AB540" i="49"/>
  <c r="AB544" i="49"/>
  <c r="AB545" i="49"/>
  <c r="AB546" i="49"/>
  <c r="AB547" i="49"/>
  <c r="AB548" i="49"/>
  <c r="AB549" i="49"/>
  <c r="AB550" i="49"/>
  <c r="AB551" i="49"/>
  <c r="AB552" i="49"/>
  <c r="AB553" i="49"/>
  <c r="AB554" i="49"/>
  <c r="AB555" i="49"/>
  <c r="AB556" i="49"/>
  <c r="AB557" i="49"/>
  <c r="AB558" i="49"/>
  <c r="AB559" i="49"/>
  <c r="AB560" i="49"/>
  <c r="AB561" i="49"/>
  <c r="AB562" i="49"/>
  <c r="AB563" i="49"/>
  <c r="AB564" i="49"/>
  <c r="AB565" i="49"/>
  <c r="AB569" i="49"/>
  <c r="AB570" i="49"/>
  <c r="AB571" i="49"/>
  <c r="AB572" i="49"/>
  <c r="AB576" i="49"/>
  <c r="AB577" i="49"/>
  <c r="AB578" i="49"/>
  <c r="AB579" i="49"/>
  <c r="AB580" i="49"/>
  <c r="AB581" i="49"/>
  <c r="AB582" i="49"/>
  <c r="AB583" i="49"/>
  <c r="AB584" i="49"/>
  <c r="AB585" i="49"/>
  <c r="AB586" i="49"/>
  <c r="AB588" i="49"/>
  <c r="AB589" i="49"/>
  <c r="AB590" i="49"/>
  <c r="AB591" i="49"/>
  <c r="AB592" i="49"/>
  <c r="AB593" i="49"/>
  <c r="AB594" i="49"/>
  <c r="AB595" i="49"/>
  <c r="AB596" i="49"/>
  <c r="AB597" i="49"/>
  <c r="AB598" i="49"/>
  <c r="AB599" i="49"/>
  <c r="AB600" i="49"/>
  <c r="AB601" i="49"/>
  <c r="AB603" i="49"/>
  <c r="AB604" i="49"/>
  <c r="AB605" i="49"/>
  <c r="AB606" i="49"/>
  <c r="AB607" i="49"/>
  <c r="AB608" i="49"/>
  <c r="AB609" i="49"/>
  <c r="AB612" i="49"/>
  <c r="AB613" i="49"/>
  <c r="AB614" i="49"/>
  <c r="AB615" i="49"/>
  <c r="AB616" i="49"/>
  <c r="AB617" i="49"/>
  <c r="AB618" i="49"/>
  <c r="AB619" i="49"/>
  <c r="AB620" i="49"/>
  <c r="AB621" i="49"/>
  <c r="AB622" i="49"/>
  <c r="AB623" i="49"/>
  <c r="AB624" i="49"/>
  <c r="AB625" i="49"/>
  <c r="AB626" i="49"/>
  <c r="AB627" i="49"/>
  <c r="AB628" i="49"/>
  <c r="AB629" i="49"/>
  <c r="AB630" i="49"/>
  <c r="AB631" i="49"/>
  <c r="AB632" i="49"/>
  <c r="AB633" i="49"/>
  <c r="AB634" i="49"/>
  <c r="AB635" i="49"/>
  <c r="AB636" i="49"/>
  <c r="AB637" i="49"/>
  <c r="AB638" i="49"/>
  <c r="AB639" i="49"/>
  <c r="AB640" i="49"/>
  <c r="AB641" i="49"/>
  <c r="AB642" i="49"/>
  <c r="AB643" i="49"/>
  <c r="AB644" i="49"/>
  <c r="AB645" i="49"/>
  <c r="AB646" i="49"/>
  <c r="AB648" i="49"/>
  <c r="AB649" i="49"/>
  <c r="AB650" i="49"/>
  <c r="AB651" i="49"/>
  <c r="AB652" i="49"/>
  <c r="AB653" i="49"/>
  <c r="AB654" i="49"/>
  <c r="AB655" i="49"/>
  <c r="AB657" i="49"/>
  <c r="AB659" i="49"/>
  <c r="AB660" i="49"/>
  <c r="AB661" i="49"/>
  <c r="AB662" i="49"/>
  <c r="AB663" i="49"/>
  <c r="AB664" i="49"/>
  <c r="AB665" i="49"/>
  <c r="AB666" i="49"/>
  <c r="AB667" i="49"/>
  <c r="AB668" i="49"/>
  <c r="AB669" i="49"/>
  <c r="AB670" i="49"/>
  <c r="AB671" i="49"/>
  <c r="AB672" i="49"/>
  <c r="AB673" i="49"/>
  <c r="AB675" i="49"/>
  <c r="AB676" i="49"/>
  <c r="AB677" i="49"/>
  <c r="AB678" i="49"/>
  <c r="AB679" i="49"/>
  <c r="AB680" i="49"/>
  <c r="AB681" i="49"/>
  <c r="AB682" i="49"/>
  <c r="AB683" i="49"/>
  <c r="AB684" i="49"/>
  <c r="AB685" i="49"/>
  <c r="AB686" i="49"/>
  <c r="AB688" i="49"/>
  <c r="AB689" i="49"/>
  <c r="AB690" i="49"/>
  <c r="AB691" i="49"/>
  <c r="AB692" i="49"/>
  <c r="AB693" i="49"/>
  <c r="AB694" i="49"/>
  <c r="AB697" i="49"/>
  <c r="AB698" i="49"/>
  <c r="AB699" i="49"/>
  <c r="AB700" i="49"/>
  <c r="AB701" i="49"/>
  <c r="AB702" i="49"/>
  <c r="AB703" i="49"/>
  <c r="AB704" i="49"/>
  <c r="AB705" i="49"/>
  <c r="AB706" i="49"/>
  <c r="AB707" i="49"/>
  <c r="AB708" i="49"/>
  <c r="AB709" i="49"/>
  <c r="AB710" i="49"/>
  <c r="AB711" i="49"/>
  <c r="AB712" i="49"/>
  <c r="AB713" i="49"/>
  <c r="AB714" i="49"/>
  <c r="AB715" i="49"/>
  <c r="AB716" i="49"/>
  <c r="AB717" i="49"/>
  <c r="AB718" i="49"/>
  <c r="AB719" i="49"/>
  <c r="AB720" i="49"/>
  <c r="AB721" i="49"/>
  <c r="AB722" i="49"/>
  <c r="AB723" i="49"/>
  <c r="AB724" i="49"/>
  <c r="AB725" i="49"/>
  <c r="AB726" i="49"/>
  <c r="AB728" i="49"/>
  <c r="AB729" i="49"/>
  <c r="AB730" i="49"/>
  <c r="AB731" i="49"/>
  <c r="AB732" i="49"/>
  <c r="AB734" i="49"/>
  <c r="AB735" i="49"/>
  <c r="AB736" i="49"/>
  <c r="AB740" i="49"/>
  <c r="AB741" i="49"/>
  <c r="AB742" i="49"/>
  <c r="AB744" i="49"/>
  <c r="AB745" i="49"/>
  <c r="AB746" i="49"/>
  <c r="AB747" i="49"/>
  <c r="AB748" i="49"/>
  <c r="AC749" i="49"/>
  <c r="AB749" i="49"/>
  <c r="AB750" i="49"/>
  <c r="AB751" i="49"/>
  <c r="AB752" i="49"/>
  <c r="AB754" i="49"/>
  <c r="AB755" i="49"/>
  <c r="AB756" i="49"/>
  <c r="AB761" i="49"/>
  <c r="AB762" i="49"/>
  <c r="AB763" i="49"/>
  <c r="AB764" i="49"/>
  <c r="AB766" i="49"/>
  <c r="AB768" i="49"/>
  <c r="AB769" i="49"/>
  <c r="AB770" i="49"/>
  <c r="AB771" i="49"/>
  <c r="AB772" i="49"/>
  <c r="AB773" i="49"/>
  <c r="AB775" i="49"/>
  <c r="AB776" i="49"/>
  <c r="AB783" i="49"/>
  <c r="AB784" i="49"/>
  <c r="AB785" i="49"/>
  <c r="AB786" i="49"/>
  <c r="AB787" i="49"/>
  <c r="AB788" i="49"/>
  <c r="AB789" i="49"/>
  <c r="AB790" i="49"/>
  <c r="AB791" i="49"/>
  <c r="AB792" i="49"/>
  <c r="AB793" i="49"/>
  <c r="AB794" i="49"/>
  <c r="AB796" i="49"/>
  <c r="AB797" i="49"/>
  <c r="AB798" i="49"/>
  <c r="AB799" i="49"/>
  <c r="AB800" i="49"/>
  <c r="AB802" i="49"/>
  <c r="AB803" i="49"/>
  <c r="AB804" i="49"/>
  <c r="AB805" i="49"/>
  <c r="AB806" i="49"/>
  <c r="AB807" i="49"/>
  <c r="AB809" i="49"/>
  <c r="AB810" i="49"/>
  <c r="AB811" i="49"/>
  <c r="AB812" i="49"/>
  <c r="AB813" i="49"/>
  <c r="AB814" i="49"/>
  <c r="AB815" i="49"/>
  <c r="AB816" i="49"/>
  <c r="AB817" i="49"/>
  <c r="AB820" i="49"/>
  <c r="AB823" i="49"/>
  <c r="AB825" i="49"/>
  <c r="AB828" i="49"/>
  <c r="AB829" i="49"/>
  <c r="AB830" i="49"/>
  <c r="AB833" i="49"/>
  <c r="AB834" i="49"/>
  <c r="AB835" i="49"/>
  <c r="AB836" i="49"/>
  <c r="AB837" i="49"/>
  <c r="AB838" i="49"/>
  <c r="AB840" i="49"/>
  <c r="AB841" i="49"/>
  <c r="AB842" i="49"/>
  <c r="AB843" i="49"/>
  <c r="AB844" i="49"/>
  <c r="AB845" i="49"/>
  <c r="AB846" i="49"/>
  <c r="AB847" i="49"/>
  <c r="AB848" i="49"/>
  <c r="AB849" i="49"/>
  <c r="AB850" i="49"/>
  <c r="AB851" i="49"/>
  <c r="AB852" i="49"/>
  <c r="AB854" i="49"/>
  <c r="AB855" i="49"/>
  <c r="AB856" i="49"/>
  <c r="AB857" i="49"/>
  <c r="AB859" i="49"/>
  <c r="AB860" i="49"/>
  <c r="AB861" i="49"/>
  <c r="AB862" i="49"/>
  <c r="AB863" i="49"/>
  <c r="AB864" i="49"/>
  <c r="AB865" i="49"/>
  <c r="AB866" i="49"/>
  <c r="AB867" i="49"/>
  <c r="AB868" i="49"/>
  <c r="AB869" i="49"/>
  <c r="AB870" i="49"/>
  <c r="AB871" i="49"/>
  <c r="AB872" i="49"/>
  <c r="AB874" i="49"/>
  <c r="AB875" i="49"/>
  <c r="AB876" i="49"/>
  <c r="AB877" i="49"/>
  <c r="AB878" i="49"/>
  <c r="AB880" i="49"/>
  <c r="AB881" i="49"/>
  <c r="AB882" i="49"/>
  <c r="AB883" i="49"/>
  <c r="AB884" i="49"/>
  <c r="AB885" i="49"/>
  <c r="AB886" i="49"/>
  <c r="AB887" i="49"/>
  <c r="AB888" i="49"/>
  <c r="AB890" i="49"/>
  <c r="AB892" i="49"/>
  <c r="AB893" i="49"/>
  <c r="AB894" i="49"/>
  <c r="AB896" i="49"/>
  <c r="AB898" i="49"/>
  <c r="AB899" i="49"/>
  <c r="AB900" i="49"/>
  <c r="AB901" i="49"/>
  <c r="AB902" i="49"/>
  <c r="AB903" i="49"/>
  <c r="AB904" i="49"/>
  <c r="AB905" i="49"/>
  <c r="AB906" i="49"/>
  <c r="AB907" i="49"/>
  <c r="AB909" i="49"/>
  <c r="AB910" i="49"/>
  <c r="AB912" i="49"/>
  <c r="AB913" i="49"/>
  <c r="AB915" i="49"/>
  <c r="AB916" i="49"/>
  <c r="AB917" i="49"/>
  <c r="AB926" i="49"/>
  <c r="AB927" i="49"/>
  <c r="AB928" i="49"/>
  <c r="AB930" i="49"/>
  <c r="AB931" i="49"/>
  <c r="AB934" i="49"/>
  <c r="AB935" i="49"/>
  <c r="AB937" i="49"/>
  <c r="AB940" i="49"/>
  <c r="AB941" i="49"/>
  <c r="AB942" i="49"/>
  <c r="AB946" i="49"/>
  <c r="AB950" i="49"/>
  <c r="AB951" i="49"/>
  <c r="AB952" i="49"/>
  <c r="AB956" i="49"/>
  <c r="AB957" i="49"/>
  <c r="AB958" i="49"/>
  <c r="AB960" i="49"/>
  <c r="AB961" i="49"/>
  <c r="AB963" i="49"/>
  <c r="AB968" i="49"/>
  <c r="AB969" i="49"/>
  <c r="AB970" i="49"/>
  <c r="AB972" i="49"/>
  <c r="AB974" i="49"/>
  <c r="AB975" i="49"/>
  <c r="AB976" i="49"/>
  <c r="AB977" i="49"/>
  <c r="AB978" i="49"/>
  <c r="AB979" i="49"/>
  <c r="AB980" i="49"/>
  <c r="AB981" i="49"/>
  <c r="AB982" i="49"/>
  <c r="AB983" i="49"/>
  <c r="AB984" i="49"/>
  <c r="AB985" i="49"/>
  <c r="AB986" i="49"/>
  <c r="AB987" i="49"/>
  <c r="AB988" i="49"/>
  <c r="AB990" i="49"/>
  <c r="AB991" i="49"/>
  <c r="AB993" i="49"/>
  <c r="AB995" i="49"/>
  <c r="AB996" i="49"/>
  <c r="AB998" i="49"/>
  <c r="AB999" i="49"/>
  <c r="AB1002" i="49"/>
  <c r="AB1006" i="49"/>
  <c r="AB1010" i="49"/>
  <c r="AB1011" i="49"/>
  <c r="AB1013" i="49"/>
  <c r="AB1014" i="49"/>
  <c r="AB1015" i="49"/>
  <c r="AB1016" i="49"/>
  <c r="AB1017" i="49"/>
  <c r="AB1018" i="49"/>
  <c r="AB1021" i="49"/>
  <c r="AB1024" i="49"/>
  <c r="AB1025" i="49"/>
  <c r="AB1026" i="49"/>
  <c r="AB1027" i="49"/>
  <c r="AB1028" i="49"/>
  <c r="AB1029" i="49"/>
  <c r="AB1030" i="49"/>
  <c r="AB1031" i="49"/>
  <c r="AB1032" i="49"/>
  <c r="AB1034" i="49"/>
  <c r="AB1035" i="49"/>
  <c r="AB1036" i="49"/>
  <c r="AB1038" i="49"/>
  <c r="AB1040" i="49"/>
  <c r="AB1042" i="49"/>
  <c r="AB1043" i="49"/>
  <c r="AB1046" i="49"/>
  <c r="AB1048" i="49"/>
  <c r="AB1049" i="49"/>
  <c r="AB1050" i="49"/>
  <c r="AB1051" i="49"/>
  <c r="AB1052" i="49"/>
  <c r="AB1053" i="49"/>
  <c r="AB1054" i="49"/>
  <c r="AB1055" i="49"/>
  <c r="AB1056" i="49"/>
  <c r="AB1057" i="49"/>
  <c r="AB1058" i="49"/>
  <c r="AB1059" i="49"/>
  <c r="AB1060" i="49"/>
  <c r="AB1061" i="49"/>
  <c r="AB1070" i="49"/>
  <c r="AB1071" i="49"/>
  <c r="AB1076" i="49"/>
  <c r="AB1078" i="49"/>
  <c r="AB1079" i="49"/>
  <c r="AB1080" i="49"/>
  <c r="AB1092" i="49"/>
  <c r="AB1093" i="49"/>
  <c r="AB1096" i="49"/>
  <c r="AB1098" i="49"/>
  <c r="AB1099" i="49"/>
  <c r="AB1100" i="49"/>
  <c r="AB1102" i="49"/>
  <c r="AB1104" i="49"/>
  <c r="AB1106" i="49"/>
  <c r="AB1108" i="49"/>
  <c r="AB1109" i="49"/>
  <c r="AB1216" i="49"/>
  <c r="AB1217" i="49"/>
  <c r="AB1218" i="49"/>
  <c r="AB1219" i="49"/>
  <c r="AB1221" i="49"/>
  <c r="AB1222" i="49"/>
  <c r="AB1302" i="49"/>
  <c r="AC1302" i="49"/>
  <c r="AD1302" i="49"/>
  <c r="AE1302" i="49"/>
  <c r="AB1303" i="49"/>
  <c r="AB2" i="54"/>
  <c r="AB3" i="54"/>
  <c r="AB4" i="54"/>
  <c r="AB5" i="54"/>
  <c r="AB6" i="54"/>
  <c r="AB7" i="54"/>
  <c r="AB8" i="54"/>
  <c r="AB9" i="54"/>
  <c r="AB10" i="54"/>
  <c r="AB11" i="54"/>
  <c r="AB12" i="54"/>
  <c r="AB13" i="54"/>
  <c r="AB14" i="54"/>
  <c r="AB15" i="54"/>
  <c r="AB16" i="54"/>
  <c r="AB17" i="54"/>
  <c r="AB18" i="54"/>
  <c r="AB19" i="54"/>
  <c r="AB20" i="54"/>
  <c r="AB22" i="54"/>
  <c r="AB23" i="54"/>
  <c r="AB24" i="54"/>
  <c r="AB25" i="54"/>
  <c r="AB26" i="54"/>
  <c r="AB27" i="54"/>
  <c r="AB28" i="54"/>
  <c r="AB30" i="54"/>
  <c r="AB31" i="54"/>
  <c r="AB32" i="54"/>
  <c r="AB33" i="54"/>
  <c r="AB36" i="54"/>
  <c r="AB37" i="54"/>
  <c r="AB38" i="54"/>
  <c r="AB61" i="54"/>
  <c r="AC61" i="54"/>
  <c r="AE61" i="54"/>
  <c r="AB62" i="54"/>
  <c r="AD61" i="54"/>
  <c r="AC193" i="53"/>
  <c r="AD193" i="53"/>
  <c r="AE193" i="53"/>
  <c r="AB179" i="53"/>
  <c r="AB177" i="53"/>
  <c r="AB173" i="53"/>
  <c r="AB170" i="53"/>
  <c r="AB169" i="53"/>
  <c r="AB168" i="53"/>
  <c r="AB165" i="53"/>
  <c r="AB164" i="53"/>
  <c r="AB163" i="53"/>
  <c r="AB143" i="53"/>
  <c r="AB142" i="53"/>
  <c r="AB141" i="53"/>
  <c r="AB140" i="53"/>
  <c r="AB139" i="53"/>
  <c r="AB138" i="53"/>
  <c r="AB137" i="53"/>
  <c r="AB136" i="53"/>
  <c r="AB134" i="53"/>
  <c r="AB133" i="53"/>
  <c r="AB132" i="53"/>
  <c r="AB129" i="53"/>
  <c r="AB128" i="53"/>
  <c r="AB127" i="53"/>
  <c r="AB126" i="53"/>
  <c r="AB125" i="53"/>
  <c r="AB124" i="53"/>
  <c r="AB123" i="53"/>
  <c r="AB122" i="53"/>
  <c r="AB121" i="53"/>
  <c r="AB120" i="53"/>
  <c r="AB119" i="53"/>
  <c r="AB117" i="53"/>
  <c r="AB116" i="53"/>
  <c r="AB115" i="53"/>
  <c r="AB114" i="53"/>
  <c r="AB113" i="53"/>
  <c r="AB112" i="53"/>
  <c r="AB111" i="53"/>
  <c r="AB110" i="53"/>
  <c r="AB109" i="53"/>
  <c r="AB108" i="53"/>
  <c r="AB107" i="53"/>
  <c r="AB106" i="53"/>
  <c r="AB105" i="53"/>
  <c r="AB104" i="53"/>
  <c r="AB103" i="53"/>
  <c r="AB102" i="53"/>
  <c r="AB101" i="53"/>
  <c r="AB100" i="53"/>
  <c r="AB99" i="53"/>
  <c r="AB98" i="53"/>
  <c r="AB97" i="53"/>
  <c r="AB96" i="53"/>
  <c r="AB95" i="53"/>
  <c r="AB92" i="53"/>
  <c r="AB91" i="53"/>
  <c r="AB90" i="53"/>
  <c r="AB89" i="53"/>
  <c r="AB88" i="53"/>
  <c r="AB87" i="53"/>
  <c r="AB85" i="53"/>
  <c r="AB84" i="53"/>
  <c r="AB80" i="53"/>
  <c r="AB79" i="53"/>
  <c r="AB78" i="53"/>
  <c r="AB77" i="53"/>
  <c r="AB76" i="53"/>
  <c r="AB75" i="53"/>
  <c r="AB74" i="53"/>
  <c r="AB73" i="53"/>
  <c r="AB72" i="53"/>
  <c r="AB71" i="53"/>
  <c r="AB69" i="53"/>
  <c r="AB68" i="53"/>
  <c r="AB67" i="53"/>
  <c r="AB65" i="53"/>
  <c r="AB64" i="53"/>
  <c r="AB60" i="53"/>
  <c r="AB59" i="53"/>
  <c r="AB58" i="53"/>
  <c r="AB57" i="53"/>
  <c r="AB56" i="53"/>
  <c r="AB55" i="53"/>
  <c r="AB54" i="53"/>
  <c r="AB53" i="53"/>
  <c r="AB52" i="53"/>
  <c r="AB51" i="53"/>
  <c r="AB50" i="53"/>
  <c r="AB49" i="53"/>
  <c r="AB48" i="53"/>
  <c r="AB46" i="53"/>
  <c r="AB45" i="53"/>
  <c r="AB44" i="53"/>
  <c r="AB43" i="53"/>
  <c r="AB42" i="53"/>
  <c r="AB41" i="53"/>
  <c r="AB40" i="53"/>
  <c r="AB39" i="53"/>
  <c r="AB38" i="53"/>
  <c r="AB37" i="53"/>
  <c r="AB36" i="53"/>
  <c r="AB35" i="53"/>
  <c r="AB34" i="53"/>
  <c r="AB33" i="53"/>
  <c r="AB32" i="53"/>
  <c r="AB31" i="53"/>
  <c r="AB30" i="53"/>
  <c r="AB29" i="53"/>
  <c r="AB28" i="53"/>
  <c r="AB27" i="53"/>
  <c r="AB26" i="53"/>
  <c r="AB25" i="53"/>
  <c r="AB24" i="53"/>
  <c r="AB23" i="53"/>
  <c r="AB22" i="53"/>
  <c r="AB21" i="53"/>
  <c r="AB20" i="53"/>
  <c r="AB19" i="53"/>
  <c r="AB18" i="53"/>
  <c r="AB7" i="53"/>
  <c r="AB6" i="53"/>
  <c r="AB3" i="53"/>
  <c r="AB2" i="53"/>
  <c r="C1292" i="51"/>
  <c r="C1287" i="51"/>
  <c r="C1298" i="51"/>
  <c r="AA1239" i="51"/>
  <c r="Z1239" i="51"/>
  <c r="Y1239" i="51"/>
  <c r="X1239" i="51"/>
  <c r="W1239" i="51"/>
  <c r="U1239" i="51"/>
  <c r="T1239" i="51"/>
  <c r="S1239" i="51"/>
  <c r="R1239" i="51"/>
  <c r="Q1239" i="51"/>
  <c r="P1239" i="51"/>
  <c r="O1239" i="51"/>
  <c r="N1239" i="51"/>
  <c r="M1239" i="51"/>
  <c r="AB1238" i="51"/>
  <c r="AB1228" i="51"/>
  <c r="AB1227" i="51"/>
  <c r="AB1225" i="51"/>
  <c r="AB1208" i="51"/>
  <c r="AB1207" i="51"/>
  <c r="AB1205" i="51"/>
  <c r="AB1204" i="51"/>
  <c r="AB1203" i="51"/>
  <c r="AB1202" i="51"/>
  <c r="AB1095" i="51"/>
  <c r="AB1094" i="51"/>
  <c r="AB1092" i="51"/>
  <c r="AB1090" i="51"/>
  <c r="AB1088" i="51"/>
  <c r="AB1086" i="51"/>
  <c r="AB1085" i="51"/>
  <c r="AB1084" i="51"/>
  <c r="AB1082" i="51"/>
  <c r="AB1079" i="51"/>
  <c r="AB1078" i="51"/>
  <c r="AB1066" i="51"/>
  <c r="AB1065" i="51"/>
  <c r="AB1064" i="51"/>
  <c r="AB1062" i="51"/>
  <c r="AB1057" i="51"/>
  <c r="AB1056" i="51"/>
  <c r="AB1047" i="51"/>
  <c r="AB1046" i="51"/>
  <c r="AB1045" i="51"/>
  <c r="AB1044" i="51"/>
  <c r="AB1043" i="51"/>
  <c r="AB1042" i="51"/>
  <c r="AB1041" i="51"/>
  <c r="AB1040" i="51"/>
  <c r="AB1039" i="51"/>
  <c r="AB1038" i="51"/>
  <c r="AB1037" i="51"/>
  <c r="AB1036" i="51"/>
  <c r="AB1035" i="51"/>
  <c r="AB1034" i="51"/>
  <c r="AB1032" i="51"/>
  <c r="AB1029" i="51"/>
  <c r="AB1028" i="51"/>
  <c r="AB1026" i="51"/>
  <c r="AB1024" i="51"/>
  <c r="AB1022" i="51"/>
  <c r="AB1021" i="51"/>
  <c r="AB1020" i="51"/>
  <c r="AB1017" i="51"/>
  <c r="AB1016" i="51"/>
  <c r="AB1015" i="51"/>
  <c r="AB1014" i="51"/>
  <c r="AB1013" i="51"/>
  <c r="AB1012" i="51"/>
  <c r="AB1011" i="51"/>
  <c r="AB1010" i="51"/>
  <c r="AB1007" i="51"/>
  <c r="AB1004" i="51"/>
  <c r="AB1003" i="51"/>
  <c r="AB1002" i="51"/>
  <c r="AB1001" i="51"/>
  <c r="AB1000" i="51"/>
  <c r="AB999" i="51"/>
  <c r="AB997" i="51"/>
  <c r="AB996" i="51"/>
  <c r="AB992" i="51"/>
  <c r="AB988" i="51"/>
  <c r="AB985" i="51"/>
  <c r="AB984" i="51"/>
  <c r="AB982" i="51"/>
  <c r="AB981" i="51"/>
  <c r="AB979" i="51"/>
  <c r="AB977" i="51"/>
  <c r="AB976" i="51"/>
  <c r="AB974" i="51"/>
  <c r="AB973" i="51"/>
  <c r="AB972" i="51"/>
  <c r="AB971" i="51"/>
  <c r="AB970" i="51"/>
  <c r="AB969" i="51"/>
  <c r="AB968" i="51"/>
  <c r="AB967" i="51"/>
  <c r="AB966" i="51"/>
  <c r="AB965" i="51"/>
  <c r="AB964" i="51"/>
  <c r="AB963" i="51"/>
  <c r="AB962" i="51"/>
  <c r="AB961" i="51"/>
  <c r="AB960" i="51"/>
  <c r="AB955" i="51"/>
  <c r="AB954" i="51"/>
  <c r="AB949" i="51"/>
  <c r="AB947" i="51"/>
  <c r="AB946" i="51"/>
  <c r="AB944" i="51"/>
  <c r="AB943" i="51"/>
  <c r="AB942" i="51"/>
  <c r="AB938" i="51"/>
  <c r="AB937" i="51"/>
  <c r="AB936" i="51"/>
  <c r="AB932" i="51"/>
  <c r="AB928" i="51"/>
  <c r="AB927" i="51"/>
  <c r="AB926" i="51"/>
  <c r="AB923" i="51"/>
  <c r="AB921" i="51"/>
  <c r="AB920" i="51"/>
  <c r="AB917" i="51"/>
  <c r="AB916" i="51"/>
  <c r="AB914" i="51"/>
  <c r="AB913" i="51"/>
  <c r="AB912" i="51"/>
  <c r="AB903" i="51"/>
  <c r="AB902" i="51"/>
  <c r="AB901" i="51"/>
  <c r="AB899" i="51"/>
  <c r="AB898" i="51"/>
  <c r="AB896" i="51"/>
  <c r="AB895" i="51"/>
  <c r="AB893" i="51"/>
  <c r="AB892" i="51"/>
  <c r="AB891" i="51"/>
  <c r="AB890" i="51"/>
  <c r="AB889" i="51"/>
  <c r="AB888" i="51"/>
  <c r="AB887" i="51"/>
  <c r="AB886" i="51"/>
  <c r="AB885" i="51"/>
  <c r="AB884" i="51"/>
  <c r="AB882" i="51"/>
  <c r="AB880" i="51"/>
  <c r="AB879" i="51"/>
  <c r="AB878" i="51"/>
  <c r="AB876" i="51"/>
  <c r="AB874" i="51"/>
  <c r="AB873" i="51"/>
  <c r="AB872" i="51"/>
  <c r="AB871" i="51"/>
  <c r="AB870" i="51"/>
  <c r="AB869" i="51"/>
  <c r="AB868" i="51"/>
  <c r="AB867" i="51"/>
  <c r="AB865" i="51"/>
  <c r="AB864" i="51"/>
  <c r="AB863" i="51"/>
  <c r="AB862" i="51"/>
  <c r="AB861" i="51"/>
  <c r="AB859" i="51"/>
  <c r="AB858" i="51"/>
  <c r="AB857" i="51"/>
  <c r="AB856" i="51"/>
  <c r="AB855" i="51"/>
  <c r="AB854" i="51"/>
  <c r="AB853" i="51"/>
  <c r="AB852" i="51"/>
  <c r="AB851" i="51"/>
  <c r="AB850" i="51"/>
  <c r="AB849" i="51"/>
  <c r="AB848" i="51"/>
  <c r="AB847" i="51"/>
  <c r="AB845" i="51"/>
  <c r="AB844" i="51"/>
  <c r="AB843" i="51"/>
  <c r="AB841" i="51"/>
  <c r="AB840" i="51"/>
  <c r="AB839" i="51"/>
  <c r="AB838" i="51"/>
  <c r="AB837" i="51"/>
  <c r="AB836" i="51"/>
  <c r="AB835" i="51"/>
  <c r="AB834" i="51"/>
  <c r="AB833" i="51"/>
  <c r="AB832" i="51"/>
  <c r="AB831" i="51"/>
  <c r="AB830" i="51"/>
  <c r="AB829" i="51"/>
  <c r="AB827" i="51"/>
  <c r="AB826" i="51"/>
  <c r="AB825" i="51"/>
  <c r="AB824" i="51"/>
  <c r="AB821" i="51"/>
  <c r="AB820" i="51"/>
  <c r="AB819" i="51"/>
  <c r="AB816" i="51"/>
  <c r="AB814" i="51"/>
  <c r="AB811" i="51"/>
  <c r="AB808" i="51"/>
  <c r="AB807" i="51"/>
  <c r="AB806" i="51"/>
  <c r="AB805" i="51"/>
  <c r="AB804" i="51"/>
  <c r="AB803" i="51"/>
  <c r="AB802" i="51"/>
  <c r="AB801" i="51"/>
  <c r="AB799" i="51"/>
  <c r="AB798" i="51"/>
  <c r="AB797" i="51"/>
  <c r="AB796" i="51"/>
  <c r="AB795" i="51"/>
  <c r="AB794" i="51"/>
  <c r="AB792" i="51"/>
  <c r="AB791" i="51"/>
  <c r="AB790" i="51"/>
  <c r="AB788" i="51"/>
  <c r="AB787" i="51"/>
  <c r="AB786" i="51"/>
  <c r="AB785" i="51"/>
  <c r="AB784" i="51"/>
  <c r="AB783" i="51"/>
  <c r="AB782" i="51"/>
  <c r="AB781" i="51"/>
  <c r="AB780" i="51"/>
  <c r="AB779" i="51"/>
  <c r="AB772" i="51"/>
  <c r="AB771" i="51"/>
  <c r="AB769" i="51"/>
  <c r="AB768" i="51"/>
  <c r="AB767" i="51"/>
  <c r="AB766" i="51"/>
  <c r="AB764" i="51"/>
  <c r="AB762" i="51"/>
  <c r="AB761" i="51"/>
  <c r="AB756" i="51"/>
  <c r="AB755" i="51"/>
  <c r="AB754" i="51"/>
  <c r="AB752" i="51"/>
  <c r="AB751" i="51"/>
  <c r="AB750" i="51"/>
  <c r="AC749" i="51"/>
  <c r="AB749" i="51" s="1"/>
  <c r="AB748" i="51"/>
  <c r="AB747" i="51"/>
  <c r="AB746" i="51"/>
  <c r="AB745" i="51"/>
  <c r="AB744" i="51"/>
  <c r="AB742" i="51"/>
  <c r="AB741" i="51"/>
  <c r="AB740" i="51"/>
  <c r="AB736" i="51"/>
  <c r="AB735" i="51"/>
  <c r="AB734" i="51"/>
  <c r="AB732" i="51"/>
  <c r="AB731" i="51"/>
  <c r="AB730" i="51"/>
  <c r="AB729" i="51"/>
  <c r="AB728" i="51"/>
  <c r="AB726" i="51"/>
  <c r="AB725" i="51"/>
  <c r="AB724" i="51"/>
  <c r="AB723" i="51"/>
  <c r="AB722" i="51"/>
  <c r="AB721" i="51"/>
  <c r="AB720" i="51"/>
  <c r="AB719" i="51"/>
  <c r="AB718" i="51"/>
  <c r="AB717" i="51"/>
  <c r="AB716" i="51"/>
  <c r="AB715" i="51"/>
  <c r="AB714" i="51"/>
  <c r="AB713" i="51"/>
  <c r="AB712" i="51"/>
  <c r="AB711" i="51"/>
  <c r="AB710" i="51"/>
  <c r="AB709" i="51"/>
  <c r="AB708" i="51"/>
  <c r="AB707" i="51"/>
  <c r="AB706" i="51"/>
  <c r="AB705" i="51"/>
  <c r="AB704" i="51"/>
  <c r="AB703" i="51"/>
  <c r="AB702" i="51"/>
  <c r="AB701" i="51"/>
  <c r="AB700" i="51"/>
  <c r="AB699" i="51"/>
  <c r="AB698" i="51"/>
  <c r="AB697" i="51"/>
  <c r="AB694" i="51"/>
  <c r="AB693" i="51"/>
  <c r="AB692" i="51"/>
  <c r="AB691" i="51"/>
  <c r="AB690" i="51"/>
  <c r="AB689" i="51"/>
  <c r="AB688" i="51"/>
  <c r="AB686" i="51"/>
  <c r="AB685" i="51"/>
  <c r="AB684" i="51"/>
  <c r="AB683" i="51"/>
  <c r="AB682" i="51"/>
  <c r="AB681" i="51"/>
  <c r="AB680" i="51"/>
  <c r="AB679" i="51"/>
  <c r="AB678" i="51"/>
  <c r="AB677" i="51"/>
  <c r="AB676" i="51"/>
  <c r="AB675" i="51"/>
  <c r="AB673" i="51"/>
  <c r="AB672" i="51"/>
  <c r="AB671" i="51"/>
  <c r="AB670" i="51"/>
  <c r="AB669" i="51"/>
  <c r="AB668" i="51"/>
  <c r="AB667" i="51"/>
  <c r="AB666" i="51"/>
  <c r="AB665" i="51"/>
  <c r="AB664" i="51"/>
  <c r="AB663" i="51"/>
  <c r="AB662" i="51"/>
  <c r="AB661" i="51"/>
  <c r="AB660" i="51"/>
  <c r="AB659" i="51"/>
  <c r="AB657" i="51"/>
  <c r="AB655" i="51"/>
  <c r="AB654" i="51"/>
  <c r="AB653" i="51"/>
  <c r="AB652" i="51"/>
  <c r="AB651" i="51"/>
  <c r="AB650" i="51"/>
  <c r="AB649" i="51"/>
  <c r="AB648" i="51"/>
  <c r="AB646" i="51"/>
  <c r="AB645" i="51"/>
  <c r="AB644" i="51"/>
  <c r="AB643" i="51"/>
  <c r="AB642" i="51"/>
  <c r="AB641" i="51"/>
  <c r="AB640" i="51"/>
  <c r="AB639" i="51"/>
  <c r="AB638" i="51"/>
  <c r="AB637" i="51"/>
  <c r="AB636" i="51"/>
  <c r="AB635" i="51"/>
  <c r="AB634" i="51"/>
  <c r="AB633" i="51"/>
  <c r="AB632" i="51"/>
  <c r="AB631" i="51"/>
  <c r="AB630" i="51"/>
  <c r="AB629" i="51"/>
  <c r="AB628" i="51"/>
  <c r="AB627" i="51"/>
  <c r="AB626" i="51"/>
  <c r="AB625" i="51"/>
  <c r="AB624" i="51"/>
  <c r="AB623" i="51"/>
  <c r="AB622" i="51"/>
  <c r="AB621" i="51"/>
  <c r="AB620" i="51"/>
  <c r="AB619" i="51"/>
  <c r="AB618" i="51"/>
  <c r="AB617" i="51"/>
  <c r="AB616" i="51"/>
  <c r="AB615" i="51"/>
  <c r="AB614" i="51"/>
  <c r="AB613" i="51"/>
  <c r="AB612" i="51"/>
  <c r="AB609" i="51"/>
  <c r="AB608" i="51"/>
  <c r="AB607" i="51"/>
  <c r="AB606" i="51"/>
  <c r="AB605" i="51"/>
  <c r="AB604" i="51"/>
  <c r="AB603" i="51"/>
  <c r="AB601" i="51"/>
  <c r="AB600" i="51"/>
  <c r="AB599" i="51"/>
  <c r="AB598" i="51"/>
  <c r="AB597" i="51"/>
  <c r="AB596" i="51"/>
  <c r="AB595" i="51"/>
  <c r="AB594" i="51"/>
  <c r="AB593" i="51"/>
  <c r="AB592" i="51"/>
  <c r="AB591" i="51"/>
  <c r="AB590" i="51"/>
  <c r="AB589" i="51"/>
  <c r="AB588" i="51"/>
  <c r="AB586" i="51"/>
  <c r="AB585" i="51"/>
  <c r="AB584" i="51"/>
  <c r="AB583" i="51"/>
  <c r="AB582" i="51"/>
  <c r="AB581" i="51"/>
  <c r="AB580" i="51"/>
  <c r="AB579" i="51"/>
  <c r="AB578" i="51"/>
  <c r="AB577" i="51"/>
  <c r="AB576" i="51"/>
  <c r="AB572" i="51"/>
  <c r="AB571" i="51"/>
  <c r="AB570" i="51"/>
  <c r="AB569" i="51"/>
  <c r="AB565" i="51"/>
  <c r="AB564" i="51"/>
  <c r="AB563" i="51"/>
  <c r="AB562" i="51"/>
  <c r="AB561" i="51"/>
  <c r="AB560" i="51"/>
  <c r="AB559" i="51"/>
  <c r="AB558" i="51"/>
  <c r="AB557" i="51"/>
  <c r="AB556" i="51"/>
  <c r="AB555" i="51"/>
  <c r="AB554" i="51"/>
  <c r="AB553" i="51"/>
  <c r="AB552" i="51"/>
  <c r="AB551" i="51"/>
  <c r="AB550" i="51"/>
  <c r="AB549" i="51"/>
  <c r="AB548" i="51"/>
  <c r="AB547" i="51"/>
  <c r="AB546" i="51"/>
  <c r="AB545" i="51"/>
  <c r="AB544" i="51"/>
  <c r="AB543" i="51"/>
  <c r="AB542" i="51"/>
  <c r="AB541" i="51"/>
  <c r="AB540" i="51"/>
  <c r="AB538" i="51"/>
  <c r="AB537" i="51"/>
  <c r="AB536" i="51"/>
  <c r="AB535" i="51"/>
  <c r="AB534" i="51"/>
  <c r="AB533" i="51"/>
  <c r="AB532" i="51"/>
  <c r="AB531" i="51"/>
  <c r="AB528" i="51"/>
  <c r="AB527" i="51"/>
  <c r="AB526" i="51"/>
  <c r="AB525" i="51"/>
  <c r="AB524" i="51"/>
  <c r="AB523" i="51"/>
  <c r="AB522" i="51"/>
  <c r="AB521" i="51"/>
  <c r="AB520" i="51"/>
  <c r="AB519" i="51"/>
  <c r="AB518" i="51"/>
  <c r="AB517" i="51"/>
  <c r="AB516" i="51"/>
  <c r="AB515" i="51"/>
  <c r="AB514" i="51"/>
  <c r="AB511" i="51"/>
  <c r="AB510" i="51"/>
  <c r="AB509" i="51"/>
  <c r="AB508" i="51"/>
  <c r="AB507" i="51"/>
  <c r="AB506" i="51"/>
  <c r="AB505" i="51"/>
  <c r="AB504" i="51"/>
  <c r="AB503" i="51"/>
  <c r="AB502" i="51"/>
  <c r="AB501" i="51"/>
  <c r="AB500" i="51"/>
  <c r="AB499" i="51"/>
  <c r="AB498" i="51"/>
  <c r="AB497" i="51"/>
  <c r="AB496" i="51"/>
  <c r="AB495" i="51"/>
  <c r="AB493" i="51"/>
  <c r="AB492" i="51"/>
  <c r="AB491" i="51"/>
  <c r="AB490" i="51"/>
  <c r="AB489" i="51"/>
  <c r="AB488" i="51"/>
  <c r="AB487" i="51"/>
  <c r="AB486" i="51"/>
  <c r="AB485" i="51"/>
  <c r="AB484" i="51"/>
  <c r="AB483" i="51"/>
  <c r="AB482" i="51"/>
  <c r="AB481" i="51"/>
  <c r="AB480" i="51"/>
  <c r="AB479" i="51"/>
  <c r="AB478" i="51"/>
  <c r="AB477" i="51"/>
  <c r="AB476" i="51"/>
  <c r="AB475" i="51"/>
  <c r="AB474" i="51"/>
  <c r="AB473" i="51"/>
  <c r="AB472" i="51"/>
  <c r="AB470" i="51"/>
  <c r="AB469" i="51"/>
  <c r="AB468" i="51"/>
  <c r="AB467" i="51"/>
  <c r="AB466" i="51"/>
  <c r="AB465" i="51"/>
  <c r="AB464" i="51"/>
  <c r="AB463" i="51"/>
  <c r="AB462" i="51"/>
  <c r="AB461" i="51"/>
  <c r="AB460" i="51"/>
  <c r="AB459" i="51"/>
  <c r="AB458" i="51"/>
  <c r="AB457" i="51"/>
  <c r="AB456" i="51"/>
  <c r="AB455" i="51"/>
  <c r="AB454" i="51"/>
  <c r="AB453" i="51"/>
  <c r="AB452" i="51"/>
  <c r="AB451" i="51"/>
  <c r="AB450" i="51"/>
  <c r="AB449" i="51"/>
  <c r="AB448" i="51"/>
  <c r="AB447" i="51"/>
  <c r="AB446" i="51"/>
  <c r="AB445" i="51"/>
  <c r="AB444" i="51"/>
  <c r="AB443" i="51"/>
  <c r="AB442" i="51"/>
  <c r="AB441" i="51"/>
  <c r="AB440" i="51"/>
  <c r="AB439" i="51"/>
  <c r="AB438" i="51"/>
  <c r="AB437" i="51"/>
  <c r="AB436" i="51"/>
  <c r="AB435" i="51"/>
  <c r="AB434" i="51"/>
  <c r="AB433" i="51"/>
  <c r="AB432" i="51"/>
  <c r="AB431" i="51"/>
  <c r="AB430" i="51"/>
  <c r="AB429" i="51"/>
  <c r="AB428" i="51"/>
  <c r="AB427" i="51"/>
  <c r="AB426" i="51"/>
  <c r="AB425" i="51"/>
  <c r="AB424" i="51"/>
  <c r="AB423" i="51"/>
  <c r="AB422" i="51"/>
  <c r="AB421" i="51"/>
  <c r="AB420" i="51"/>
  <c r="AB419" i="51"/>
  <c r="AB418" i="51"/>
  <c r="AB417" i="51"/>
  <c r="AB416" i="51"/>
  <c r="AB415" i="51"/>
  <c r="AB414" i="51"/>
  <c r="AB413" i="51"/>
  <c r="AB412" i="51"/>
  <c r="AB409" i="51"/>
  <c r="AB408" i="51"/>
  <c r="AB407" i="51"/>
  <c r="AB406" i="51"/>
  <c r="AB405" i="51"/>
  <c r="AB403" i="51"/>
  <c r="AB402" i="51"/>
  <c r="AB401" i="51"/>
  <c r="AB400" i="51"/>
  <c r="AB399" i="51"/>
  <c r="AB397" i="51"/>
  <c r="AB396" i="51"/>
  <c r="AB392" i="51"/>
  <c r="AB391" i="51"/>
  <c r="AB390" i="51"/>
  <c r="AB389" i="51"/>
  <c r="AB388" i="51"/>
  <c r="AB387" i="51"/>
  <c r="AB386" i="51"/>
  <c r="AB385" i="51"/>
  <c r="AB384" i="51"/>
  <c r="AB383" i="51"/>
  <c r="AB382" i="51"/>
  <c r="AB381" i="51"/>
  <c r="AB380" i="51"/>
  <c r="AB379" i="51"/>
  <c r="AB378" i="51"/>
  <c r="AB377" i="51"/>
  <c r="AB376" i="51"/>
  <c r="AB375" i="51"/>
  <c r="AB374" i="51"/>
  <c r="AB373" i="51"/>
  <c r="AB372" i="51"/>
  <c r="AB371" i="51"/>
  <c r="AB370" i="51"/>
  <c r="AB369" i="51"/>
  <c r="AB368" i="51"/>
  <c r="AB367" i="51"/>
  <c r="AB366" i="51"/>
  <c r="AB365" i="51"/>
  <c r="AB364" i="51"/>
  <c r="AB363" i="51"/>
  <c r="AB362" i="51"/>
  <c r="AB361" i="51"/>
  <c r="AB360" i="51"/>
  <c r="AB359" i="51"/>
  <c r="AB358" i="51"/>
  <c r="AB357" i="51"/>
  <c r="AB356" i="51"/>
  <c r="AB355" i="51"/>
  <c r="AB354" i="51"/>
  <c r="AB353" i="51"/>
  <c r="AB352" i="51"/>
  <c r="AB351" i="51"/>
  <c r="AB350" i="51"/>
  <c r="AB349" i="51"/>
  <c r="AB348" i="51"/>
  <c r="AB347" i="51"/>
  <c r="AB346" i="51"/>
  <c r="AB345" i="51"/>
  <c r="AB344" i="51"/>
  <c r="AB343" i="51"/>
  <c r="AB342" i="51"/>
  <c r="AB341" i="51"/>
  <c r="AB340" i="51"/>
  <c r="AB339" i="51"/>
  <c r="AB338" i="51"/>
  <c r="AB337" i="51"/>
  <c r="AB336" i="51"/>
  <c r="AB335" i="51"/>
  <c r="AB334" i="51"/>
  <c r="AB333" i="51"/>
  <c r="AB332" i="51"/>
  <c r="AB331" i="51"/>
  <c r="AB330" i="51"/>
  <c r="AB328" i="51"/>
  <c r="AB327" i="51"/>
  <c r="AB326" i="51"/>
  <c r="AB325" i="51"/>
  <c r="AB324" i="51"/>
  <c r="AB323" i="51"/>
  <c r="AB322" i="51"/>
  <c r="AB321" i="51"/>
  <c r="AB320" i="51"/>
  <c r="AB319" i="51"/>
  <c r="AB318" i="51"/>
  <c r="AB317" i="51"/>
  <c r="AB316" i="51"/>
  <c r="AB315" i="51"/>
  <c r="AB314" i="51"/>
  <c r="AB312" i="51"/>
  <c r="AB311" i="51"/>
  <c r="AB310" i="51"/>
  <c r="AB308" i="51"/>
  <c r="AB307" i="51"/>
  <c r="AB306" i="51"/>
  <c r="AB296" i="51"/>
  <c r="AB295" i="51"/>
  <c r="AB294" i="51"/>
  <c r="AB293" i="51"/>
  <c r="AB292" i="51"/>
  <c r="AB290" i="51"/>
  <c r="AB289" i="51"/>
  <c r="AB288" i="51"/>
  <c r="AB287" i="51"/>
  <c r="AB286" i="51"/>
  <c r="AB283" i="51"/>
  <c r="AB282" i="51"/>
  <c r="AB281" i="51"/>
  <c r="AB280" i="51"/>
  <c r="AB279" i="51"/>
  <c r="AB278" i="51"/>
  <c r="AB277" i="51"/>
  <c r="AB276" i="51"/>
  <c r="AB275" i="51"/>
  <c r="AB274" i="51"/>
  <c r="AB273" i="51"/>
  <c r="AB272" i="51"/>
  <c r="AB269" i="51"/>
  <c r="AB268" i="51"/>
  <c r="AB267" i="51"/>
  <c r="AB266" i="51"/>
  <c r="AB265" i="51"/>
  <c r="AB264" i="51"/>
  <c r="AB232" i="51"/>
  <c r="AB231" i="51"/>
  <c r="AB230" i="51"/>
  <c r="AB229" i="51"/>
  <c r="AB228" i="51"/>
  <c r="AB227" i="51"/>
  <c r="AB226" i="51"/>
  <c r="AB225" i="51"/>
  <c r="AB224" i="51"/>
  <c r="AB223" i="51"/>
  <c r="AB222" i="51"/>
  <c r="AB221" i="51"/>
  <c r="AB220" i="51"/>
  <c r="AB219" i="51"/>
  <c r="AB218" i="51"/>
  <c r="AB217" i="51"/>
  <c r="AB216" i="51"/>
  <c r="AB215" i="51"/>
  <c r="AB214" i="51"/>
  <c r="AB213" i="51"/>
  <c r="AB212" i="51"/>
  <c r="AB211" i="51"/>
  <c r="AB210" i="51"/>
  <c r="AB209" i="51"/>
  <c r="AB208" i="51"/>
  <c r="AB207" i="51"/>
  <c r="AB206" i="51"/>
  <c r="AB205" i="51"/>
  <c r="AB204" i="51"/>
  <c r="AB203" i="51"/>
  <c r="AB202" i="51"/>
  <c r="AB201" i="51"/>
  <c r="AB200" i="51"/>
  <c r="AB199" i="51"/>
  <c r="AB198" i="51"/>
  <c r="AB197" i="51"/>
  <c r="AB196" i="51"/>
  <c r="AB195" i="51"/>
  <c r="AB194" i="51"/>
  <c r="AB193" i="51"/>
  <c r="AB192" i="51"/>
  <c r="AB191" i="51"/>
  <c r="AB190" i="51"/>
  <c r="AB189" i="51"/>
  <c r="AB188" i="51"/>
  <c r="AB187" i="51"/>
  <c r="AB186" i="51"/>
  <c r="AB185" i="51"/>
  <c r="AB184" i="51"/>
  <c r="AB183" i="51"/>
  <c r="AB182" i="51"/>
  <c r="AB181" i="51"/>
  <c r="AB180" i="51"/>
  <c r="AB179" i="51"/>
  <c r="AB178" i="51"/>
  <c r="AB177" i="51"/>
  <c r="AB176" i="51"/>
  <c r="AB175" i="51"/>
  <c r="AB174" i="51"/>
  <c r="AB173" i="51"/>
  <c r="AB172" i="51"/>
  <c r="AB171" i="51"/>
  <c r="AB170" i="51"/>
  <c r="AB169" i="51"/>
  <c r="AB168" i="51"/>
  <c r="AB167" i="51"/>
  <c r="AB166" i="51"/>
  <c r="AB165" i="51"/>
  <c r="AB164" i="51"/>
  <c r="AB161" i="51"/>
  <c r="AB160" i="51"/>
  <c r="AB159" i="51"/>
  <c r="AB158" i="51"/>
  <c r="AB157" i="51"/>
  <c r="AB156" i="51"/>
  <c r="AB155" i="51"/>
  <c r="AB154" i="51"/>
  <c r="AB153" i="51"/>
  <c r="AB152" i="51"/>
  <c r="AB151" i="51"/>
  <c r="AB150" i="51"/>
  <c r="AB149" i="51"/>
  <c r="AB148" i="51"/>
  <c r="AB147" i="51"/>
  <c r="AB146" i="51"/>
  <c r="AB145" i="51"/>
  <c r="AB144" i="51"/>
  <c r="AB143" i="51"/>
  <c r="AB142" i="51"/>
  <c r="AB141" i="51"/>
  <c r="AB140" i="51"/>
  <c r="AB138" i="51"/>
  <c r="AB137" i="51"/>
  <c r="AB136" i="51"/>
  <c r="AB131" i="51"/>
  <c r="AB130" i="51"/>
  <c r="AB129" i="51"/>
  <c r="AB128" i="51"/>
  <c r="AB127" i="51"/>
  <c r="AB126" i="51"/>
  <c r="AB125" i="51"/>
  <c r="AB124" i="51"/>
  <c r="AB123" i="51"/>
  <c r="AB122" i="51"/>
  <c r="AB121" i="51"/>
  <c r="AB120" i="51"/>
  <c r="AB119" i="51"/>
  <c r="AB118" i="51"/>
  <c r="AB117" i="51"/>
  <c r="AB116" i="51"/>
  <c r="AB115" i="51"/>
  <c r="AB114" i="51"/>
  <c r="AB113" i="51"/>
  <c r="AB112" i="51"/>
  <c r="AB111" i="51"/>
  <c r="AB110" i="51"/>
  <c r="AB109" i="51"/>
  <c r="AB108" i="51"/>
  <c r="AB107" i="51"/>
  <c r="AB106" i="51"/>
  <c r="AB105" i="51"/>
  <c r="AB104" i="51"/>
  <c r="AB103" i="51"/>
  <c r="AB97" i="51"/>
  <c r="AB93" i="51"/>
  <c r="AE92" i="51"/>
  <c r="AD92" i="51"/>
  <c r="AC92" i="51" s="1"/>
  <c r="AB92" i="51" s="1"/>
  <c r="AE91" i="51"/>
  <c r="AD91" i="51"/>
  <c r="AB90" i="51"/>
  <c r="AB89" i="51"/>
  <c r="AB87" i="51"/>
  <c r="AB86" i="51"/>
  <c r="AB84" i="51"/>
  <c r="AB82" i="51"/>
  <c r="AB81" i="51"/>
  <c r="AB80" i="51"/>
  <c r="AB79" i="51"/>
  <c r="AB78" i="51"/>
  <c r="AB77" i="51"/>
  <c r="AB76" i="51"/>
  <c r="AB75" i="51"/>
  <c r="AB74" i="51"/>
  <c r="AB72" i="51"/>
  <c r="AB71" i="51"/>
  <c r="AB70" i="51"/>
  <c r="AB69" i="51"/>
  <c r="AB68" i="51"/>
  <c r="AB67" i="51"/>
  <c r="AB66" i="51"/>
  <c r="AB65" i="51"/>
  <c r="AB64" i="51"/>
  <c r="AB63" i="51"/>
  <c r="AB59" i="51"/>
  <c r="AB58" i="51"/>
  <c r="AB57" i="51"/>
  <c r="AB56" i="51"/>
  <c r="AB55" i="51"/>
  <c r="AB54" i="51"/>
  <c r="AB53" i="51"/>
  <c r="AB52" i="51"/>
  <c r="AB51" i="51"/>
  <c r="AB50" i="51"/>
  <c r="AB49" i="51"/>
  <c r="AB48" i="51"/>
  <c r="AB47" i="51"/>
  <c r="AB46" i="51"/>
  <c r="AB45" i="51"/>
  <c r="AB44" i="51"/>
  <c r="AB43" i="51"/>
  <c r="AB42" i="51"/>
  <c r="AB41" i="51"/>
  <c r="AB40" i="51"/>
  <c r="AB37" i="51"/>
  <c r="AB36" i="51"/>
  <c r="AB35" i="51"/>
  <c r="AB34" i="51"/>
  <c r="AB33" i="51"/>
  <c r="AB32" i="51"/>
  <c r="AB31" i="51"/>
  <c r="AB30" i="51"/>
  <c r="AB29" i="51"/>
  <c r="AB28" i="51"/>
  <c r="AB27" i="51"/>
  <c r="AB26" i="51"/>
  <c r="AB25" i="51"/>
  <c r="AB24" i="51"/>
  <c r="AB23" i="51"/>
  <c r="AB22" i="51"/>
  <c r="AB21" i="51"/>
  <c r="AB20" i="51"/>
  <c r="AB19" i="51"/>
  <c r="AB9" i="51"/>
  <c r="AB8" i="51"/>
  <c r="AB7" i="51"/>
  <c r="AB6" i="51"/>
  <c r="AB3" i="51"/>
  <c r="C1295" i="49"/>
  <c r="C1290" i="49"/>
  <c r="AA1248" i="49"/>
  <c r="Z1248" i="49"/>
  <c r="Y1248" i="49"/>
  <c r="X1248" i="49"/>
  <c r="W1248" i="49"/>
  <c r="U1248" i="49"/>
  <c r="T1248" i="49"/>
  <c r="S1248" i="49"/>
  <c r="R1248" i="49"/>
  <c r="Q1248" i="49"/>
  <c r="P1248" i="49"/>
  <c r="O1248" i="49"/>
  <c r="N1248" i="49"/>
  <c r="M1248" i="49"/>
  <c r="AB1247" i="49"/>
  <c r="AB1238" i="49"/>
  <c r="AB9" i="49"/>
  <c r="AB8" i="49"/>
  <c r="AB7" i="49"/>
  <c r="AB6" i="49"/>
  <c r="AB3" i="49"/>
  <c r="AD1294" i="51"/>
  <c r="AE1294" i="51"/>
  <c r="AE1239" i="51"/>
  <c r="AE1248" i="49"/>
  <c r="C1301" i="49"/>
  <c r="AD1248" i="49"/>
  <c r="AB1248" i="49"/>
  <c r="AC1294" i="51"/>
  <c r="AC1248" i="49"/>
  <c r="AB1294" i="51" l="1"/>
  <c r="AB1299" i="51" s="1"/>
  <c r="AD1239" i="51"/>
  <c r="AC91" i="51"/>
  <c r="AB193" i="53"/>
  <c r="AB194" i="53" s="1"/>
  <c r="R12" i="57"/>
  <c r="Q12" i="57"/>
  <c r="AC1239" i="51" l="1"/>
  <c r="AB91" i="51"/>
  <c r="AB1239" i="51" s="1"/>
  <c r="P12" i="57"/>
  <c r="O12" i="57"/>
</calcChain>
</file>

<file path=xl/comments1.xml><?xml version="1.0" encoding="utf-8"?>
<comments xmlns="http://schemas.openxmlformats.org/spreadsheetml/2006/main">
  <authors>
    <author>FRONTEDDU RAG. GRAZIANO</author>
    <author>FRONTEDDU GRAZIANO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I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ESTINTO/PERENTO
DR: DECRETO DI RIGETTO
F:    FAVOREVOLE
FR:  FRANCHIGIE DI POLIZZA
O:    ORDINANZA
MP:  MEDIAZIONE POSITIVA
MN.  MEDIAZIONE NEGATIVA 
P:    PERIZIA MEDICO LEGALE ATP
P1.  PERIZIA MEDICO LEGALE NEG.
PL:  PARELE LEGALE
R:    RIASSUNZIONE GIUDIZIO
S:    SFAVOREVOLE
T:    TRANSAZIONE R. LAZIO/IFO
VC.  VERBALE DI CONCILIAZIONE
VE:  VERBALE ESTINZIONE P.P.T.
VM: VERBALE DI MEDIAZIONE
PC: RECUPERO SOMME SU CREDITI
PA: PROVV.NTO DI ARCHIVIAZIONE 
DE:  DECRETO ESTINZIONE PPT
RE:  REIEZIONE SINISTRO
VR: VERBALE RILASCIO IMMOBILE</t>
        </r>
      </text>
    </comment>
  </commentList>
</comments>
</file>

<file path=xl/comments2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Fat.  54/2004
Det. 73/2004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Fat.   20/1999
Del. 311/1999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Fat.   04/2001
Del. 147/2001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</rPr>
          <t>FT.140/2008
DT.106/2008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FT.54/2008
DT.41/2008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FT.142/2007
DT.114/2007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FT.222/09
DT.27A/09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Sent. 71557/2000</t>
        </r>
      </text>
    </comment>
    <comment ref="AE12" authorId="2" shapeId="0">
      <text>
        <r>
          <rPr>
            <b/>
            <sz val="9"/>
            <color indexed="81"/>
            <rFont val="Tahoma"/>
            <family val="2"/>
          </rPr>
          <t>Ft. 258/2010 
Det. 52/2010</t>
        </r>
      </text>
    </comment>
    <comment ref="AE13" authorId="0" shapeId="0">
      <text>
        <r>
          <rPr>
            <b/>
            <sz val="9"/>
            <color indexed="81"/>
            <rFont val="Tahoma"/>
            <family val="2"/>
          </rPr>
          <t>FT.02/2008
DT.20/2008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FT.139/2008
DT.111/2008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</rPr>
          <t>FT.141/2008
DT.110/2008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</rPr>
          <t>FT.142/2008
DT.108/2008</t>
        </r>
      </text>
    </comment>
    <comment ref="AE17" authorId="0" shapeId="0">
      <text>
        <r>
          <rPr>
            <b/>
            <sz val="9"/>
            <color indexed="81"/>
            <rFont val="Tahoma"/>
            <family val="2"/>
          </rPr>
          <t>FT.143/2008
DT.107/2008</t>
        </r>
      </text>
    </comment>
    <comment ref="AD18" authorId="0" shapeId="0">
      <text>
        <r>
          <rPr>
            <b/>
            <sz val="9"/>
            <color indexed="81"/>
            <rFont val="Tahoma"/>
            <family val="2"/>
          </rPr>
          <t>FT.55/2008
DT.42/2008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</rPr>
          <t>FT.118/09
DT.61/09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</rPr>
          <t>FT.120/09
DT.03/2009</t>
        </r>
      </text>
    </comment>
    <comment ref="AE20" authorId="0" shapeId="0">
      <text>
        <r>
          <rPr>
            <b/>
            <sz val="9"/>
            <color indexed="81"/>
            <rFont val="Tahoma"/>
            <family val="2"/>
          </rPr>
          <t>FT.119_09
DT.05/09</t>
        </r>
      </text>
    </comment>
    <comment ref="AE21" authorId="0" shapeId="0">
      <text>
        <r>
          <rPr>
            <b/>
            <sz val="9"/>
            <color indexed="81"/>
            <rFont val="Tahoma"/>
            <family val="2"/>
          </rPr>
          <t>FT.117/09
DT.07/09</t>
        </r>
      </text>
    </comment>
    <comment ref="AE22" authorId="0" shapeId="0">
      <text>
        <r>
          <rPr>
            <b/>
            <sz val="9"/>
            <color indexed="81"/>
            <rFont val="Tahoma"/>
            <family val="2"/>
          </rPr>
          <t>FT.18/2011
DT.48/2011</t>
        </r>
      </text>
    </comment>
    <comment ref="AE23" authorId="0" shapeId="0">
      <text>
        <r>
          <rPr>
            <b/>
            <sz val="9"/>
            <color indexed="81"/>
            <rFont val="Tahoma"/>
            <family val="2"/>
          </rPr>
          <t>FT.261/2011
DT.17/2011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</rPr>
          <t>FT.138/2011
DT.33/2012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FT.140/2011
DT.125/2012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FT.30/2013
DT.415/2013</t>
        </r>
      </text>
    </comment>
    <comment ref="AD26" authorId="0" shapeId="0">
      <text>
        <r>
          <rPr>
            <b/>
            <sz val="9"/>
            <color indexed="81"/>
            <rFont val="Tahoma"/>
            <family val="2"/>
          </rPr>
          <t>FT.126E/2015
L.L.150000901/2015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</rPr>
          <t>FT.124E/2015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7" authorId="0" shapeId="0">
      <text>
        <r>
          <rPr>
            <b/>
            <sz val="9"/>
            <color indexed="81"/>
            <rFont val="Tahoma"/>
            <family val="2"/>
          </rPr>
          <t>FT.47/10
DT.08/10</t>
        </r>
      </text>
    </comment>
    <comment ref="Z28" authorId="0" shapeId="0">
      <text>
        <r>
          <rPr>
            <b/>
            <sz val="9"/>
            <color indexed="81"/>
            <rFont val="Tahoma"/>
            <family val="2"/>
          </rPr>
          <t>Bonifico bancario MPS 17427270206/2008</t>
        </r>
      </text>
    </comment>
    <comment ref="AE28" authorId="0" shapeId="0">
      <text>
        <r>
          <rPr>
            <b/>
            <sz val="9"/>
            <color indexed="81"/>
            <rFont val="Tahoma"/>
            <family val="2"/>
          </rPr>
          <t>FT.48/10
DT.09/10</t>
        </r>
      </text>
    </comment>
    <comment ref="AC29" authorId="1" shapeId="0">
      <text>
        <r>
          <rPr>
            <b/>
            <sz val="9"/>
            <color indexed="81"/>
            <rFont val="Tahoma"/>
            <family val="2"/>
          </rPr>
          <t>FT.05/2004
DT.73/2004</t>
        </r>
      </text>
    </comment>
    <comment ref="AE30" authorId="2" shapeId="0">
      <text>
        <r>
          <rPr>
            <b/>
            <sz val="9"/>
            <color indexed="81"/>
            <rFont val="Tahoma"/>
            <family val="2"/>
          </rPr>
          <t>FT.53/2013
DT.280/2013</t>
        </r>
      </text>
    </comment>
    <comment ref="AE31" authorId="0" shapeId="0">
      <text>
        <r>
          <rPr>
            <b/>
            <sz val="9"/>
            <color indexed="81"/>
            <rFont val="Tahoma"/>
            <family val="2"/>
          </rPr>
          <t>FT.02/2008
DT.21/2008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2" authorId="0" shapeId="0">
      <text>
        <r>
          <rPr>
            <b/>
            <sz val="9"/>
            <color indexed="81"/>
            <rFont val="Tahoma"/>
            <family val="2"/>
          </rPr>
          <t>FT.218_09 
DT.28A/09</t>
        </r>
      </text>
    </comment>
    <comment ref="AE33" authorId="0" shapeId="0">
      <text>
        <r>
          <rPr>
            <b/>
            <sz val="9"/>
            <color indexed="81"/>
            <rFont val="Tahoma"/>
            <family val="2"/>
          </rPr>
          <t>FT.219_09 
DT.29A/09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</rPr>
          <t>FT.73/10
DT.24/10</t>
        </r>
      </text>
    </comment>
    <comment ref="AE35" authorId="0" shapeId="0">
      <text>
        <r>
          <rPr>
            <b/>
            <sz val="9"/>
            <color indexed="81"/>
            <rFont val="Tahoma"/>
            <family val="2"/>
          </rPr>
          <t>FT.69/10
DT.26/10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</rPr>
          <t>FT.66/10
DT.28/10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</rPr>
          <t>FT.72/10
DT.29/10</t>
        </r>
      </text>
    </comment>
    <comment ref="AE38" authorId="0" shapeId="0">
      <text>
        <r>
          <rPr>
            <b/>
            <sz val="9"/>
            <color indexed="81"/>
            <rFont val="Tahoma"/>
            <family val="2"/>
          </rPr>
          <t>FT.71/10
DT.30/10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FT.68/10
DT.50/10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FT.74/10
DT.21/10</t>
        </r>
      </text>
    </comment>
    <comment ref="AE42" authorId="0" shapeId="0">
      <text>
        <r>
          <rPr>
            <b/>
            <sz val="9"/>
            <color indexed="81"/>
            <rFont val="Tahoma"/>
            <family val="2"/>
          </rPr>
          <t>FT.45/10
DT.07/10</t>
        </r>
      </text>
    </comment>
    <comment ref="AE43" authorId="0" shapeId="0">
      <text>
        <r>
          <rPr>
            <b/>
            <sz val="9"/>
            <color indexed="81"/>
            <rFont val="Tahoma"/>
            <family val="2"/>
          </rPr>
          <t>FT.216/09
DT.30/09</t>
        </r>
      </text>
    </comment>
    <comment ref="AE44" authorId="0" shapeId="0">
      <text>
        <r>
          <rPr>
            <b/>
            <sz val="9"/>
            <color indexed="81"/>
            <rFont val="Tahoma"/>
            <family val="2"/>
          </rPr>
          <t>FT.217/09
DT.31/09</t>
        </r>
      </text>
    </comment>
    <comment ref="AE46" authorId="2" shapeId="0">
      <text>
        <r>
          <rPr>
            <b/>
            <sz val="9"/>
            <color indexed="81"/>
            <rFont val="Tahoma"/>
            <family val="2"/>
          </rPr>
          <t>FT 77 DEL 10/07/2014
Liq.  150000000/2014</t>
        </r>
      </text>
    </comment>
    <comment ref="AE48" authorId="0" shapeId="0">
      <text>
        <r>
          <rPr>
            <b/>
            <sz val="9"/>
            <color indexed="81"/>
            <rFont val="Tahoma"/>
            <family val="2"/>
          </rPr>
          <t>FT.17/2011
DT.47/2011</t>
        </r>
      </text>
    </comment>
    <comment ref="AE49" authorId="0" shapeId="0">
      <text>
        <r>
          <rPr>
            <b/>
            <sz val="9"/>
            <color indexed="81"/>
            <rFont val="Tahoma"/>
            <family val="2"/>
          </rPr>
          <t>FT.19/2011
DT.121/2011</t>
        </r>
      </text>
    </comment>
    <comment ref="AC51" authorId="0" shapeId="0">
      <text>
        <r>
          <rPr>
            <b/>
            <sz val="9"/>
            <color indexed="81"/>
            <rFont val="Tahoma"/>
            <family val="2"/>
          </rPr>
          <t>FT.20/2011
DT.58/2011</t>
        </r>
      </text>
    </comment>
    <comment ref="AE51" authorId="0" shapeId="0">
      <text>
        <r>
          <rPr>
            <b/>
            <sz val="9"/>
            <color indexed="81"/>
            <rFont val="Tahoma"/>
            <family val="2"/>
          </rPr>
          <t>FT.21/2011
DT.119/2011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52" authorId="1" shapeId="0">
      <text>
        <r>
          <rPr>
            <b/>
            <sz val="9"/>
            <color indexed="81"/>
            <rFont val="Tahoma"/>
            <family val="2"/>
          </rPr>
          <t>FT. 305 del 15/12/2004
det. 11/2004</t>
        </r>
      </text>
    </comment>
    <comment ref="AC52" authorId="1" shapeId="0">
      <text>
        <r>
          <rPr>
            <b/>
            <sz val="9"/>
            <color indexed="81"/>
            <rFont val="Tahoma"/>
            <family val="2"/>
          </rPr>
          <t>FT. 305/2003
det. 11/2004</t>
        </r>
      </text>
    </comment>
    <comment ref="AE52" authorId="2" shapeId="0">
      <text>
        <r>
          <rPr>
            <b/>
            <sz val="9"/>
            <color indexed="81"/>
            <rFont val="Tahoma"/>
            <family val="2"/>
          </rPr>
          <t xml:space="preserve">FT. 46 del 26/01/2010                   </t>
        </r>
        <r>
          <rPr>
            <sz val="9"/>
            <color indexed="81"/>
            <rFont val="Tahoma"/>
            <family val="2"/>
          </rPr>
          <t xml:space="preserve">
DET. 6/2010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Sent.33949/2004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C53" authorId="0" shapeId="0">
      <text>
        <r>
          <rPr>
            <b/>
            <sz val="9"/>
            <color indexed="81"/>
            <rFont val="Tahoma"/>
            <family val="2"/>
          </rPr>
          <t>FT. 259/2010
DT. 55/2010</t>
        </r>
      </text>
    </comment>
    <comment ref="AD53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E53" authorId="0" shapeId="0">
      <text>
        <r>
          <rPr>
            <b/>
            <sz val="9"/>
            <color indexed="81"/>
            <rFont val="Tahoma"/>
            <family val="2"/>
          </rPr>
          <t>FT. 260/2010
DT. 53/2010</t>
        </r>
      </text>
    </comment>
    <comment ref="G54" authorId="2" shapeId="0">
      <text>
        <r>
          <rPr>
            <b/>
            <sz val="9"/>
            <color indexed="81"/>
            <rFont val="Tahoma"/>
            <family val="2"/>
          </rPr>
          <t>Sentenza 24897/2003</t>
        </r>
      </text>
    </comment>
    <comment ref="AE54" authorId="2" shapeId="0">
      <text>
        <r>
          <rPr>
            <b/>
            <sz val="9"/>
            <color indexed="81"/>
            <rFont val="Tahoma"/>
            <family val="2"/>
          </rPr>
          <t xml:space="preserve">FT. 46/2010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6/2010</t>
        </r>
      </text>
    </comment>
    <comment ref="AE55" authorId="0" shapeId="0">
      <text>
        <r>
          <rPr>
            <b/>
            <sz val="9"/>
            <color indexed="81"/>
            <rFont val="Tahoma"/>
            <family val="2"/>
          </rPr>
          <t>Fat. 63/2007
Det. 25/2007</t>
        </r>
      </text>
    </comment>
    <comment ref="AE56" authorId="0" shapeId="0">
      <text>
        <r>
          <rPr>
            <b/>
            <sz val="9"/>
            <color indexed="81"/>
            <rFont val="Tahoma"/>
            <family val="2"/>
          </rPr>
          <t>FT.141/2011
DT.127/2012</t>
        </r>
      </text>
    </comment>
    <comment ref="AE57" authorId="0" shapeId="0">
      <text>
        <r>
          <rPr>
            <b/>
            <sz val="9"/>
            <color indexed="81"/>
            <rFont val="Tahoma"/>
            <family val="2"/>
          </rPr>
          <t>FT.65/10
DT.23/10</t>
        </r>
      </text>
    </comment>
    <comment ref="AE58" authorId="2" shapeId="0">
      <text>
        <r>
          <rPr>
            <b/>
            <sz val="9"/>
            <color indexed="81"/>
            <rFont val="Tahoma"/>
            <family val="2"/>
          </rPr>
          <t xml:space="preserve">FT.70/10                </t>
        </r>
        <r>
          <rPr>
            <sz val="9"/>
            <color indexed="81"/>
            <rFont val="Tahoma"/>
            <family val="2"/>
          </rPr>
          <t xml:space="preserve">   
</t>
        </r>
        <r>
          <rPr>
            <b/>
            <sz val="9"/>
            <color indexed="81"/>
            <rFont val="Tahoma"/>
            <family val="2"/>
          </rPr>
          <t>DT.25/10</t>
        </r>
      </text>
    </comment>
    <comment ref="AE59" authorId="0" shapeId="0">
      <text>
        <r>
          <rPr>
            <b/>
            <sz val="9"/>
            <color indexed="81"/>
            <rFont val="Tahoma"/>
            <family val="2"/>
          </rPr>
          <t>FT.67/10
DT.27/10</t>
        </r>
      </text>
    </comment>
    <comment ref="AE60" authorId="0" shapeId="0">
      <text>
        <r>
          <rPr>
            <b/>
            <sz val="9"/>
            <color indexed="81"/>
            <rFont val="Tahoma"/>
            <family val="2"/>
          </rPr>
          <t>FT.139/2011
DT.34/2012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C62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2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</text>
    </comment>
    <comment ref="AE63" authorId="0" shapeId="0">
      <text>
        <r>
          <rPr>
            <b/>
            <sz val="9"/>
            <color indexed="81"/>
            <rFont val="Tahoma"/>
            <family val="2"/>
          </rPr>
          <t>FT.123/2007
DT.104/2007</t>
        </r>
      </text>
    </comment>
    <comment ref="AE64" authorId="2" shapeId="0">
      <text>
        <r>
          <rPr>
            <b/>
            <sz val="9"/>
            <color indexed="81"/>
            <rFont val="Tahoma"/>
            <family val="2"/>
          </rPr>
          <t>FT.120/2013
DT.339/2013</t>
        </r>
      </text>
    </comment>
    <comment ref="AC65" authorId="2" shapeId="0">
      <text>
        <r>
          <rPr>
            <b/>
            <sz val="9"/>
            <color indexed="81"/>
            <rFont val="Tahoma"/>
            <family val="2"/>
          </rPr>
          <t>FT 115/2013
DL.336/2013</t>
        </r>
      </text>
    </comment>
    <comment ref="AD65" authorId="0" shapeId="0">
      <text>
        <r>
          <rPr>
            <b/>
            <sz val="9"/>
            <color indexed="81"/>
            <rFont val="Tahoma"/>
            <family val="2"/>
          </rPr>
          <t>FT.53/2008
DT.43/2008</t>
        </r>
      </text>
    </comment>
    <comment ref="AE65" authorId="2" shapeId="0">
      <text>
        <r>
          <rPr>
            <b/>
            <sz val="9"/>
            <color indexed="81"/>
            <rFont val="Tahoma"/>
            <family val="2"/>
          </rPr>
          <t>FT.32/2011-DT.57/2011
FT.78/2014-DT.336/2013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FT.139/2007
DT.113/2007</t>
        </r>
      </text>
    </comment>
    <comment ref="AE67" authorId="2" shapeId="0">
      <text>
        <r>
          <rPr>
            <b/>
            <sz val="9"/>
            <color indexed="81"/>
            <rFont val="Tahoma"/>
            <family val="2"/>
          </rPr>
          <t>FT 91/2013
DT.423/2013</t>
        </r>
      </text>
    </comment>
    <comment ref="AE68" authorId="1" shapeId="0">
      <text>
        <r>
          <rPr>
            <b/>
            <sz val="9"/>
            <color indexed="81"/>
            <rFont val="Tahoma"/>
            <family val="2"/>
          </rPr>
          <t xml:space="preserve">
det. 416/2013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Sent. 3347/2007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69" authorId="0" shapeId="0">
      <text>
        <r>
          <rPr>
            <b/>
            <sz val="9"/>
            <color indexed="81"/>
            <rFont val="Tahoma"/>
            <family val="2"/>
          </rPr>
          <t>FT.39/2012
DT.330/2012</t>
        </r>
      </text>
    </comment>
    <comment ref="AE71" authorId="0" shapeId="0">
      <text>
        <r>
          <rPr>
            <b/>
            <sz val="9"/>
            <color indexed="81"/>
            <rFont val="Tahoma"/>
            <family val="2"/>
          </rPr>
          <t>FT.35/11
DT.59/2011</t>
        </r>
      </text>
    </comment>
    <comment ref="K72" authorId="0" shapeId="0">
      <text>
        <r>
          <rPr>
            <b/>
            <sz val="9"/>
            <color indexed="81"/>
            <rFont val="Tahoma"/>
            <family val="2"/>
          </rPr>
          <t>Sentenza 3371/2005</t>
        </r>
      </text>
    </comment>
    <comment ref="AE72" authorId="2" shapeId="0">
      <text>
        <r>
          <rPr>
            <b/>
            <sz val="9"/>
            <color indexed="81"/>
            <rFont val="Tahoma"/>
            <family val="2"/>
          </rPr>
          <t>FT.101/2013
DL.318/2013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</rPr>
          <t>Ft.123/2007
Dt.26/2007</t>
        </r>
      </text>
    </comment>
    <comment ref="AE73" authorId="2" shapeId="0">
      <text>
        <r>
          <rPr>
            <b/>
            <sz val="9"/>
            <color indexed="81"/>
            <rFont val="Tahoma"/>
            <family val="2"/>
          </rPr>
          <t>FT.100/2013
DT.356/2013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74" authorId="0" shapeId="0">
      <text>
        <r>
          <rPr>
            <b/>
            <sz val="9"/>
            <color indexed="81"/>
            <rFont val="Tahoma"/>
            <family val="2"/>
          </rPr>
          <t>FT.33/2011
DT.56/2011</t>
        </r>
      </text>
    </comment>
    <comment ref="AE75" authorId="0" shapeId="0">
      <text>
        <r>
          <rPr>
            <b/>
            <sz val="9"/>
            <color indexed="81"/>
            <rFont val="Tahoma"/>
            <family val="2"/>
          </rPr>
          <t>FT.69/2011
DT.109/2012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AB230161894906/07</t>
        </r>
      </text>
    </comment>
    <comment ref="AE77" authorId="0" shapeId="0">
      <text>
        <r>
          <rPr>
            <b/>
            <sz val="9"/>
            <color indexed="81"/>
            <rFont val="Tahoma"/>
            <family val="2"/>
          </rPr>
          <t>FT.73/2011
DT.240/2011</t>
        </r>
      </text>
    </comment>
    <comment ref="AC78" authorId="1" shapeId="0">
      <text>
        <r>
          <rPr>
            <b/>
            <sz val="9"/>
            <color indexed="81"/>
            <rFont val="Tahoma"/>
            <family val="2"/>
          </rPr>
          <t xml:space="preserve">Ft. 308 del 15/12/2003
det. 14/2004
</t>
        </r>
      </text>
    </comment>
    <comment ref="AE78" authorId="2" shapeId="0">
      <text>
        <r>
          <rPr>
            <b/>
            <sz val="9"/>
            <color indexed="81"/>
            <rFont val="Tahoma"/>
            <family val="2"/>
          </rPr>
          <t>FT 81 DEL 10/7/2014
liq. 15000000/2014</t>
        </r>
      </text>
    </comment>
    <comment ref="AC79" authorId="2" shapeId="0">
      <text>
        <r>
          <rPr>
            <b/>
            <sz val="9"/>
            <color indexed="81"/>
            <rFont val="Tahoma"/>
            <family val="2"/>
          </rPr>
          <t>FT. 103 DEL 1/7/2013
DET. 308/2013</t>
        </r>
      </text>
    </comment>
    <comment ref="AD79" authorId="2" shapeId="0">
      <text>
        <r>
          <rPr>
            <b/>
            <sz val="9"/>
            <color indexed="81"/>
            <rFont val="Tahoma"/>
            <family val="2"/>
          </rPr>
          <t>FT.52/2014
DT.052/2014</t>
        </r>
      </text>
    </comment>
    <comment ref="AE79" authorId="2" shapeId="0">
      <text>
        <r>
          <rPr>
            <b/>
            <sz val="9"/>
            <color indexed="81"/>
            <rFont val="Tahoma"/>
            <family val="2"/>
          </rPr>
          <t>FT.102/2013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307/2013</t>
        </r>
      </text>
    </comment>
    <comment ref="AC81" authorId="0" shapeId="0">
      <text>
        <r>
          <rPr>
            <b/>
            <sz val="9"/>
            <color indexed="81"/>
            <rFont val="Tahoma"/>
            <family val="2"/>
          </rPr>
          <t>FT.77/2006
DT.28/2006</t>
        </r>
      </text>
    </comment>
    <comment ref="AC82" authorId="0" shapeId="0">
      <text>
        <r>
          <rPr>
            <b/>
            <sz val="9"/>
            <color indexed="81"/>
            <rFont val="Tahoma"/>
            <family val="2"/>
          </rPr>
          <t>FT.76/2006
DT.29/2006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B83" authorId="0" shapeId="0">
      <text>
        <r>
          <rPr>
            <b/>
            <sz val="9"/>
            <color indexed="81"/>
            <rFont val="Tahoma"/>
            <family val="2"/>
          </rPr>
          <t>FT.79/2006
DT.27/2006</t>
        </r>
      </text>
    </comment>
    <comment ref="AC84" authorId="0" shapeId="0">
      <text>
        <r>
          <rPr>
            <b/>
            <sz val="9"/>
            <color indexed="81"/>
            <rFont val="Tahoma"/>
            <family val="2"/>
          </rPr>
          <t>FT.78/2006
DT.26/2006</t>
        </r>
      </text>
    </comment>
    <comment ref="AE84" authorId="2" shapeId="0">
      <text>
        <r>
          <rPr>
            <b/>
            <sz val="9"/>
            <color indexed="81"/>
            <rFont val="Tahoma"/>
            <family val="2"/>
          </rPr>
          <t>FT 54/2014
DT.344/2014</t>
        </r>
      </text>
    </comment>
    <comment ref="AE85" authorId="2" shapeId="0">
      <text>
        <r>
          <rPr>
            <b/>
            <sz val="9"/>
            <color indexed="81"/>
            <rFont val="Tahoma"/>
            <family val="2"/>
          </rPr>
          <t>FT .1082013
DT.320/2013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AC87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M88" authorId="0" shapeId="0">
      <text>
        <r>
          <rPr>
            <b/>
            <sz val="9"/>
            <color indexed="81"/>
            <rFont val="Tahoma"/>
            <family val="2"/>
          </rPr>
          <t>FT. 77/2006
DT. 28/2006</t>
        </r>
      </text>
    </comment>
    <comment ref="AC88" authorId="0" shapeId="0">
      <text>
        <r>
          <rPr>
            <b/>
            <sz val="9"/>
            <color indexed="81"/>
            <rFont val="Tahoma"/>
            <family val="2"/>
          </rPr>
          <t>Fat. 77/2006
det. 28/2006</t>
        </r>
      </text>
    </comment>
    <comment ref="AE88" authorId="0" shapeId="0">
      <text>
        <r>
          <rPr>
            <b/>
            <sz val="9"/>
            <color indexed="81"/>
            <rFont val="Tahoma"/>
            <family val="2"/>
          </rPr>
          <t>FT.263/2010
DT.90/2010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AC89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FT.74/2006
DT.29/2006</t>
        </r>
      </text>
    </comment>
    <comment ref="AC90" authorId="0" shapeId="0">
      <text>
        <r>
          <rPr>
            <b/>
            <sz val="9"/>
            <color indexed="81"/>
            <rFont val="Tahoma"/>
            <family val="2"/>
          </rPr>
          <t>FT. 74/2006
DT. 29/2006</t>
        </r>
      </text>
    </comment>
    <comment ref="AE90" authorId="0" shapeId="0">
      <text>
        <r>
          <rPr>
            <b/>
            <sz val="9"/>
            <color indexed="81"/>
            <rFont val="Tahoma"/>
            <family val="2"/>
          </rPr>
          <t>FT.75/2011
DT.238/2011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2" authorId="0" shapeId="0">
      <text>
        <r>
          <rPr>
            <b/>
            <sz val="9"/>
            <color indexed="81"/>
            <rFont val="Tahoma"/>
            <family val="2"/>
          </rPr>
          <t>FT.97/2012
DT.98/2013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Revoca Arcangeli 
Del. 607/2005</t>
        </r>
      </text>
    </comment>
    <comment ref="X95" authorId="0" shapeId="0">
      <text>
        <r>
          <rPr>
            <b/>
            <sz val="9"/>
            <color indexed="81"/>
            <rFont val="Tahoma"/>
            <family val="2"/>
          </rPr>
          <t>O.P. 5361/2007</t>
        </r>
      </text>
    </comment>
    <comment ref="AE95" authorId="0" shapeId="0">
      <text>
        <r>
          <rPr>
            <b/>
            <sz val="9"/>
            <color indexed="81"/>
            <rFont val="Tahoma"/>
            <family val="2"/>
          </rPr>
          <t>FT.75/10
DT.22/10</t>
        </r>
      </text>
    </comment>
    <comment ref="AE96" authorId="2" shapeId="0">
      <text>
        <r>
          <rPr>
            <b/>
            <sz val="9"/>
            <color indexed="81"/>
            <rFont val="Tahoma"/>
            <family val="2"/>
          </rPr>
          <t>FT 117 DEL 6/8/2013
det. 387/2013</t>
        </r>
      </text>
    </comment>
    <comment ref="K98" authorId="0" shapeId="0">
      <text>
        <r>
          <rPr>
            <b/>
            <sz val="9"/>
            <color indexed="81"/>
            <rFont val="Tahoma"/>
            <family val="2"/>
          </rPr>
          <t>Sent. 4774/2007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98" authorId="0" shapeId="0">
      <text>
        <r>
          <rPr>
            <b/>
            <sz val="9"/>
            <color indexed="81"/>
            <rFont val="Tahoma"/>
            <family val="2"/>
          </rPr>
          <t>FT.    40/2012
DT. 452/2012</t>
        </r>
      </text>
    </comment>
    <comment ref="M99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C101" authorId="0" shapeId="0">
      <text>
        <r>
          <rPr>
            <b/>
            <sz val="9"/>
            <color indexed="81"/>
            <rFont val="Tahoma"/>
            <family val="2"/>
          </rPr>
          <t>Fat. 58/2007
Det. 41/2007</t>
        </r>
      </text>
    </comment>
    <comment ref="M10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103" authorId="0" shapeId="0">
      <text>
        <r>
          <rPr>
            <b/>
            <sz val="9"/>
            <color indexed="81"/>
            <rFont val="Tahoma"/>
            <family val="2"/>
          </rPr>
          <t>FT.72/2011
DT.243/2011</t>
        </r>
      </text>
    </comment>
    <comment ref="M10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105" authorId="0" shapeId="0">
      <text>
        <r>
          <rPr>
            <b/>
            <sz val="9"/>
            <color indexed="81"/>
            <rFont val="Tahoma"/>
            <family val="2"/>
          </rPr>
          <t>FT.114/2011
DL.844/2011</t>
        </r>
      </text>
    </comment>
    <comment ref="AE106" authorId="0" shapeId="0">
      <text>
        <r>
          <rPr>
            <b/>
            <sz val="9"/>
            <color indexed="81"/>
            <rFont val="Tahoma"/>
            <family val="2"/>
          </rPr>
          <t>FT.34/2011
DT.60/2011</t>
        </r>
      </text>
    </comment>
    <comment ref="AC108" authorId="2" shapeId="0">
      <text>
        <r>
          <rPr>
            <b/>
            <sz val="9"/>
            <color indexed="81"/>
            <rFont val="Tahoma"/>
            <family val="2"/>
          </rPr>
          <t>FT. 80 DEL 10/7/2015
liq.  150000000/2014</t>
        </r>
      </text>
    </comment>
    <comment ref="AE108" authorId="2" shapeId="0">
      <text>
        <r>
          <rPr>
            <b/>
            <sz val="9"/>
            <color indexed="81"/>
            <rFont val="Tahoma"/>
            <family val="2"/>
          </rPr>
          <t>FT.262/2010
DT.43/2011</t>
        </r>
      </text>
    </comment>
    <comment ref="AE109" authorId="0" shapeId="0">
      <text>
        <r>
          <rPr>
            <b/>
            <sz val="9"/>
            <color indexed="81"/>
            <rFont val="Tahoma"/>
            <family val="2"/>
          </rPr>
          <t>FT.71/2011
DT.242/2011</t>
        </r>
      </text>
    </comment>
    <comment ref="AE110" authorId="1" shapeId="0">
      <text>
        <r>
          <rPr>
            <b/>
            <sz val="9"/>
            <color indexed="81"/>
            <rFont val="Tahoma"/>
            <family val="2"/>
          </rPr>
          <t>FT.93/2013
DT. 417/2013</t>
        </r>
      </text>
    </comment>
    <comment ref="X111" authorId="0" shapeId="0">
      <text>
        <r>
          <rPr>
            <b/>
            <sz val="9"/>
            <color indexed="81"/>
            <rFont val="Tahoma"/>
            <family val="2"/>
          </rPr>
          <t>O.P. 60/2008</t>
        </r>
      </text>
    </comment>
    <comment ref="B112" authorId="1" shapeId="0">
      <text>
        <r>
          <rPr>
            <b/>
            <sz val="9"/>
            <color indexed="81"/>
            <rFont val="Tahoma"/>
            <family val="2"/>
          </rPr>
          <t xml:space="preserve">crediti glaxo smithkline </t>
        </r>
      </text>
    </comment>
    <comment ref="M112" authorId="0" shapeId="0">
      <text>
        <r>
          <rPr>
            <b/>
            <sz val="9"/>
            <color indexed="81"/>
            <rFont val="Tahoma"/>
            <family val="2"/>
          </rPr>
          <t>FT.184/2007
DT.19/2008</t>
        </r>
      </text>
    </comment>
    <comment ref="AE113" authorId="0" shapeId="0">
      <text>
        <r>
          <rPr>
            <b/>
            <sz val="9"/>
            <color indexed="81"/>
            <rFont val="Tahoma"/>
            <family val="2"/>
          </rPr>
          <t>FT.117/2011
DT.320/2011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4" authorId="2" shapeId="0">
      <text>
        <r>
          <rPr>
            <b/>
            <sz val="9"/>
            <color indexed="81"/>
            <rFont val="Tahoma"/>
            <family val="2"/>
          </rPr>
          <t xml:space="preserve">FT 116/2011                   </t>
        </r>
        <r>
          <rPr>
            <sz val="9"/>
            <color indexed="81"/>
            <rFont val="Tahoma"/>
            <family val="2"/>
          </rPr>
          <t xml:space="preserve">
DT. 322/2011</t>
        </r>
      </text>
    </comment>
    <comment ref="AE115" authorId="2" shapeId="0">
      <text>
        <r>
          <rPr>
            <b/>
            <sz val="9"/>
            <color indexed="81"/>
            <rFont val="Tahoma"/>
            <family val="2"/>
          </rPr>
          <t>FT.55/2014 
DT.350/2014</t>
        </r>
      </text>
    </comment>
    <comment ref="AE116" authorId="2" shapeId="0">
      <text>
        <r>
          <rPr>
            <b/>
            <sz val="9"/>
            <color indexed="81"/>
            <rFont val="Tahoma"/>
            <family val="2"/>
          </rPr>
          <t>FT 94 DEL 14/6/2013
det. 409/2013</t>
        </r>
      </text>
    </comment>
    <comment ref="AE117" authorId="2" shapeId="0">
      <text>
        <r>
          <rPr>
            <b/>
            <sz val="9"/>
            <color indexed="81"/>
            <rFont val="Tahoma"/>
            <family val="2"/>
          </rPr>
          <t>FT.35/2013
DT.242/2013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</rPr>
          <t>Teramo ft. 11/2018</t>
        </r>
      </text>
    </comment>
    <comment ref="AE118" authorId="0" shapeId="0">
      <text>
        <r>
          <rPr>
            <b/>
            <sz val="9"/>
            <color indexed="81"/>
            <rFont val="Tahoma"/>
            <family val="2"/>
          </rPr>
          <t>FT.03/2020
DT.499/2020</t>
        </r>
      </text>
    </comment>
    <comment ref="AE120" authorId="0" shapeId="0">
      <text>
        <r>
          <rPr>
            <b/>
            <sz val="9"/>
            <color indexed="81"/>
            <rFont val="Tahoma"/>
            <family val="2"/>
          </rPr>
          <t>FT.98/2012
DT.100/2013</t>
        </r>
      </text>
    </comment>
    <comment ref="Q122" authorId="0" shapeId="0">
      <text>
        <r>
          <rPr>
            <b/>
            <sz val="9"/>
            <color indexed="81"/>
            <rFont val="Tahoma"/>
            <family val="2"/>
          </rPr>
          <t>Rimb. Pharmagic
Det. 973/2018</t>
        </r>
      </text>
    </comment>
    <comment ref="AE125" authorId="2" shapeId="0">
      <text>
        <r>
          <rPr>
            <b/>
            <sz val="9"/>
            <color indexed="81"/>
            <rFont val="Tahoma"/>
            <family val="2"/>
          </rPr>
          <t>FT. 118/2013
DT.335/2013</t>
        </r>
      </text>
    </comment>
    <comment ref="AE126" authorId="2" shapeId="0">
      <text>
        <r>
          <rPr>
            <b/>
            <sz val="9"/>
            <color indexed="81"/>
            <rFont val="Tahoma"/>
            <family val="2"/>
          </rPr>
          <t>FT.59/2014
DT.349/2014</t>
        </r>
      </text>
    </comment>
    <comment ref="AE127" authorId="2" shapeId="0">
      <text>
        <r>
          <rPr>
            <b/>
            <sz val="9"/>
            <color indexed="81"/>
            <rFont val="Tahoma"/>
            <family val="2"/>
          </rPr>
          <t>FT.61/2014
DT.354/2014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O.P. 263/2012</t>
        </r>
      </text>
    </comment>
    <comment ref="AE128" authorId="2" shapeId="0">
      <text>
        <r>
          <rPr>
            <b/>
            <sz val="9"/>
            <color indexed="81"/>
            <rFont val="Tahoma"/>
            <family val="2"/>
          </rPr>
          <t>FT.33/2013
DT.281/2013</t>
        </r>
      </text>
    </comment>
    <comment ref="X129" authorId="0" shapeId="0">
      <text>
        <r>
          <rPr>
            <b/>
            <sz val="9"/>
            <color indexed="81"/>
            <rFont val="Tahoma"/>
            <family val="2"/>
          </rPr>
          <t>Ft. 2038/2008
O.P. 341/2009</t>
        </r>
      </text>
    </comment>
    <comment ref="AE129" authorId="0" shapeId="0">
      <text>
        <r>
          <rPr>
            <b/>
            <sz val="9"/>
            <color indexed="81"/>
            <rFont val="Tahoma"/>
            <family val="2"/>
          </rPr>
          <t>FT.74/2011
DT.239/2011</t>
        </r>
      </text>
    </comment>
    <comment ref="AE132" authorId="2" shapeId="0">
      <text>
        <r>
          <rPr>
            <b/>
            <sz val="9"/>
            <color indexed="81"/>
            <rFont val="Tahoma"/>
            <family val="2"/>
          </rPr>
          <t>FT.119/2013
DT.337/2013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O.P. 17/2010</t>
        </r>
      </text>
    </comment>
    <comment ref="AE136" authorId="2" shapeId="0">
      <text>
        <r>
          <rPr>
            <b/>
            <sz val="9"/>
            <color indexed="81"/>
            <rFont val="Tahoma"/>
            <family val="2"/>
          </rPr>
          <t>Fat. 11/2013
Det..324/2013</t>
        </r>
      </text>
    </comment>
    <comment ref="K137" authorId="0" shapeId="0">
      <text>
        <r>
          <rPr>
            <b/>
            <sz val="9"/>
            <color indexed="81"/>
            <rFont val="Tahoma"/>
            <family val="2"/>
          </rPr>
          <t>Sent. 12578/2012</t>
        </r>
      </text>
    </comment>
    <comment ref="AE137" authorId="2" shapeId="0">
      <text>
        <r>
          <rPr>
            <b/>
            <sz val="9"/>
            <color indexed="81"/>
            <rFont val="Tahoma"/>
            <family val="2"/>
          </rPr>
          <t>FT 34/2013
det. 246/2013</t>
        </r>
      </text>
    </comment>
    <comment ref="O139" authorId="2" shapeId="0">
      <text>
        <r>
          <rPr>
            <b/>
            <sz val="9"/>
            <color indexed="81"/>
            <rFont val="Tahoma"/>
            <family val="2"/>
          </rPr>
          <t>FT 24 DEL 31/01/2014
det. 99/2014</t>
        </r>
      </text>
    </comment>
    <comment ref="AE140" authorId="0" shapeId="0">
      <text>
        <r>
          <rPr>
            <b/>
            <sz val="9"/>
            <color indexed="81"/>
            <rFont val="Tahoma"/>
            <family val="2"/>
          </rPr>
          <t>FT.115/2011
DT.321/2011</t>
        </r>
      </text>
    </comment>
    <comment ref="W142" authorId="0" shapeId="0">
      <text>
        <r>
          <rPr>
            <b/>
            <sz val="9"/>
            <color indexed="81"/>
            <rFont val="Tahoma"/>
            <family val="2"/>
          </rPr>
          <t>Del. 901/2013</t>
        </r>
      </text>
    </comment>
    <comment ref="AE142" authorId="2" shapeId="0">
      <text>
        <r>
          <rPr>
            <b/>
            <sz val="9"/>
            <color indexed="81"/>
            <rFont val="Tahoma"/>
            <family val="2"/>
          </rPr>
          <t>FT.60/2014
DT.342/2014</t>
        </r>
      </text>
    </comment>
    <comment ref="AE143" authorId="2" shapeId="0">
      <text>
        <r>
          <rPr>
            <b/>
            <sz val="9"/>
            <color indexed="81"/>
            <rFont val="Tahoma"/>
            <family val="2"/>
          </rPr>
          <t>FT 62 DEL 30/4/2014
det. 341/2014</t>
        </r>
      </text>
    </comment>
    <comment ref="AE144" authorId="0" shapeId="0">
      <text>
        <r>
          <rPr>
            <b/>
            <sz val="9"/>
            <color indexed="81"/>
            <rFont val="Tahoma"/>
            <family val="2"/>
          </rPr>
          <t>FT.81E/2015
L.L.150000401/2015</t>
        </r>
      </text>
    </comment>
    <comment ref="AE145" authorId="0" shapeId="0">
      <text>
        <r>
          <rPr>
            <b/>
            <sz val="9"/>
            <color indexed="81"/>
            <rFont val="Tahoma"/>
            <family val="2"/>
          </rPr>
          <t>FT.127E/2015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6" authorId="2" shapeId="0">
      <text>
        <r>
          <rPr>
            <b/>
            <sz val="9"/>
            <color indexed="81"/>
            <rFont val="Tahoma"/>
            <family val="2"/>
          </rPr>
          <t>FT 23 DEL 31/01/2014
det. 100/2014</t>
        </r>
      </text>
    </comment>
    <comment ref="Q146" authorId="0" shapeId="0">
      <text>
        <r>
          <rPr>
            <b/>
            <sz val="9"/>
            <color indexed="81"/>
            <rFont val="Tahoma"/>
            <family val="2"/>
          </rPr>
          <t>Det. 961/2018</t>
        </r>
      </text>
    </comment>
    <comment ref="O147" authorId="1" shapeId="0">
      <text>
        <r>
          <rPr>
            <b/>
            <sz val="9"/>
            <color indexed="81"/>
            <rFont val="Tahoma"/>
            <family val="2"/>
          </rPr>
          <t>Ric.  001/2017 
det. 120/2017</t>
        </r>
      </text>
    </comment>
    <comment ref="P147" authorId="1" shapeId="0">
      <text>
        <r>
          <rPr>
            <b/>
            <sz val="9"/>
            <color indexed="81"/>
            <rFont val="Tahoma"/>
            <family val="2"/>
          </rPr>
          <t xml:space="preserve">ft. 250 del 10/11/2016
CTU Napolitani Isabella
Det. 89/2017 - O.P.75/2017 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Del. 120/2017</t>
        </r>
      </text>
    </comment>
    <comment ref="AE148" authorId="2" shapeId="0">
      <text>
        <r>
          <rPr>
            <b/>
            <sz val="9"/>
            <color indexed="81"/>
            <rFont val="Tahoma"/>
            <family val="2"/>
          </rPr>
          <t>FT.109/2013
DT. 321/2013</t>
        </r>
      </text>
    </comment>
    <comment ref="X149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Z149" authorId="0" shapeId="0">
      <text>
        <r>
          <rPr>
            <b/>
            <sz val="9"/>
            <color indexed="81"/>
            <rFont val="Tahoma"/>
            <family val="2"/>
          </rPr>
          <t>B.I. 7255/2017</t>
        </r>
      </text>
    </comment>
    <comment ref="AB149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M150" authorId="0" shapeId="0">
      <text>
        <r>
          <rPr>
            <b/>
            <sz val="9"/>
            <color indexed="81"/>
            <rFont val="Tahoma"/>
            <family val="2"/>
          </rPr>
          <t>FT.72/2012
DT.320/2012</t>
        </r>
      </text>
    </comment>
    <comment ref="Q150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Q151" authorId="0" shapeId="0">
      <text>
        <r>
          <rPr>
            <b/>
            <sz val="9"/>
            <color indexed="81"/>
            <rFont val="Tahoma"/>
            <family val="2"/>
          </rPr>
          <t>Det. 414/2017</t>
        </r>
      </text>
    </comment>
    <comment ref="AE152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53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54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5" authorId="0" shapeId="0">
      <text>
        <r>
          <rPr>
            <b/>
            <sz val="9"/>
            <color indexed="81"/>
            <rFont val="Tahoma"/>
            <family val="2"/>
          </rPr>
          <t>FT.150/2020
DL.807/2020</t>
        </r>
      </text>
    </comment>
    <comment ref="Z155" authorId="0" shapeId="0">
      <text>
        <r>
          <rPr>
            <b/>
            <sz val="9"/>
            <color indexed="81"/>
            <rFont val="Tahoma"/>
            <family val="2"/>
          </rPr>
          <t xml:space="preserve">€ 8.000,00 O.P. 3641/2019
€    416,65 O.P. 4903/2019
€    416,65 O.P. 5867/2019
€    416,65 O.P. 6584/2019
€    416,65 O.P. 7325/2019
€    416,65 O.P. 8103/2019
</t>
        </r>
      </text>
    </comment>
    <comment ref="AE155" authorId="0" shapeId="0">
      <text>
        <r>
          <rPr>
            <b/>
            <sz val="9"/>
            <color indexed="81"/>
            <rFont val="Tahoma"/>
            <family val="2"/>
          </rPr>
          <t xml:space="preserve">FT.  04/2020
DL.815/2020 </t>
        </r>
      </text>
    </comment>
    <comment ref="M156" authorId="0" shapeId="0">
      <text>
        <r>
          <rPr>
            <b/>
            <sz val="9"/>
            <color indexed="81"/>
            <rFont val="Tahoma"/>
            <family val="2"/>
          </rPr>
          <t>FT.105/2013
DT.309/2013</t>
        </r>
      </text>
    </comment>
    <comment ref="O156" authorId="0" shapeId="0">
      <text>
        <r>
          <rPr>
            <b/>
            <sz val="9"/>
            <color indexed="81"/>
            <rFont val="Tahoma"/>
            <family val="2"/>
          </rPr>
          <t>Fat.   56/2016
Det. 180/2017</t>
        </r>
      </text>
    </comment>
    <comment ref="AC156" authorId="2" shapeId="0">
      <text>
        <r>
          <rPr>
            <b/>
            <sz val="9"/>
            <color indexed="81"/>
            <rFont val="Tahoma"/>
            <family val="2"/>
          </rPr>
          <t>FT 105 DEL 17/7/2013
DET. 309/2013</t>
        </r>
      </text>
    </comment>
    <comment ref="M162" authorId="0" shapeId="0">
      <text>
        <r>
          <rPr>
            <b/>
            <sz val="9"/>
            <color indexed="81"/>
            <rFont val="Tahoma"/>
            <family val="2"/>
          </rPr>
          <t>FT.19/2014
DT.101/2014</t>
        </r>
      </text>
    </comment>
    <comment ref="Z162" authorId="1" shapeId="0">
      <text>
        <r>
          <rPr>
            <b/>
            <sz val="9"/>
            <color indexed="81"/>
            <rFont val="Tahoma"/>
            <family val="2"/>
          </rPr>
          <t>1° rata B.I. 1613/2017 € 3,972,96
2° rata B.I. 1980/2017 € 3,000,00
3° rata B.I. 2803/2017 € 3.000,00
4° rata B.I. 3481/2017 € 3.000,00</t>
        </r>
      </text>
    </comment>
    <comment ref="AC162" authorId="2" shapeId="0">
      <text>
        <r>
          <rPr>
            <b/>
            <sz val="9"/>
            <color indexed="81"/>
            <rFont val="Tahoma"/>
            <family val="2"/>
          </rPr>
          <t>FT 19/2014
DT.101/2014</t>
        </r>
      </text>
    </comment>
    <comment ref="M163" authorId="2" shapeId="0">
      <text>
        <r>
          <rPr>
            <b/>
            <sz val="9"/>
            <color indexed="81"/>
            <rFont val="Tahoma"/>
            <family val="2"/>
          </rPr>
          <t>FT 21 DEL 26/20/2014
det. 158/2014</t>
        </r>
      </text>
    </comment>
    <comment ref="O163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P163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W163" authorId="0" shapeId="0">
      <text>
        <r>
          <rPr>
            <b/>
            <sz val="9"/>
            <color indexed="81"/>
            <rFont val="Tahoma"/>
            <family val="2"/>
          </rPr>
          <t>Del. 356/2019</t>
        </r>
      </text>
    </comment>
    <comment ref="X163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AE163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M164" authorId="0" shapeId="0">
      <text>
        <r>
          <rPr>
            <b/>
            <sz val="9"/>
            <color indexed="81"/>
            <rFont val="Tahoma"/>
            <family val="2"/>
          </rPr>
          <t>FT.18/2014
DT.90/2014</t>
        </r>
      </text>
    </comment>
    <comment ref="AE164" authorId="2" shapeId="0">
      <text>
        <r>
          <rPr>
            <b/>
            <sz val="9"/>
            <color indexed="81"/>
            <rFont val="Tahoma"/>
            <family val="2"/>
          </rPr>
          <t>FT 18 DEL 20/02/2014
det. 90/2014</t>
        </r>
      </text>
    </comment>
    <comment ref="AC165" authorId="0" shapeId="0">
      <text>
        <r>
          <rPr>
            <b/>
            <sz val="9"/>
            <color indexed="81"/>
            <rFont val="Tahoma"/>
            <family val="2"/>
          </rPr>
          <t>FT.82E/2015
L.L.150000401/2015</t>
        </r>
      </text>
    </comment>
    <comment ref="AB166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P167" authorId="0" shapeId="0">
      <text>
        <r>
          <rPr>
            <b/>
            <sz val="9"/>
            <color indexed="81"/>
            <rFont val="Tahoma"/>
            <family val="2"/>
          </rPr>
          <t>det. 569/2018</t>
        </r>
      </text>
    </comment>
    <comment ref="O169" authorId="0" shapeId="0">
      <text>
        <r>
          <rPr>
            <b/>
            <sz val="9"/>
            <color indexed="81"/>
            <rFont val="Tahoma"/>
            <family val="2"/>
          </rPr>
          <t>Fat.   02/2017
Det. 181/2017</t>
        </r>
      </text>
    </comment>
    <comment ref="U169" authorId="0" shapeId="0">
      <text>
        <r>
          <rPr>
            <b/>
            <sz val="9"/>
            <color indexed="81"/>
            <rFont val="Tahoma"/>
            <family val="2"/>
          </rPr>
          <t>Del. 194/2018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9" authorId="0" shapeId="0">
      <text>
        <r>
          <rPr>
            <b/>
            <sz val="9"/>
            <color indexed="81"/>
            <rFont val="Tahoma"/>
            <family val="2"/>
          </rPr>
          <t>Ingletti ft.     1/17 € 9.516,00
cavicchi ft. 163/17 € 9.516,00
delibera 194/2018</t>
        </r>
      </text>
    </comment>
    <comment ref="AE169" authorId="0" shapeId="0">
      <text>
        <r>
          <rPr>
            <b/>
            <sz val="9"/>
            <color indexed="81"/>
            <rFont val="Tahoma"/>
            <family val="2"/>
          </rPr>
          <t>FT.83E/2015
L.L.150000401/2015</t>
        </r>
      </text>
    </comment>
    <comment ref="O171" authorId="0" shapeId="0">
      <text>
        <r>
          <rPr>
            <b/>
            <sz val="9"/>
            <color indexed="81"/>
            <rFont val="Tahoma"/>
            <family val="2"/>
          </rPr>
          <t xml:space="preserve">Ft.     13/2018
Det. 960/2018  </t>
        </r>
      </text>
    </comment>
    <comment ref="Z172" authorId="0" shapeId="0">
      <text>
        <r>
          <rPr>
            <b/>
            <sz val="9"/>
            <color indexed="81"/>
            <rFont val="Tahoma"/>
            <family val="2"/>
          </rPr>
          <t>B.I. 6502/2019 € 3,600,00
B.I. 7252/2019 €    700,00
B.I. 8051/2019 €    700,00</t>
        </r>
      </text>
    </comment>
    <comment ref="AE172" authorId="0" shapeId="0">
      <text>
        <r>
          <rPr>
            <b/>
            <sz val="9"/>
            <color indexed="81"/>
            <rFont val="Tahoma"/>
            <family val="2"/>
          </rPr>
          <t>FT.01/2020
DT.503/2020</t>
        </r>
      </text>
    </comment>
    <comment ref="O174" authorId="0" shapeId="0">
      <text>
        <r>
          <rPr>
            <b/>
            <sz val="9"/>
            <color indexed="81"/>
            <rFont val="Tahoma"/>
            <family val="2"/>
          </rPr>
          <t xml:space="preserve">Fat    58/2016
Det.278/2017 </t>
        </r>
      </text>
    </comment>
    <comment ref="W174" authorId="0" shapeId="0">
      <text>
        <r>
          <rPr>
            <b/>
            <sz val="9"/>
            <color indexed="81"/>
            <rFont val="Tahoma"/>
            <family val="2"/>
          </rPr>
          <t>det. 610/2019</t>
        </r>
      </text>
    </comment>
    <comment ref="AC174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9" authorId="2" shapeId="0">
      <text>
        <r>
          <rPr>
            <b/>
            <sz val="9"/>
            <color indexed="81"/>
            <rFont val="Tahoma"/>
            <family val="2"/>
          </rPr>
          <t>Sentenza11416/2015</t>
        </r>
      </text>
    </comment>
    <comment ref="Q180" authorId="0" shapeId="0">
      <text>
        <r>
          <rPr>
            <b/>
            <sz val="9"/>
            <color indexed="81"/>
            <rFont val="Tahoma"/>
            <family val="2"/>
          </rPr>
          <t>Det. 845/2018
da recuperare</t>
        </r>
      </text>
    </comment>
    <comment ref="Y180" authorId="0" shapeId="0">
      <text>
        <r>
          <rPr>
            <b/>
            <sz val="9"/>
            <color indexed="81"/>
            <rFont val="Tahoma"/>
            <family val="2"/>
          </rPr>
          <t>€ 350,00 B.I. 6973/20</t>
        </r>
      </text>
    </comment>
    <comment ref="W184" authorId="0" shapeId="0">
      <text>
        <r>
          <rPr>
            <b/>
            <sz val="9"/>
            <color indexed="81"/>
            <rFont val="Tahoma"/>
            <family val="2"/>
          </rPr>
          <t>Del. 671/2019
O.P. 116/2019</t>
        </r>
      </text>
    </comment>
    <comment ref="X184" authorId="0" shapeId="0">
      <text>
        <r>
          <rPr>
            <b/>
            <sz val="9"/>
            <color indexed="81"/>
            <rFont val="Tahoma"/>
            <family val="2"/>
          </rPr>
          <t>Pascucci
Del. 671/2019
O.P.117/2019
Am Trust
DT. 373/2020</t>
        </r>
      </text>
    </comment>
  </commentList>
</comments>
</file>

<file path=xl/comments3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Ft. 144/2001
Del. 1246/2001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Fat. 35/2000
del. 40/2001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Fat. 97/2000
del. 28/2001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>Fat.  54/2004
Det. 73/2004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Ft.   46/2004
Det. 12/2004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D. 441/2009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D.441/2009</t>
        </r>
      </text>
    </comment>
    <comment ref="AC16" authorId="0" shapeId="0">
      <text>
        <r>
          <rPr>
            <b/>
            <sz val="9"/>
            <color indexed="81"/>
            <rFont val="Tahoma"/>
            <family val="2"/>
          </rPr>
          <t>Ft. 13/2001
Del.347/2001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</rPr>
          <t>Ft. 29/2001
Del.348/2001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</rPr>
          <t>Fat. 2/2001
del. 149/2001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O.P. 344/1997</t>
        </r>
      </text>
    </comment>
    <comment ref="AC37" authorId="0" shapeId="0">
      <text>
        <r>
          <rPr>
            <b/>
            <sz val="9"/>
            <color indexed="81"/>
            <rFont val="Tahoma"/>
            <family val="2"/>
          </rPr>
          <t>Fat.   20/1999
Del. 311/1999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</rPr>
          <t>Fat.   04/2001
Del. 147/2001</t>
        </r>
      </text>
    </comment>
    <comment ref="AE38" authorId="0" shapeId="0">
      <text>
        <r>
          <rPr>
            <b/>
            <sz val="9"/>
            <color indexed="81"/>
            <rFont val="Tahoma"/>
            <family val="2"/>
          </rPr>
          <t>FT.140/2008
DT.106/2008</t>
        </r>
      </text>
    </comment>
    <comment ref="X48" authorId="0" shapeId="0">
      <text>
        <r>
          <rPr>
            <b/>
            <sz val="9"/>
            <color indexed="81"/>
            <rFont val="Tahoma"/>
            <family val="2"/>
          </rPr>
          <t>O.P. 900/1999</t>
        </r>
      </text>
    </comment>
    <comment ref="S57" authorId="0" shapeId="0">
      <text>
        <r>
          <rPr>
            <b/>
            <sz val="9"/>
            <color indexed="81"/>
            <rFont val="Tahoma"/>
            <family val="2"/>
          </rPr>
          <t>O.P. 1795/2000</t>
        </r>
      </text>
    </comment>
    <comment ref="AC59" authorId="0" shapeId="0">
      <text>
        <r>
          <rPr>
            <b/>
            <sz val="9"/>
            <color indexed="81"/>
            <rFont val="Tahoma"/>
            <family val="2"/>
          </rPr>
          <t>Fat. 5/2001
del. 159/2001</t>
        </r>
      </text>
    </comment>
    <comment ref="AE60" authorId="0" shapeId="0">
      <text>
        <r>
          <rPr>
            <b/>
            <sz val="9"/>
            <color indexed="81"/>
            <rFont val="Tahoma"/>
            <family val="2"/>
          </rPr>
          <t>Ft. 22/2001
Del.624/2001</t>
        </r>
      </text>
    </comment>
    <comment ref="AE72" authorId="0" shapeId="0">
      <text>
        <r>
          <rPr>
            <b/>
            <sz val="9"/>
            <color indexed="81"/>
            <rFont val="Tahoma"/>
            <family val="2"/>
          </rPr>
          <t>Ft. 156/2007
Det. 05/209</t>
        </r>
      </text>
    </comment>
    <comment ref="AE84" authorId="0" shapeId="0">
      <text>
        <r>
          <rPr>
            <b/>
            <sz val="9"/>
            <color indexed="81"/>
            <rFont val="Tahoma"/>
            <family val="2"/>
          </rPr>
          <t>FT.54/2008
DT.41/2008</t>
        </r>
      </text>
    </comment>
    <comment ref="AB85" authorId="0" shapeId="0">
      <text>
        <r>
          <rPr>
            <b/>
            <sz val="9"/>
            <color indexed="81"/>
            <rFont val="Tahoma"/>
            <family val="2"/>
          </rPr>
          <t>Ft. 14/2001
Del.333/2001</t>
        </r>
      </text>
    </comment>
    <comment ref="AE87" authorId="0" shapeId="0">
      <text>
        <r>
          <rPr>
            <b/>
            <sz val="9"/>
            <color indexed="81"/>
            <rFont val="Tahoma"/>
            <family val="2"/>
          </rPr>
          <t>FT.142/2007
DT.114/2007</t>
        </r>
      </text>
    </comment>
    <comment ref="AE88" authorId="0" shapeId="0">
      <text>
        <r>
          <rPr>
            <b/>
            <sz val="9"/>
            <color indexed="81"/>
            <rFont val="Tahoma"/>
            <family val="2"/>
          </rPr>
          <t>FT.222/09
DT.27A/09</t>
        </r>
      </text>
    </comment>
    <comment ref="C93" authorId="1" shapeId="0">
      <text>
        <r>
          <rPr>
            <b/>
            <sz val="9"/>
            <color indexed="81"/>
            <rFont val="Tahoma"/>
            <family val="2"/>
          </rPr>
          <t>Del. 716/2004-corisp</t>
        </r>
      </text>
    </comment>
    <comment ref="AC93" authorId="1" shapeId="0">
      <text>
        <r>
          <rPr>
            <b/>
            <sz val="9"/>
            <color indexed="81"/>
            <rFont val="Tahoma"/>
            <family val="2"/>
          </rPr>
          <t xml:space="preserve">Fat. 0005/2002
Del. 1435/2002 </t>
        </r>
      </text>
    </comment>
    <comment ref="AD93" authorId="1" shapeId="0">
      <text>
        <r>
          <rPr>
            <b/>
            <sz val="9"/>
            <color indexed="81"/>
            <rFont val="Tahoma"/>
            <family val="2"/>
          </rPr>
          <t>Ft.   37/2005
det. 58/2005</t>
        </r>
      </text>
    </comment>
    <comment ref="AE93" authorId="1" shapeId="0">
      <text>
        <r>
          <rPr>
            <b/>
            <sz val="9"/>
            <color indexed="81"/>
            <rFont val="Tahoma"/>
            <family val="2"/>
          </rPr>
          <t xml:space="preserve">Ft. 2/2004
det. 52/2004
</t>
        </r>
      </text>
    </comment>
    <comment ref="K97" authorId="0" shapeId="0">
      <text>
        <r>
          <rPr>
            <b/>
            <sz val="9"/>
            <color indexed="81"/>
            <rFont val="Tahoma"/>
            <family val="2"/>
          </rPr>
          <t>Sent. 71557/2000</t>
        </r>
      </text>
    </comment>
    <comment ref="AE97" authorId="2" shapeId="0">
      <text>
        <r>
          <rPr>
            <b/>
            <sz val="9"/>
            <color indexed="81"/>
            <rFont val="Tahoma"/>
            <family val="2"/>
          </rPr>
          <t>Ft. 258/2010 
Det. 52/2010</t>
        </r>
      </text>
    </comment>
    <comment ref="AE98" authorId="0" shapeId="0">
      <text>
        <r>
          <rPr>
            <b/>
            <sz val="9"/>
            <color indexed="81"/>
            <rFont val="Tahoma"/>
            <family val="2"/>
          </rPr>
          <t>FT.02/2008
DT.20/2008</t>
        </r>
      </text>
    </comment>
    <comment ref="AE99" authorId="0" shapeId="0">
      <text>
        <r>
          <rPr>
            <b/>
            <sz val="9"/>
            <color indexed="81"/>
            <rFont val="Tahoma"/>
            <family val="2"/>
          </rPr>
          <t>FT.139/2008
DT.111/2008</t>
        </r>
      </text>
    </comment>
    <comment ref="AE100" authorId="0" shapeId="0">
      <text>
        <r>
          <rPr>
            <b/>
            <sz val="9"/>
            <color indexed="81"/>
            <rFont val="Tahoma"/>
            <family val="2"/>
          </rPr>
          <t>FT.141/2008
DT.110/2008</t>
        </r>
      </text>
    </comment>
    <comment ref="AE101" authorId="0" shapeId="0">
      <text>
        <r>
          <rPr>
            <b/>
            <sz val="9"/>
            <color indexed="81"/>
            <rFont val="Tahoma"/>
            <family val="2"/>
          </rPr>
          <t>FT.142/2008
DT.108/2008</t>
        </r>
      </text>
    </comment>
    <comment ref="AE102" authorId="0" shapeId="0">
      <text>
        <r>
          <rPr>
            <b/>
            <sz val="9"/>
            <color indexed="81"/>
            <rFont val="Tahoma"/>
            <family val="2"/>
          </rPr>
          <t>FT.143/2008
DT.107/2008</t>
        </r>
      </text>
    </comment>
    <comment ref="AD103" authorId="0" shapeId="0">
      <text>
        <r>
          <rPr>
            <b/>
            <sz val="9"/>
            <color indexed="81"/>
            <rFont val="Tahoma"/>
            <family val="2"/>
          </rPr>
          <t>FT.55/2008
DT.42/2008</t>
        </r>
      </text>
    </comment>
    <comment ref="AE103" authorId="0" shapeId="0">
      <text>
        <r>
          <rPr>
            <b/>
            <sz val="9"/>
            <color indexed="81"/>
            <rFont val="Tahoma"/>
            <family val="2"/>
          </rPr>
          <t>FT.118/09
DT.61/09</t>
        </r>
      </text>
    </comment>
    <comment ref="AE104" authorId="0" shapeId="0">
      <text>
        <r>
          <rPr>
            <b/>
            <sz val="9"/>
            <color indexed="81"/>
            <rFont val="Tahoma"/>
            <family val="2"/>
          </rPr>
          <t>FT.120/09
DT.03/2009</t>
        </r>
      </text>
    </comment>
    <comment ref="AE105" authorId="0" shapeId="0">
      <text>
        <r>
          <rPr>
            <b/>
            <sz val="9"/>
            <color indexed="81"/>
            <rFont val="Tahoma"/>
            <family val="2"/>
          </rPr>
          <t>FT.119_09
DT.05/09</t>
        </r>
      </text>
    </comment>
    <comment ref="AE106" authorId="0" shapeId="0">
      <text>
        <r>
          <rPr>
            <b/>
            <sz val="9"/>
            <color indexed="81"/>
            <rFont val="Tahoma"/>
            <family val="2"/>
          </rPr>
          <t>FT.117/09
DT.07/09</t>
        </r>
      </text>
    </comment>
    <comment ref="AE107" authorId="0" shapeId="0">
      <text>
        <r>
          <rPr>
            <b/>
            <sz val="9"/>
            <color indexed="81"/>
            <rFont val="Tahoma"/>
            <family val="2"/>
          </rPr>
          <t>FT.18/2011
DT.48/2011</t>
        </r>
      </text>
    </comment>
    <comment ref="AE108" authorId="0" shapeId="0">
      <text>
        <r>
          <rPr>
            <b/>
            <sz val="9"/>
            <color indexed="81"/>
            <rFont val="Tahoma"/>
            <family val="2"/>
          </rPr>
          <t>FT.261/2011
DT.17/2011</t>
        </r>
      </text>
    </comment>
    <comment ref="AE109" authorId="0" shapeId="0">
      <text>
        <r>
          <rPr>
            <b/>
            <sz val="9"/>
            <color indexed="81"/>
            <rFont val="Tahoma"/>
            <family val="2"/>
          </rPr>
          <t>FT.138/2011
DT.33/2012</t>
        </r>
      </text>
    </comment>
    <comment ref="AE110" authorId="0" shapeId="0">
      <text>
        <r>
          <rPr>
            <b/>
            <sz val="9"/>
            <color indexed="81"/>
            <rFont val="Tahoma"/>
            <family val="2"/>
          </rPr>
          <t>FT.140/2011
DT.125/2012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FT.30/2013
DT.415/2013</t>
        </r>
      </text>
    </comment>
    <comment ref="AD111" authorId="0" shapeId="0">
      <text>
        <r>
          <rPr>
            <b/>
            <sz val="9"/>
            <color indexed="81"/>
            <rFont val="Tahoma"/>
            <family val="2"/>
          </rPr>
          <t>FT.126E/2015
L.L.150000901/2015</t>
        </r>
      </text>
    </comment>
    <comment ref="AE111" authorId="0" shapeId="0">
      <text>
        <r>
          <rPr>
            <b/>
            <sz val="9"/>
            <color indexed="81"/>
            <rFont val="Tahoma"/>
            <family val="2"/>
          </rPr>
          <t>FT.124E/2015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2" authorId="0" shapeId="0">
      <text>
        <r>
          <rPr>
            <b/>
            <sz val="9"/>
            <color indexed="81"/>
            <rFont val="Tahoma"/>
            <family val="2"/>
          </rPr>
          <t>FT.47/10
DT.08/10</t>
        </r>
      </text>
    </comment>
    <comment ref="Z113" authorId="0" shapeId="0">
      <text>
        <r>
          <rPr>
            <b/>
            <sz val="9"/>
            <color indexed="81"/>
            <rFont val="Tahoma"/>
            <family val="2"/>
          </rPr>
          <t>Bonifico bancario MPS 17427270206/2008</t>
        </r>
      </text>
    </comment>
    <comment ref="AE113" authorId="0" shapeId="0">
      <text>
        <r>
          <rPr>
            <b/>
            <sz val="9"/>
            <color indexed="81"/>
            <rFont val="Tahoma"/>
            <family val="2"/>
          </rPr>
          <t>FT.48/10
DT.09/10</t>
        </r>
      </text>
    </comment>
    <comment ref="AC114" authorId="1" shapeId="0">
      <text>
        <r>
          <rPr>
            <b/>
            <sz val="9"/>
            <color indexed="81"/>
            <rFont val="Tahoma"/>
            <family val="2"/>
          </rPr>
          <t>FT.05/2004
DT.73/2004</t>
        </r>
      </text>
    </comment>
    <comment ref="AE115" authorId="2" shapeId="0">
      <text>
        <r>
          <rPr>
            <b/>
            <sz val="9"/>
            <color indexed="81"/>
            <rFont val="Tahoma"/>
            <family val="2"/>
          </rPr>
          <t>FT.53/2013
DT.280/2013</t>
        </r>
      </text>
    </comment>
    <comment ref="AE116" authorId="0" shapeId="0">
      <text>
        <r>
          <rPr>
            <b/>
            <sz val="9"/>
            <color indexed="81"/>
            <rFont val="Tahoma"/>
            <family val="2"/>
          </rPr>
          <t>FT.02/2008
DT.21/2008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7" authorId="0" shapeId="0">
      <text>
        <r>
          <rPr>
            <b/>
            <sz val="9"/>
            <color indexed="81"/>
            <rFont val="Tahoma"/>
            <family val="2"/>
          </rPr>
          <t>FT.218_09 
DT.28A/09</t>
        </r>
      </text>
    </comment>
    <comment ref="AE118" authorId="0" shapeId="0">
      <text>
        <r>
          <rPr>
            <b/>
            <sz val="9"/>
            <color indexed="81"/>
            <rFont val="Tahoma"/>
            <family val="2"/>
          </rPr>
          <t>FT.219_09 
DT.29A/09</t>
        </r>
      </text>
    </comment>
    <comment ref="AE119" authorId="0" shapeId="0">
      <text>
        <r>
          <rPr>
            <b/>
            <sz val="9"/>
            <color indexed="81"/>
            <rFont val="Tahoma"/>
            <family val="2"/>
          </rPr>
          <t>FT.73/10
DT.24/10</t>
        </r>
      </text>
    </comment>
    <comment ref="AE120" authorId="0" shapeId="0">
      <text>
        <r>
          <rPr>
            <b/>
            <sz val="9"/>
            <color indexed="81"/>
            <rFont val="Tahoma"/>
            <family val="2"/>
          </rPr>
          <t>FT.69/10
DT.26/10</t>
        </r>
      </text>
    </comment>
    <comment ref="AE121" authorId="0" shapeId="0">
      <text>
        <r>
          <rPr>
            <b/>
            <sz val="9"/>
            <color indexed="81"/>
            <rFont val="Tahoma"/>
            <family val="2"/>
          </rPr>
          <t>FT.66/10
DT.28/10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2" authorId="0" shapeId="0">
      <text>
        <r>
          <rPr>
            <b/>
            <sz val="9"/>
            <color indexed="81"/>
            <rFont val="Tahoma"/>
            <family val="2"/>
          </rPr>
          <t>FT.72/10
DT.29/10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FT.71/10
DT.30/10</t>
        </r>
      </text>
    </comment>
    <comment ref="AE124" authorId="0" shapeId="0">
      <text>
        <r>
          <rPr>
            <b/>
            <sz val="9"/>
            <color indexed="81"/>
            <rFont val="Tahoma"/>
            <family val="2"/>
          </rPr>
          <t>FT.68/10
DT.50/10</t>
        </r>
      </text>
    </comment>
    <comment ref="AE125" authorId="0" shapeId="0">
      <text>
        <r>
          <rPr>
            <b/>
            <sz val="9"/>
            <color indexed="81"/>
            <rFont val="Tahoma"/>
            <family val="2"/>
          </rPr>
          <t>FT.74/10
DT.21/10</t>
        </r>
      </text>
    </comment>
    <comment ref="AE127" authorId="0" shapeId="0">
      <text>
        <r>
          <rPr>
            <b/>
            <sz val="9"/>
            <color indexed="81"/>
            <rFont val="Tahoma"/>
            <family val="2"/>
          </rPr>
          <t>FT.45/10
DT.07/10</t>
        </r>
      </text>
    </comment>
    <comment ref="AE128" authorId="0" shapeId="0">
      <text>
        <r>
          <rPr>
            <b/>
            <sz val="9"/>
            <color indexed="81"/>
            <rFont val="Tahoma"/>
            <family val="2"/>
          </rPr>
          <t>FT.216/09
DT.30/09</t>
        </r>
      </text>
    </comment>
    <comment ref="AE129" authorId="0" shapeId="0">
      <text>
        <r>
          <rPr>
            <b/>
            <sz val="9"/>
            <color indexed="81"/>
            <rFont val="Tahoma"/>
            <family val="2"/>
          </rPr>
          <t>FT.217/09
DT.31/09</t>
        </r>
      </text>
    </comment>
    <comment ref="AE131" authorId="2" shapeId="0">
      <text>
        <r>
          <rPr>
            <b/>
            <sz val="9"/>
            <color indexed="81"/>
            <rFont val="Tahoma"/>
            <family val="2"/>
          </rPr>
          <t>FT 77 DEL 10/07/2014
Liq.  150000000/2014</t>
        </r>
      </text>
    </comment>
    <comment ref="G140" authorId="2" shapeId="0">
      <text>
        <r>
          <rPr>
            <b/>
            <sz val="9"/>
            <color indexed="81"/>
            <rFont val="Tahoma"/>
            <family val="2"/>
          </rPr>
          <t>Sentenza 874/41/2002</t>
        </r>
      </text>
    </comment>
    <comment ref="AE140" authorId="2" shapeId="0">
      <text>
        <r>
          <rPr>
            <b/>
            <sz val="9"/>
            <color indexed="81"/>
            <rFont val="Tahoma"/>
            <family val="2"/>
          </rPr>
          <t xml:space="preserve">FT 69 del 02/04/2009                   </t>
        </r>
        <r>
          <rPr>
            <sz val="9"/>
            <color indexed="81"/>
            <rFont val="Tahoma"/>
            <family val="2"/>
          </rPr>
          <t xml:space="preserve">
DET. 16/2009</t>
        </r>
      </text>
    </comment>
    <comment ref="AE141" authorId="0" shapeId="0">
      <text>
        <r>
          <rPr>
            <b/>
            <sz val="9"/>
            <color indexed="81"/>
            <rFont val="Tahoma"/>
            <family val="2"/>
          </rPr>
          <t>FT.17/2011
DT.47/2011</t>
        </r>
      </text>
    </comment>
    <comment ref="AE142" authorId="0" shapeId="0">
      <text>
        <r>
          <rPr>
            <b/>
            <sz val="9"/>
            <color indexed="81"/>
            <rFont val="Tahoma"/>
            <family val="2"/>
          </rPr>
          <t>FT.19/2011
DT.121/2011</t>
        </r>
      </text>
    </comment>
    <comment ref="AE143" authorId="0" shapeId="0">
      <text>
        <r>
          <rPr>
            <b/>
            <sz val="9"/>
            <color indexed="81"/>
            <rFont val="Tahoma"/>
            <family val="2"/>
          </rPr>
          <t>Fat. 98/2002
Det. 74/2004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Faber Factor spa</t>
        </r>
      </text>
    </comment>
    <comment ref="AE161" authorId="0" shapeId="0">
      <text>
        <r>
          <rPr>
            <b/>
            <sz val="9"/>
            <color indexed="81"/>
            <rFont val="Tahoma"/>
            <family val="2"/>
          </rPr>
          <t>Fat. 19/2006
det. 21/2006</t>
        </r>
      </text>
    </comment>
    <comment ref="C162" authorId="0" shapeId="0">
      <text>
        <r>
          <rPr>
            <b/>
            <sz val="9"/>
            <color indexed="81"/>
            <rFont val="Tahoma"/>
            <family val="2"/>
          </rPr>
          <t>DL517 modificata da DL 593/2003</t>
        </r>
      </text>
    </comment>
    <comment ref="AC164" authorId="0" shapeId="0">
      <text>
        <r>
          <rPr>
            <b/>
            <sz val="9"/>
            <color indexed="81"/>
            <rFont val="Tahoma"/>
            <family val="2"/>
          </rPr>
          <t>Ft. 257_2003
Det. 63_2003</t>
        </r>
      </text>
    </comment>
    <comment ref="AC165" authorId="0" shapeId="0">
      <text>
        <r>
          <rPr>
            <b/>
            <sz val="9"/>
            <color indexed="81"/>
            <rFont val="Tahoma"/>
            <family val="2"/>
          </rPr>
          <t>Fat.  308/2003
Det. 014/2004</t>
        </r>
      </text>
    </comment>
    <comment ref="AC166" authorId="0" shapeId="0">
      <text>
        <r>
          <rPr>
            <b/>
            <sz val="9"/>
            <color indexed="81"/>
            <rFont val="Tahoma"/>
            <family val="2"/>
          </rPr>
          <t>Ft.   20/2006
Det. 33/2006</t>
        </r>
      </text>
    </comment>
    <comment ref="G167" authorId="0" shapeId="0">
      <text>
        <r>
          <rPr>
            <b/>
            <sz val="9"/>
            <color indexed="81"/>
            <rFont val="Tahoma"/>
            <family val="2"/>
          </rPr>
          <t>Opposizione sentenza 30976/2002 T.C.R.</t>
        </r>
      </text>
    </comment>
    <comment ref="AE168" authorId="0" shapeId="0">
      <text>
        <r>
          <rPr>
            <b/>
            <sz val="9"/>
            <color indexed="81"/>
            <rFont val="Tahoma"/>
            <family val="2"/>
          </rPr>
          <t>FT.22/2011
DT.120/2011</t>
        </r>
      </text>
    </comment>
    <comment ref="AC169" authorId="0" shapeId="0">
      <text>
        <r>
          <rPr>
            <b/>
            <sz val="9"/>
            <color indexed="81"/>
            <rFont val="Tahoma"/>
            <family val="2"/>
          </rPr>
          <t>Fat. 130/2003
det.</t>
        </r>
      </text>
    </comment>
    <comment ref="AE169" authorId="0" shapeId="0">
      <text>
        <r>
          <rPr>
            <b/>
            <sz val="9"/>
            <color indexed="81"/>
            <rFont val="Tahoma"/>
            <family val="2"/>
          </rPr>
          <t>Fat. 131/2007
Det. 75/2007</t>
        </r>
      </text>
    </comment>
    <comment ref="AC170" authorId="0" shapeId="0">
      <text>
        <r>
          <rPr>
            <b/>
            <sz val="9"/>
            <color indexed="81"/>
            <rFont val="Tahoma"/>
            <family val="2"/>
          </rPr>
          <t>Fat. 179/2003
Det. 41/2003</t>
        </r>
      </text>
    </comment>
    <comment ref="AE170" authorId="0" shapeId="0">
      <text>
        <r>
          <rPr>
            <b/>
            <sz val="9"/>
            <color indexed="81"/>
            <rFont val="Tahoma"/>
            <family val="2"/>
          </rPr>
          <t>Fat. 202/2003
Det. 46/2003</t>
        </r>
      </text>
    </comment>
    <comment ref="AC171" authorId="0" shapeId="0">
      <text>
        <r>
          <rPr>
            <b/>
            <sz val="9"/>
            <color indexed="81"/>
            <rFont val="Tahoma"/>
            <family val="2"/>
          </rPr>
          <t>Fat. 205/2003
Det. 36/2003</t>
        </r>
      </text>
    </comment>
    <comment ref="AC172" authorId="0" shapeId="0">
      <text>
        <r>
          <rPr>
            <b/>
            <sz val="9"/>
            <color indexed="81"/>
            <rFont val="Tahoma"/>
            <family val="2"/>
          </rPr>
          <t>Fat. 206/2003
Det. 37/2003</t>
        </r>
      </text>
    </comment>
    <comment ref="AE173" authorId="0" shapeId="0">
      <text>
        <r>
          <rPr>
            <b/>
            <sz val="9"/>
            <color indexed="81"/>
            <rFont val="Tahoma"/>
            <family val="2"/>
          </rPr>
          <t>Fat. 126/2007
Det. 56/2007</t>
        </r>
      </text>
    </comment>
    <comment ref="AE175" authorId="2" shapeId="0">
      <text>
        <r>
          <rPr>
            <b/>
            <sz val="9"/>
            <color indexed="81"/>
            <rFont val="Tahoma"/>
            <family val="2"/>
          </rPr>
          <t>FT. 08 DEL 22/05/2007        del. 474/2007</t>
        </r>
      </text>
    </comment>
    <comment ref="AE176" authorId="2" shapeId="0">
      <text>
        <r>
          <rPr>
            <b/>
            <sz val="9"/>
            <color indexed="81"/>
            <rFont val="Tahoma"/>
            <family val="2"/>
          </rPr>
          <t>FT. 08 DEL 22/05/2007        del. 474/2007</t>
        </r>
      </text>
    </comment>
    <comment ref="AC177" authorId="0" shapeId="0">
      <text>
        <r>
          <rPr>
            <b/>
            <sz val="9"/>
            <color indexed="81"/>
            <rFont val="Tahoma"/>
            <family val="2"/>
          </rPr>
          <t xml:space="preserve">Fat. 248/2003
</t>
        </r>
      </text>
    </comment>
    <comment ref="AE177" authorId="0" shapeId="0">
      <text>
        <r>
          <rPr>
            <b/>
            <sz val="9"/>
            <color indexed="81"/>
            <rFont val="Tahoma"/>
            <family val="2"/>
          </rPr>
          <t>Fat.16/2006
Det. 22/2007</t>
        </r>
      </text>
    </comment>
    <comment ref="AC178" authorId="0" shapeId="0">
      <text>
        <r>
          <rPr>
            <b/>
            <sz val="9"/>
            <color indexed="81"/>
            <rFont val="Tahoma"/>
            <family val="2"/>
          </rPr>
          <t xml:space="preserve">Fat. 08/2004
</t>
        </r>
      </text>
    </comment>
    <comment ref="AE178" authorId="0" shapeId="0">
      <text>
        <r>
          <rPr>
            <b/>
            <sz val="9"/>
            <color indexed="81"/>
            <rFont val="Tahoma"/>
            <family val="2"/>
          </rPr>
          <t>Fat. 130/2007
Det. 74/2007</t>
        </r>
      </text>
    </comment>
    <comment ref="AC179" authorId="0" shapeId="0">
      <text>
        <r>
          <rPr>
            <b/>
            <sz val="9"/>
            <color indexed="81"/>
            <rFont val="Tahoma"/>
            <family val="2"/>
          </rPr>
          <t>FT.20/2011
DT.58/2011</t>
        </r>
      </text>
    </comment>
    <comment ref="AE179" authorId="0" shapeId="0">
      <text>
        <r>
          <rPr>
            <b/>
            <sz val="9"/>
            <color indexed="81"/>
            <rFont val="Tahoma"/>
            <family val="2"/>
          </rPr>
          <t>FT.21/2011
DT.119/2011</t>
        </r>
      </text>
    </comment>
    <comment ref="G180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180" authorId="1" shapeId="0">
      <text>
        <r>
          <rPr>
            <b/>
            <sz val="9"/>
            <color indexed="81"/>
            <rFont val="Tahoma"/>
            <family val="2"/>
          </rPr>
          <t>FT. 305 del 15/12/2004
det. 11/2004</t>
        </r>
      </text>
    </comment>
    <comment ref="AC180" authorId="1" shapeId="0">
      <text>
        <r>
          <rPr>
            <b/>
            <sz val="9"/>
            <color indexed="81"/>
            <rFont val="Tahoma"/>
            <family val="2"/>
          </rPr>
          <t>FT. 305/2003
det. 11/2004</t>
        </r>
      </text>
    </comment>
    <comment ref="AE180" authorId="2" shapeId="0">
      <text>
        <r>
          <rPr>
            <b/>
            <sz val="9"/>
            <color indexed="81"/>
            <rFont val="Tahoma"/>
            <family val="2"/>
          </rPr>
          <t xml:space="preserve">FT. 46 del 26/01/2010                   </t>
        </r>
        <r>
          <rPr>
            <sz val="9"/>
            <color indexed="81"/>
            <rFont val="Tahoma"/>
            <family val="2"/>
          </rPr>
          <t xml:space="preserve">
DET. 6/2010</t>
        </r>
      </text>
    </comment>
    <comment ref="K181" authorId="0" shapeId="0">
      <text>
        <r>
          <rPr>
            <b/>
            <sz val="9"/>
            <color indexed="81"/>
            <rFont val="Tahoma"/>
            <family val="2"/>
          </rPr>
          <t>Sent.33949/2004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C181" authorId="0" shapeId="0">
      <text>
        <r>
          <rPr>
            <b/>
            <sz val="9"/>
            <color indexed="81"/>
            <rFont val="Tahoma"/>
            <family val="2"/>
          </rPr>
          <t>FT. 259/2010
DT. 55/2010</t>
        </r>
      </text>
    </comment>
    <comment ref="AD181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E181" authorId="0" shapeId="0">
      <text>
        <r>
          <rPr>
            <b/>
            <sz val="9"/>
            <color indexed="81"/>
            <rFont val="Tahoma"/>
            <family val="2"/>
          </rPr>
          <t>FT. 260/2010
DT. 53/2010</t>
        </r>
      </text>
    </comment>
    <comment ref="M182" authorId="0" shapeId="0">
      <text>
        <r>
          <rPr>
            <b/>
            <sz val="9"/>
            <color indexed="81"/>
            <rFont val="Tahoma"/>
            <family val="2"/>
          </rPr>
          <t>Ft. 17_2006
Det. 4/2006</t>
        </r>
      </text>
    </comment>
    <comment ref="AE182" authorId="0" shapeId="0">
      <text>
        <r>
          <rPr>
            <b/>
            <sz val="9"/>
            <color indexed="81"/>
            <rFont val="Tahoma"/>
            <family val="2"/>
          </rPr>
          <t>Ft. 17/2006
Det. 4/2006</t>
        </r>
      </text>
    </comment>
    <comment ref="AD183" authorId="0" shapeId="0">
      <text>
        <r>
          <rPr>
            <b/>
            <sz val="9"/>
            <color indexed="81"/>
            <rFont val="Tahoma"/>
            <family val="2"/>
          </rPr>
          <t>Fat. 23/2006
Det. 23/2007</t>
        </r>
      </text>
    </comment>
    <comment ref="AE183" authorId="0" shapeId="0">
      <text>
        <r>
          <rPr>
            <b/>
            <sz val="9"/>
            <color indexed="81"/>
            <rFont val="Tahoma"/>
            <family val="2"/>
          </rPr>
          <t>Fat. 45/2007
Det. 43/2007</t>
        </r>
      </text>
    </comment>
    <comment ref="G184" authorId="2" shapeId="0">
      <text>
        <r>
          <rPr>
            <b/>
            <sz val="9"/>
            <color indexed="81"/>
            <rFont val="Tahoma"/>
            <family val="2"/>
          </rPr>
          <t>Sentenza 24897/2003</t>
        </r>
      </text>
    </comment>
    <comment ref="AE184" authorId="2" shapeId="0">
      <text>
        <r>
          <rPr>
            <b/>
            <sz val="9"/>
            <color indexed="81"/>
            <rFont val="Tahoma"/>
            <family val="2"/>
          </rPr>
          <t xml:space="preserve">FT. 46/2010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6/2010</t>
        </r>
      </text>
    </comment>
    <comment ref="AE185" authorId="0" shapeId="0">
      <text>
        <r>
          <rPr>
            <b/>
            <sz val="9"/>
            <color indexed="81"/>
            <rFont val="Tahoma"/>
            <family val="2"/>
          </rPr>
          <t>Fat. 63/2007
Det. 25/2007</t>
        </r>
      </text>
    </comment>
    <comment ref="AE186" authorId="0" shapeId="0">
      <text>
        <r>
          <rPr>
            <b/>
            <sz val="9"/>
            <color indexed="81"/>
            <rFont val="Tahoma"/>
            <family val="2"/>
          </rPr>
          <t>FT.141/2011
DT.127/2012</t>
        </r>
      </text>
    </comment>
    <comment ref="R189" authorId="0" shapeId="0">
      <text>
        <r>
          <rPr>
            <b/>
            <sz val="9"/>
            <color indexed="81"/>
            <rFont val="Tahoma"/>
            <family val="2"/>
          </rPr>
          <t>Betamed 28/2/2007
banca di roma</t>
        </r>
      </text>
    </comment>
    <comment ref="AE210" authorId="0" shapeId="0">
      <text>
        <r>
          <rPr>
            <b/>
            <sz val="9"/>
            <color indexed="81"/>
            <rFont val="Tahoma"/>
            <family val="2"/>
          </rPr>
          <t>Fat. 27/2006
Det. 05/2006</t>
        </r>
      </text>
    </comment>
    <comment ref="AC211" authorId="0" shapeId="0">
      <text>
        <r>
          <rPr>
            <b/>
            <sz val="9"/>
            <color indexed="81"/>
            <rFont val="Tahoma"/>
            <family val="2"/>
          </rPr>
          <t xml:space="preserve">Fat. 60/2004
Det. </t>
        </r>
      </text>
    </comment>
    <comment ref="AE211" authorId="0" shapeId="0">
      <text>
        <r>
          <rPr>
            <b/>
            <sz val="9"/>
            <color indexed="81"/>
            <rFont val="Tahoma"/>
            <family val="2"/>
          </rPr>
          <t>Fat. 132/2007
Det. 76/2007</t>
        </r>
      </text>
    </comment>
    <comment ref="AE214" authorId="0" shapeId="0">
      <text>
        <r>
          <rPr>
            <b/>
            <sz val="9"/>
            <color indexed="81"/>
            <rFont val="Tahoma"/>
            <family val="2"/>
          </rPr>
          <t>Ft. 18/2006
Det. 06/2006</t>
        </r>
      </text>
    </comment>
    <comment ref="AE215" authorId="0" shapeId="0">
      <text>
        <r>
          <rPr>
            <b/>
            <sz val="9"/>
            <color indexed="81"/>
            <rFont val="Tahoma"/>
            <family val="2"/>
          </rPr>
          <t>Fat. 61/2007
Det. 30/2007</t>
        </r>
      </text>
    </comment>
    <comment ref="AE216" authorId="0" shapeId="0">
      <text>
        <r>
          <rPr>
            <b/>
            <sz val="9"/>
            <color indexed="81"/>
            <rFont val="Tahoma"/>
            <family val="2"/>
          </rPr>
          <t>Fat. 57/2007
Det. 33/2007</t>
        </r>
      </text>
    </comment>
    <comment ref="M217" authorId="1" shapeId="0">
      <text>
        <r>
          <rPr>
            <b/>
            <sz val="9"/>
            <color indexed="81"/>
            <rFont val="Tahoma"/>
            <family val="2"/>
          </rPr>
          <t>ft. 98 del 22/4/2004
det. 107/204</t>
        </r>
      </text>
    </comment>
    <comment ref="AC217" authorId="1" shapeId="0">
      <text>
        <r>
          <rPr>
            <b/>
            <sz val="9"/>
            <color indexed="81"/>
            <rFont val="Tahoma"/>
            <family val="2"/>
          </rPr>
          <t>Fat. 98/2004
Det. 107/204</t>
        </r>
      </text>
    </comment>
    <comment ref="M218" authorId="1" shapeId="0">
      <text>
        <r>
          <rPr>
            <b/>
            <sz val="9"/>
            <color indexed="81"/>
            <rFont val="Tahoma"/>
            <family val="2"/>
          </rPr>
          <t>ft. 96 del 22/4/2004
det. 106/204</t>
        </r>
      </text>
    </comment>
    <comment ref="AC218" authorId="1" shapeId="0">
      <text>
        <r>
          <rPr>
            <b/>
            <sz val="9"/>
            <color indexed="81"/>
            <rFont val="Tahoma"/>
            <family val="2"/>
          </rPr>
          <t>ft.     96/2004
det. 106/2004</t>
        </r>
      </text>
    </comment>
    <comment ref="AE219" authorId="0" shapeId="0">
      <text>
        <r>
          <rPr>
            <b/>
            <sz val="9"/>
            <color indexed="81"/>
            <rFont val="Tahoma"/>
            <family val="2"/>
          </rPr>
          <t>Fat. 58/2007
Det. 32/2007</t>
        </r>
      </text>
    </comment>
    <comment ref="AC222" authorId="1" shapeId="0">
      <text>
        <r>
          <rPr>
            <b/>
            <sz val="9"/>
            <color indexed="81"/>
            <rFont val="Tahoma"/>
            <family val="2"/>
          </rPr>
          <t>ft. 47 del 3/8/2004
det. 136/2004</t>
        </r>
      </text>
    </comment>
    <comment ref="AE223" authorId="0" shapeId="0">
      <text>
        <r>
          <rPr>
            <b/>
            <sz val="9"/>
            <color indexed="81"/>
            <rFont val="Tahoma"/>
            <family val="2"/>
          </rPr>
          <t>Fat. 60/2007
Det. 31/2007</t>
        </r>
      </text>
    </comment>
    <comment ref="C224" authorId="2" shapeId="0">
      <text>
        <r>
          <rPr>
            <b/>
            <sz val="9"/>
            <color indexed="81"/>
            <rFont val="Tahoma"/>
            <family val="2"/>
          </rPr>
          <t>DELIBERA</t>
        </r>
      </text>
    </comment>
    <comment ref="AE224" authorId="2" shapeId="0">
      <text>
        <r>
          <rPr>
            <b/>
            <sz val="9"/>
            <color indexed="81"/>
            <rFont val="Tahoma"/>
            <family val="2"/>
          </rPr>
          <t xml:space="preserve">FT 63 DEL 11/03/2008                   </t>
        </r>
        <r>
          <rPr>
            <sz val="9"/>
            <color indexed="81"/>
            <rFont val="Tahoma"/>
            <family val="2"/>
          </rPr>
          <t xml:space="preserve">
determina 98/2008</t>
        </r>
      </text>
    </comment>
    <comment ref="AE225" authorId="0" shapeId="0">
      <text>
        <r>
          <rPr>
            <b/>
            <sz val="9"/>
            <color indexed="81"/>
            <rFont val="Tahoma"/>
            <family val="2"/>
          </rPr>
          <t>Ft.  037/2015
Det. 58/2005</t>
        </r>
      </text>
    </comment>
    <comment ref="AE226" authorId="2" shapeId="0">
      <text>
        <r>
          <rPr>
            <b/>
            <sz val="9"/>
            <color indexed="81"/>
            <rFont val="Tahoma"/>
            <family val="2"/>
          </rPr>
          <t>FT. 58 DEL 07/03/2008     determina 47/2009</t>
        </r>
      </text>
    </comment>
    <comment ref="AE227" authorId="0" shapeId="0">
      <text>
        <r>
          <rPr>
            <b/>
            <sz val="9"/>
            <color indexed="81"/>
            <rFont val="Tahoma"/>
            <family val="2"/>
          </rPr>
          <t>FT.65/10
DT.23/10</t>
        </r>
      </text>
    </comment>
    <comment ref="AE228" authorId="2" shapeId="0">
      <text>
        <r>
          <rPr>
            <b/>
            <sz val="9"/>
            <color indexed="81"/>
            <rFont val="Tahoma"/>
            <family val="2"/>
          </rPr>
          <t xml:space="preserve">FT.70/10                </t>
        </r>
        <r>
          <rPr>
            <sz val="9"/>
            <color indexed="81"/>
            <rFont val="Tahoma"/>
            <family val="2"/>
          </rPr>
          <t xml:space="preserve">   
</t>
        </r>
        <r>
          <rPr>
            <b/>
            <sz val="9"/>
            <color indexed="81"/>
            <rFont val="Tahoma"/>
            <family val="2"/>
          </rPr>
          <t>DT.25/10</t>
        </r>
      </text>
    </comment>
    <comment ref="AE229" authorId="0" shapeId="0">
      <text>
        <r>
          <rPr>
            <b/>
            <sz val="9"/>
            <color indexed="81"/>
            <rFont val="Tahoma"/>
            <family val="2"/>
          </rPr>
          <t>FT.67/10
DT.27/10</t>
        </r>
      </text>
    </comment>
    <comment ref="AE230" authorId="0" shapeId="0">
      <text>
        <r>
          <rPr>
            <b/>
            <sz val="9"/>
            <color indexed="81"/>
            <rFont val="Tahoma"/>
            <family val="2"/>
          </rPr>
          <t>FT.139/2011
DT.34/2012</t>
        </r>
      </text>
    </comment>
    <comment ref="AE231" authorId="0" shapeId="0">
      <text>
        <r>
          <rPr>
            <b/>
            <sz val="9"/>
            <color indexed="81"/>
            <rFont val="Tahoma"/>
            <family val="2"/>
          </rPr>
          <t>Ft.   01/2005
Det. 23/2005</t>
        </r>
      </text>
    </comment>
    <comment ref="X280" authorId="0" shapeId="0">
      <text>
        <r>
          <rPr>
            <b/>
            <sz val="9"/>
            <color indexed="81"/>
            <rFont val="Tahoma"/>
            <family val="2"/>
          </rPr>
          <t>O.P. 161/2005</t>
        </r>
      </text>
    </comment>
    <comment ref="AE281" authorId="0" shapeId="0">
      <text>
        <r>
          <rPr>
            <b/>
            <sz val="9"/>
            <color indexed="81"/>
            <rFont val="Tahoma"/>
            <family val="2"/>
          </rPr>
          <t>Fat. 1/2007
Det. 35/2007</t>
        </r>
      </text>
    </comment>
    <comment ref="AE282" authorId="0" shapeId="0">
      <text>
        <r>
          <rPr>
            <b/>
            <sz val="9"/>
            <color indexed="81"/>
            <rFont val="Tahoma"/>
            <family val="2"/>
          </rPr>
          <t>Fat. 2/2007
det. 36/2007</t>
        </r>
      </text>
    </comment>
    <comment ref="AE283" authorId="0" shapeId="0">
      <text>
        <r>
          <rPr>
            <b/>
            <sz val="9"/>
            <color indexed="81"/>
            <rFont val="Tahoma"/>
            <family val="2"/>
          </rPr>
          <t>FAT. 8/2007
Del. 474/2007</t>
        </r>
      </text>
    </comment>
    <comment ref="M284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C284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84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</text>
    </comment>
    <comment ref="AE285" authorId="0" shapeId="0">
      <text>
        <r>
          <rPr>
            <b/>
            <sz val="9"/>
            <color indexed="81"/>
            <rFont val="Tahoma"/>
            <family val="2"/>
          </rPr>
          <t>FT.123/2007
DT.104/2007</t>
        </r>
      </text>
    </comment>
    <comment ref="AE286" authorId="2" shapeId="0">
      <text>
        <r>
          <rPr>
            <b/>
            <sz val="9"/>
            <color indexed="81"/>
            <rFont val="Tahoma"/>
            <family val="2"/>
          </rPr>
          <t>FT.120/2013
DT.339/2013</t>
        </r>
      </text>
    </comment>
    <comment ref="C287" authorId="2" shapeId="0">
      <text>
        <r>
          <rPr>
            <b/>
            <sz val="9"/>
            <color indexed="81"/>
            <rFont val="Tahoma"/>
            <family val="2"/>
          </rPr>
          <t>delibera</t>
        </r>
      </text>
    </comment>
    <comment ref="P287" authorId="0" shapeId="0">
      <text>
        <r>
          <rPr>
            <b/>
            <sz val="9"/>
            <color indexed="81"/>
            <rFont val="Tahoma"/>
            <family val="2"/>
          </rPr>
          <t>Ft.58/2007
Dt.81/2007</t>
        </r>
      </text>
    </comment>
    <comment ref="AC287" authorId="1" shapeId="0">
      <text>
        <r>
          <rPr>
            <b/>
            <sz val="9"/>
            <color indexed="81"/>
            <rFont val="Tahoma"/>
            <family val="2"/>
          </rPr>
          <t>fat. 91/2005
det. 01/2016</t>
        </r>
      </text>
    </comment>
    <comment ref="AE287" authorId="0" shapeId="0">
      <text>
        <r>
          <rPr>
            <b/>
            <sz val="9"/>
            <color indexed="81"/>
            <rFont val="Tahoma"/>
            <family val="2"/>
          </rPr>
          <t>FT.40/2015
L.L.150000301/2015</t>
        </r>
      </text>
    </comment>
    <comment ref="AC288" authorId="0" shapeId="0">
      <text>
        <r>
          <rPr>
            <b/>
            <sz val="9"/>
            <color indexed="81"/>
            <rFont val="Tahoma"/>
            <family val="2"/>
          </rPr>
          <t>Fat. 56/2006
Det. 71/2006</t>
        </r>
      </text>
    </comment>
    <comment ref="AC289" authorId="2" shapeId="0">
      <text>
        <r>
          <rPr>
            <b/>
            <sz val="9"/>
            <color indexed="81"/>
            <rFont val="Tahoma"/>
            <family val="2"/>
          </rPr>
          <t>FT 115/2013
DL.336/2013</t>
        </r>
      </text>
    </comment>
    <comment ref="AD289" authorId="0" shapeId="0">
      <text>
        <r>
          <rPr>
            <b/>
            <sz val="9"/>
            <color indexed="81"/>
            <rFont val="Tahoma"/>
            <family val="2"/>
          </rPr>
          <t>FT.53/2008
DT.43/2008</t>
        </r>
      </text>
    </comment>
    <comment ref="AE289" authorId="2" shapeId="0">
      <text>
        <r>
          <rPr>
            <b/>
            <sz val="9"/>
            <color indexed="81"/>
            <rFont val="Tahoma"/>
            <family val="2"/>
          </rPr>
          <t>FT.32/2011-DT.57/2011
FT.78/2014-DT.336/2013</t>
        </r>
      </text>
    </comment>
    <comment ref="M290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0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0" authorId="0" shapeId="0">
      <text>
        <r>
          <rPr>
            <b/>
            <sz val="9"/>
            <color indexed="81"/>
            <rFont val="Tahoma"/>
            <family val="2"/>
          </rPr>
          <t>Fat. 12/2006
det. 57/2006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1" authorId="0" shapeId="0">
      <text>
        <r>
          <rPr>
            <b/>
            <sz val="9"/>
            <color indexed="81"/>
            <rFont val="Tahoma"/>
            <family val="2"/>
          </rPr>
          <t>FT.139/2007
DT.113/2007</t>
        </r>
      </text>
    </comment>
    <comment ref="M292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2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2" authorId="0" shapeId="0">
      <text>
        <r>
          <rPr>
            <b/>
            <sz val="9"/>
            <color indexed="81"/>
            <rFont val="Tahoma"/>
            <family val="2"/>
          </rPr>
          <t>Fat. 12/2006
det. 57/2006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3" authorId="0" shapeId="0">
      <text>
        <r>
          <rPr>
            <b/>
            <sz val="9"/>
            <color indexed="81"/>
            <rFont val="Tahoma"/>
            <family val="2"/>
          </rPr>
          <t>Fat. 63/2012
Del. 984/2012</t>
        </r>
      </text>
    </comment>
    <comment ref="AE294" authorId="2" shapeId="0">
      <text>
        <r>
          <rPr>
            <b/>
            <sz val="9"/>
            <color indexed="81"/>
            <rFont val="Tahoma"/>
            <family val="2"/>
          </rPr>
          <t>FT 91/2013
DT.423/2013</t>
        </r>
      </text>
    </comment>
    <comment ref="AE295" authorId="1" shapeId="0">
      <text>
        <r>
          <rPr>
            <b/>
            <sz val="9"/>
            <color indexed="81"/>
            <rFont val="Tahoma"/>
            <family val="2"/>
          </rPr>
          <t xml:space="preserve">
det. 416/2013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6" authorId="0" shapeId="0">
      <text>
        <r>
          <rPr>
            <b/>
            <sz val="9"/>
            <color indexed="81"/>
            <rFont val="Tahoma"/>
            <family val="2"/>
          </rPr>
          <t>Sent. 3347/2007</t>
        </r>
      </text>
    </comment>
    <comment ref="M296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296" authorId="0" shapeId="0">
      <text>
        <r>
          <rPr>
            <b/>
            <sz val="9"/>
            <color indexed="81"/>
            <rFont val="Tahoma"/>
            <family val="2"/>
          </rPr>
          <t>FT.39/2012
DT.330/2012</t>
        </r>
      </text>
    </comment>
    <comment ref="Z315" authorId="0" shapeId="0">
      <text>
        <r>
          <rPr>
            <b/>
            <sz val="9"/>
            <color indexed="81"/>
            <rFont val="Tahoma"/>
            <family val="2"/>
          </rPr>
          <t>B.I. 4837/2010</t>
        </r>
      </text>
    </comment>
    <comment ref="AC317" authorId="2" shapeId="0">
      <text>
        <r>
          <rPr>
            <b/>
            <sz val="9"/>
            <color indexed="81"/>
            <rFont val="Tahoma"/>
            <family val="2"/>
          </rPr>
          <t xml:space="preserve">FT. 05 DEL 02/10/2008                   </t>
        </r>
        <r>
          <rPr>
            <sz val="9"/>
            <color indexed="81"/>
            <rFont val="Tahoma"/>
            <family val="2"/>
          </rPr>
          <t xml:space="preserve">
determina 33/2009</t>
        </r>
      </text>
    </comment>
    <comment ref="AD317" authorId="0" shapeId="0">
      <text>
        <r>
          <rPr>
            <b/>
            <sz val="9"/>
            <color indexed="81"/>
            <rFont val="Tahoma"/>
            <family val="2"/>
          </rPr>
          <t xml:space="preserve">Ft. 07/2007
Det.60/2007  </t>
        </r>
      </text>
    </comment>
    <comment ref="AE317" authorId="2" shapeId="0">
      <text>
        <r>
          <rPr>
            <b/>
            <sz val="9"/>
            <color indexed="81"/>
            <rFont val="Tahoma"/>
            <family val="2"/>
          </rPr>
          <t xml:space="preserve">FT. 18 DEL 12/05/2009                   </t>
        </r>
        <r>
          <rPr>
            <sz val="9"/>
            <color indexed="81"/>
            <rFont val="Tahoma"/>
            <family val="2"/>
          </rPr>
          <t xml:space="preserve">
determina 54/2009</t>
        </r>
      </text>
    </comment>
    <comment ref="G322" authorId="1" shapeId="0">
      <text>
        <r>
          <rPr>
            <b/>
            <sz val="9"/>
            <color indexed="81"/>
            <rFont val="Tahoma"/>
            <family val="2"/>
          </rPr>
          <t>ricorso appello avverso      sentenza 12753/2004</t>
        </r>
      </text>
    </comment>
    <comment ref="AE322" authorId="0" shapeId="0">
      <text>
        <r>
          <rPr>
            <b/>
            <sz val="9"/>
            <color indexed="81"/>
            <rFont val="Tahoma"/>
            <family val="2"/>
          </rPr>
          <t>Not. 16/2007
det.83/2007</t>
        </r>
      </text>
    </comment>
    <comment ref="AE324" authorId="0" shapeId="0">
      <text>
        <r>
          <rPr>
            <b/>
            <sz val="9"/>
            <color indexed="81"/>
            <rFont val="Tahoma"/>
            <family val="2"/>
          </rPr>
          <t>Not. 03/2007
Det. 64/2007</t>
        </r>
      </text>
    </comment>
    <comment ref="AC325" authorId="0" shapeId="0">
      <text>
        <r>
          <rPr>
            <b/>
            <sz val="9"/>
            <color indexed="81"/>
            <rFont val="Tahoma"/>
            <family val="2"/>
          </rPr>
          <t>Fat. 25/2007
Det. 90/2007</t>
        </r>
      </text>
    </comment>
    <comment ref="AE325" authorId="0" shapeId="0">
      <text>
        <r>
          <rPr>
            <b/>
            <sz val="9"/>
            <color indexed="81"/>
            <rFont val="Tahoma"/>
            <family val="2"/>
          </rPr>
          <t>Not. 14/2007
Det. 85/2007</t>
        </r>
      </text>
    </comment>
    <comment ref="AE326" authorId="0" shapeId="0">
      <text>
        <r>
          <rPr>
            <b/>
            <sz val="9"/>
            <color indexed="81"/>
            <rFont val="Tahoma"/>
            <family val="2"/>
          </rPr>
          <t>FT.03/2009
DT.02/2009</t>
        </r>
      </text>
    </comment>
    <comment ref="AB329" authorId="0" shapeId="0">
      <text>
        <r>
          <rPr>
            <b/>
            <sz val="9"/>
            <color indexed="81"/>
            <rFont val="Tahoma"/>
            <family val="2"/>
          </rPr>
          <t>FT.02/2018
DT.01/2009</t>
        </r>
      </text>
    </comment>
    <comment ref="AE334" authorId="0" shapeId="0">
      <text>
        <r>
          <rPr>
            <b/>
            <sz val="9"/>
            <color indexed="81"/>
            <rFont val="Tahoma"/>
            <family val="2"/>
          </rPr>
          <t>Not. 06/2007
Det. 65/2007</t>
        </r>
      </text>
    </comment>
    <comment ref="AE335" authorId="0" shapeId="0">
      <text>
        <r>
          <rPr>
            <b/>
            <sz val="9"/>
            <color indexed="81"/>
            <rFont val="Tahoma"/>
            <family val="2"/>
          </rPr>
          <t>Not. 12/2007
Det. 86/2007</t>
        </r>
      </text>
    </comment>
    <comment ref="AE338" authorId="0" shapeId="0">
      <text>
        <r>
          <rPr>
            <b/>
            <sz val="9"/>
            <color indexed="81"/>
            <rFont val="Tahoma"/>
            <family val="2"/>
          </rPr>
          <t>Not. 08/2007
Det. 109/2007</t>
        </r>
      </text>
    </comment>
    <comment ref="AC342" authorId="0" shapeId="0">
      <text>
        <r>
          <rPr>
            <b/>
            <sz val="9"/>
            <color indexed="81"/>
            <rFont val="Tahoma"/>
            <family val="2"/>
          </rPr>
          <t>FT.640/2007
DT.54/2007</t>
        </r>
      </text>
    </comment>
    <comment ref="X348" authorId="0" shapeId="0">
      <text>
        <r>
          <rPr>
            <b/>
            <sz val="9"/>
            <color indexed="81"/>
            <rFont val="Tahoma"/>
            <family val="2"/>
          </rPr>
          <t>O.P. 230/2010</t>
        </r>
      </text>
    </comment>
    <comment ref="AE350" authorId="0" shapeId="0">
      <text>
        <r>
          <rPr>
            <b/>
            <sz val="9"/>
            <color indexed="81"/>
            <rFont val="Tahoma"/>
            <family val="2"/>
          </rPr>
          <t>FT.35/11
DT.59/2011</t>
        </r>
      </text>
    </comment>
    <comment ref="E353" authorId="0" shapeId="0">
      <text>
        <r>
          <rPr>
            <b/>
            <sz val="9"/>
            <color indexed="81"/>
            <rFont val="Tahoma"/>
            <family val="2"/>
          </rPr>
          <t>revoca santamaria</t>
        </r>
      </text>
    </comment>
    <comment ref="Z353" authorId="0" shapeId="0">
      <text>
        <r>
          <rPr>
            <b/>
            <sz val="9"/>
            <color indexed="81"/>
            <rFont val="Tahoma"/>
            <family val="2"/>
          </rPr>
          <t>B.I. 3891/2008</t>
        </r>
      </text>
    </comment>
    <comment ref="AC353" authorId="0" shapeId="0">
      <text>
        <r>
          <rPr>
            <b/>
            <sz val="9"/>
            <color indexed="81"/>
            <rFont val="Tahoma"/>
            <family val="2"/>
          </rPr>
          <t>Fat. 45/2006
Det. 60/2006</t>
        </r>
      </text>
    </comment>
    <comment ref="E354" authorId="0" shapeId="0">
      <text>
        <r>
          <rPr>
            <b/>
            <sz val="9"/>
            <color indexed="81"/>
            <rFont val="Tahoma"/>
            <family val="2"/>
          </rPr>
          <t>revoca santamaria</t>
        </r>
      </text>
    </comment>
    <comment ref="AC354" authorId="0" shapeId="0">
      <text>
        <r>
          <rPr>
            <b/>
            <sz val="9"/>
            <color indexed="81"/>
            <rFont val="Tahoma"/>
            <family val="2"/>
          </rPr>
          <t>Fat. 46/2006
Det. 61/2006</t>
        </r>
      </text>
    </comment>
    <comment ref="AE354" authorId="2" shapeId="0">
      <text>
        <r>
          <rPr>
            <b/>
            <sz val="9"/>
            <color indexed="81"/>
            <rFont val="Tahoma"/>
            <family val="2"/>
          </rPr>
          <t xml:space="preserve">FT. 01 del 04/01/2010                   </t>
        </r>
        <r>
          <rPr>
            <sz val="9"/>
            <color indexed="81"/>
            <rFont val="Tahoma"/>
            <family val="2"/>
          </rPr>
          <t xml:space="preserve">
det. 44/2010</t>
        </r>
      </text>
    </comment>
    <comment ref="K358" authorId="0" shapeId="0">
      <text>
        <r>
          <rPr>
            <b/>
            <sz val="9"/>
            <color indexed="81"/>
            <rFont val="Tahoma"/>
            <family val="2"/>
          </rPr>
          <t>Sentenza 3371/2005</t>
        </r>
      </text>
    </comment>
    <comment ref="AE358" authorId="2" shapeId="0">
      <text>
        <r>
          <rPr>
            <b/>
            <sz val="9"/>
            <color indexed="81"/>
            <rFont val="Tahoma"/>
            <family val="2"/>
          </rPr>
          <t>FT.101/2013
DL.318/2013</t>
        </r>
      </text>
    </comment>
    <comment ref="M359" authorId="0" shapeId="0">
      <text>
        <r>
          <rPr>
            <b/>
            <sz val="9"/>
            <color indexed="81"/>
            <rFont val="Tahoma"/>
            <family val="2"/>
          </rPr>
          <t>Ft.123/2007
Dt.26/2007</t>
        </r>
      </text>
    </comment>
    <comment ref="AE359" authorId="2" shapeId="0">
      <text>
        <r>
          <rPr>
            <b/>
            <sz val="9"/>
            <color indexed="81"/>
            <rFont val="Tahoma"/>
            <family val="2"/>
          </rPr>
          <t>FT.100/2013
DT.356/2013</t>
        </r>
      </text>
    </comment>
    <comment ref="M360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360" authorId="0" shapeId="0">
      <text>
        <r>
          <rPr>
            <b/>
            <sz val="9"/>
            <color indexed="81"/>
            <rFont val="Tahoma"/>
            <family val="2"/>
          </rPr>
          <t>FT.33/2011
DT.56/2011</t>
        </r>
      </text>
    </comment>
    <comment ref="AE361" authorId="0" shapeId="0">
      <text>
        <r>
          <rPr>
            <b/>
            <sz val="9"/>
            <color indexed="81"/>
            <rFont val="Tahoma"/>
            <family val="2"/>
          </rPr>
          <t>FT.69/2011
DT.109/2012</t>
        </r>
      </text>
    </comment>
    <comment ref="Z364" authorId="0" shapeId="0">
      <text>
        <r>
          <rPr>
            <b/>
            <sz val="9"/>
            <color indexed="81"/>
            <rFont val="Tahoma"/>
            <family val="2"/>
          </rPr>
          <t>AB230161894906/07</t>
        </r>
      </text>
    </comment>
    <comment ref="AE364" authorId="0" shapeId="0">
      <text>
        <r>
          <rPr>
            <b/>
            <sz val="9"/>
            <color indexed="81"/>
            <rFont val="Tahoma"/>
            <family val="2"/>
          </rPr>
          <t>FT.73/2011
DT.240/2011</t>
        </r>
      </text>
    </comment>
    <comment ref="AC365" authorId="0" shapeId="0">
      <text>
        <r>
          <rPr>
            <b/>
            <sz val="9"/>
            <color indexed="81"/>
            <rFont val="Tahoma"/>
            <family val="2"/>
          </rPr>
          <t>Fat. 45/2003
Det. 24/2003</t>
        </r>
      </text>
    </comment>
    <comment ref="AE365" authorId="0" shapeId="0">
      <text>
        <r>
          <rPr>
            <b/>
            <sz val="9"/>
            <color indexed="81"/>
            <rFont val="Tahoma"/>
            <family val="2"/>
          </rPr>
          <t>Fat. 3/2007
Det. 20/2007</t>
        </r>
      </text>
    </comment>
    <comment ref="P368" authorId="0" shapeId="0">
      <text>
        <r>
          <rPr>
            <b/>
            <sz val="9"/>
            <color indexed="81"/>
            <rFont val="Tahoma"/>
            <family val="2"/>
          </rPr>
          <t>Fat. 44/2018
Det.758/2018</t>
        </r>
      </text>
    </comment>
    <comment ref="AE368" authorId="0" shapeId="0">
      <text>
        <r>
          <rPr>
            <b/>
            <sz val="9"/>
            <color indexed="81"/>
            <rFont val="Tahoma"/>
            <family val="2"/>
          </rPr>
          <t>Notula 08/2008
Det. 39/2009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70" authorId="1" shapeId="0">
      <text>
        <r>
          <rPr>
            <b/>
            <sz val="9"/>
            <color indexed="81"/>
            <rFont val="Tahoma"/>
            <family val="2"/>
          </rPr>
          <t xml:space="preserve">Ft. 308 del 15/12/2003
det. 14/2004
</t>
        </r>
      </text>
    </comment>
    <comment ref="AE370" authorId="2" shapeId="0">
      <text>
        <r>
          <rPr>
            <b/>
            <sz val="9"/>
            <color indexed="81"/>
            <rFont val="Tahoma"/>
            <family val="2"/>
          </rPr>
          <t>FT 81 DEL 10/7/2014
liq. 15000000/2014</t>
        </r>
      </text>
    </comment>
    <comment ref="AC373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4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5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6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7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8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9" authorId="0" shapeId="0">
      <text>
        <r>
          <rPr>
            <b/>
            <sz val="9"/>
            <color indexed="81"/>
            <rFont val="Tahoma"/>
            <family val="2"/>
          </rPr>
          <t>Fat. 60/2006
det. 10/2006</t>
        </r>
      </text>
    </comment>
    <comment ref="AC381" authorId="0" shapeId="0">
      <text>
        <r>
          <rPr>
            <b/>
            <sz val="9"/>
            <color indexed="81"/>
            <rFont val="Tahoma"/>
            <family val="2"/>
          </rPr>
          <t xml:space="preserve">Not. 20/2009
Det. 42/2009
</t>
        </r>
      </text>
    </comment>
    <comment ref="T384" authorId="0" shapeId="0">
      <text>
        <r>
          <rPr>
            <b/>
            <sz val="9"/>
            <color indexed="81"/>
            <rFont val="Tahoma"/>
            <family val="2"/>
          </rPr>
          <t>Det. 218/2015</t>
        </r>
      </text>
    </comment>
    <comment ref="AD384" authorId="0" shapeId="0">
      <text>
        <r>
          <rPr>
            <b/>
            <sz val="9"/>
            <color indexed="81"/>
            <rFont val="Tahoma"/>
            <family val="2"/>
          </rPr>
          <t>Fat. 6/2007
Det. 16/2007</t>
        </r>
      </text>
    </comment>
    <comment ref="AE384" authorId="2" shapeId="0">
      <text>
        <r>
          <rPr>
            <b/>
            <sz val="9"/>
            <color indexed="81"/>
            <rFont val="Tahoma"/>
            <family val="2"/>
          </rPr>
          <t xml:space="preserve">FT 11 DEL 08/01/2013                   </t>
        </r>
        <r>
          <rPr>
            <sz val="9"/>
            <color indexed="81"/>
            <rFont val="Tahoma"/>
            <family val="2"/>
          </rPr>
          <t xml:space="preserve">
det. 106/2013</t>
        </r>
      </text>
    </comment>
    <comment ref="AC385" authorId="2" shapeId="0">
      <text>
        <r>
          <rPr>
            <b/>
            <sz val="9"/>
            <color indexed="81"/>
            <rFont val="Tahoma"/>
            <family val="2"/>
          </rPr>
          <t xml:space="preserve">FT 231 del 13/11/2013                   </t>
        </r>
        <r>
          <rPr>
            <sz val="9"/>
            <color indexed="81"/>
            <rFont val="Tahoma"/>
            <family val="2"/>
          </rPr>
          <t xml:space="preserve">
det. 110/2013</t>
        </r>
      </text>
    </comment>
    <comment ref="AD385" authorId="2" shapeId="0">
      <text>
        <r>
          <rPr>
            <b/>
            <sz val="9"/>
            <color indexed="81"/>
            <rFont val="Tahoma"/>
            <family val="2"/>
          </rPr>
          <t xml:space="preserve">FT 129 del 10/06/2013                  </t>
        </r>
        <r>
          <rPr>
            <sz val="9"/>
            <color indexed="81"/>
            <rFont val="Tahoma"/>
            <family val="2"/>
          </rPr>
          <t xml:space="preserve">
determina 326/2013</t>
        </r>
      </text>
    </comment>
    <comment ref="AE386" authorId="0" shapeId="0">
      <text>
        <r>
          <rPr>
            <b/>
            <sz val="9"/>
            <color indexed="81"/>
            <rFont val="Tahoma"/>
            <family val="2"/>
          </rPr>
          <t>Fat. 7/2007
Det. 17/2007</t>
        </r>
      </text>
    </comment>
    <comment ref="AC391" authorId="2" shapeId="0">
      <text>
        <r>
          <rPr>
            <b/>
            <sz val="9"/>
            <color indexed="81"/>
            <rFont val="Tahoma"/>
            <family val="2"/>
          </rPr>
          <t>FT. 103 DEL 1/7/2013
DET. 308/2013</t>
        </r>
      </text>
    </comment>
    <comment ref="AD391" authorId="2" shapeId="0">
      <text>
        <r>
          <rPr>
            <b/>
            <sz val="9"/>
            <color indexed="81"/>
            <rFont val="Tahoma"/>
            <family val="2"/>
          </rPr>
          <t>FT.52/2014
DT.052/2014</t>
        </r>
      </text>
    </comment>
    <comment ref="AE391" authorId="2" shapeId="0">
      <text>
        <r>
          <rPr>
            <b/>
            <sz val="9"/>
            <color indexed="81"/>
            <rFont val="Tahoma"/>
            <family val="2"/>
          </rPr>
          <t>FT.102/2013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307/2013</t>
        </r>
      </text>
    </comment>
    <comment ref="AC393" authorId="0" shapeId="0">
      <text>
        <r>
          <rPr>
            <b/>
            <sz val="9"/>
            <color indexed="81"/>
            <rFont val="Tahoma"/>
            <family val="2"/>
          </rPr>
          <t>FT.77/2006
DT.28/2006</t>
        </r>
      </text>
    </comment>
    <comment ref="AC394" authorId="0" shapeId="0">
      <text>
        <r>
          <rPr>
            <b/>
            <sz val="9"/>
            <color indexed="81"/>
            <rFont val="Tahoma"/>
            <family val="2"/>
          </rPr>
          <t>FT.76/2006
DT.29/2006</t>
        </r>
      </text>
    </comment>
    <comment ref="M39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B395" authorId="0" shapeId="0">
      <text>
        <r>
          <rPr>
            <b/>
            <sz val="9"/>
            <color indexed="81"/>
            <rFont val="Tahoma"/>
            <family val="2"/>
          </rPr>
          <t>FT.79/2006
DT.27/2006</t>
        </r>
      </text>
    </comment>
    <comment ref="AC396" authorId="0" shapeId="0">
      <text>
        <r>
          <rPr>
            <b/>
            <sz val="9"/>
            <color indexed="81"/>
            <rFont val="Tahoma"/>
            <family val="2"/>
          </rPr>
          <t>FT.78/2006
DT.26/2006</t>
        </r>
      </text>
    </comment>
    <comment ref="AE396" authorId="2" shapeId="0">
      <text>
        <r>
          <rPr>
            <b/>
            <sz val="9"/>
            <color indexed="81"/>
            <rFont val="Tahoma"/>
            <family val="2"/>
          </rPr>
          <t>FT 54/2014
DT.344/2014</t>
        </r>
      </text>
    </comment>
    <comment ref="AE397" authorId="2" shapeId="0">
      <text>
        <r>
          <rPr>
            <b/>
            <sz val="9"/>
            <color indexed="81"/>
            <rFont val="Tahoma"/>
            <family val="2"/>
          </rPr>
          <t>FT .1082013
DT.320/2013</t>
        </r>
      </text>
    </comment>
    <comment ref="M399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AC399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M400" authorId="0" shapeId="0">
      <text>
        <r>
          <rPr>
            <b/>
            <sz val="9"/>
            <color indexed="81"/>
            <rFont val="Tahoma"/>
            <family val="2"/>
          </rPr>
          <t>FT. 77/2006
DT. 28/2006</t>
        </r>
      </text>
    </comment>
    <comment ref="AC400" authorId="0" shapeId="0">
      <text>
        <r>
          <rPr>
            <b/>
            <sz val="9"/>
            <color indexed="81"/>
            <rFont val="Tahoma"/>
            <family val="2"/>
          </rPr>
          <t>Fat. 77/2006
det. 28/2006</t>
        </r>
      </text>
    </comment>
    <comment ref="AE400" authorId="0" shapeId="0">
      <text>
        <r>
          <rPr>
            <b/>
            <sz val="9"/>
            <color indexed="81"/>
            <rFont val="Tahoma"/>
            <family val="2"/>
          </rPr>
          <t>FT.263/2010
DT.90/2010</t>
        </r>
      </text>
    </comment>
    <comment ref="M401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AC401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M402" authorId="0" shapeId="0">
      <text>
        <r>
          <rPr>
            <b/>
            <sz val="9"/>
            <color indexed="81"/>
            <rFont val="Tahoma"/>
            <family val="2"/>
          </rPr>
          <t>FT.74/2006
DT.29/2006</t>
        </r>
      </text>
    </comment>
    <comment ref="AC402" authorId="0" shapeId="0">
      <text>
        <r>
          <rPr>
            <b/>
            <sz val="9"/>
            <color indexed="81"/>
            <rFont val="Tahoma"/>
            <family val="2"/>
          </rPr>
          <t>FT. 74/2006
DT. 29/2006</t>
        </r>
      </text>
    </comment>
    <comment ref="AE402" authorId="0" shapeId="0">
      <text>
        <r>
          <rPr>
            <b/>
            <sz val="9"/>
            <color indexed="81"/>
            <rFont val="Tahoma"/>
            <family val="2"/>
          </rPr>
          <t>FT.75/2011
DT.238/2011</t>
        </r>
      </text>
    </comment>
    <comment ref="M40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4" authorId="0" shapeId="0">
      <text>
        <r>
          <rPr>
            <b/>
            <sz val="9"/>
            <color indexed="81"/>
            <rFont val="Tahoma"/>
            <family val="2"/>
          </rPr>
          <t>Ft.13/2006
Dt.02/2006</t>
        </r>
      </text>
    </comment>
    <comment ref="M40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5" authorId="0" shapeId="0">
      <text>
        <r>
          <rPr>
            <b/>
            <sz val="9"/>
            <color indexed="81"/>
            <rFont val="Tahoma"/>
            <family val="2"/>
          </rPr>
          <t>FT.97/2012
DT.98/2013</t>
        </r>
      </text>
    </comment>
    <comment ref="C407" authorId="0" shapeId="0">
      <text>
        <r>
          <rPr>
            <b/>
            <sz val="9"/>
            <color indexed="81"/>
            <rFont val="Tahoma"/>
            <family val="2"/>
          </rPr>
          <t>Revoca Arcangeli 
Del. 607/2005</t>
        </r>
      </text>
    </comment>
    <comment ref="X407" authorId="0" shapeId="0">
      <text>
        <r>
          <rPr>
            <b/>
            <sz val="9"/>
            <color indexed="81"/>
            <rFont val="Tahoma"/>
            <family val="2"/>
          </rPr>
          <t>O.P. 5361/2007</t>
        </r>
      </text>
    </comment>
    <comment ref="AE407" authorId="0" shapeId="0">
      <text>
        <r>
          <rPr>
            <b/>
            <sz val="9"/>
            <color indexed="81"/>
            <rFont val="Tahoma"/>
            <family val="2"/>
          </rPr>
          <t>FT.75/10
DT.22/10</t>
        </r>
      </text>
    </comment>
    <comment ref="AE408" authorId="2" shapeId="0">
      <text>
        <r>
          <rPr>
            <b/>
            <sz val="9"/>
            <color indexed="81"/>
            <rFont val="Tahoma"/>
            <family val="2"/>
          </rPr>
          <t>FT 117 DEL 6/8/2013
det. 387/2013</t>
        </r>
      </text>
    </comment>
    <comment ref="AE410" authorId="0" shapeId="0">
      <text>
        <r>
          <rPr>
            <b/>
            <sz val="9"/>
            <color indexed="81"/>
            <rFont val="Tahoma"/>
            <family val="2"/>
          </rPr>
          <t>Nt.05/2007
DT.59/2007</t>
        </r>
      </text>
    </comment>
    <comment ref="AE411" authorId="0" shapeId="0">
      <text>
        <r>
          <rPr>
            <b/>
            <sz val="9"/>
            <color indexed="81"/>
            <rFont val="Tahoma"/>
            <family val="2"/>
          </rPr>
          <t>Nt.02/2007
Dt.58/2007</t>
        </r>
      </text>
    </comment>
    <comment ref="AE412" authorId="0" shapeId="0">
      <text>
        <r>
          <rPr>
            <b/>
            <sz val="9"/>
            <color indexed="81"/>
            <rFont val="Tahoma"/>
            <family val="2"/>
          </rPr>
          <t>FT.137/2011
DT.126/2012</t>
        </r>
      </text>
    </comment>
    <comment ref="K415" authorId="0" shapeId="0">
      <text>
        <r>
          <rPr>
            <b/>
            <sz val="9"/>
            <color indexed="81"/>
            <rFont val="Tahoma"/>
            <family val="2"/>
          </rPr>
          <t>Sent. 4774/2007</t>
        </r>
      </text>
    </comment>
    <comment ref="M41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15" authorId="0" shapeId="0">
      <text>
        <r>
          <rPr>
            <b/>
            <sz val="9"/>
            <color indexed="81"/>
            <rFont val="Tahoma"/>
            <family val="2"/>
          </rPr>
          <t>FT.    40/2012
DT. 452/2012</t>
        </r>
      </text>
    </comment>
    <comment ref="AE416" authorId="0" shapeId="0">
      <text>
        <r>
          <rPr>
            <b/>
            <sz val="9"/>
            <color indexed="81"/>
            <rFont val="Tahoma"/>
            <family val="2"/>
          </rPr>
          <t>FT.125/2014
LL:14017/2014</t>
        </r>
      </text>
    </comment>
    <comment ref="AC421" authorId="2" shapeId="0">
      <text>
        <r>
          <rPr>
            <b/>
            <sz val="9"/>
            <color indexed="81"/>
            <rFont val="Tahoma"/>
            <family val="2"/>
          </rPr>
          <t>fat  64/2007
Det 46/2007</t>
        </r>
      </text>
    </comment>
    <comment ref="AD421" authorId="2" shapeId="0">
      <text>
        <r>
          <rPr>
            <b/>
            <sz val="9"/>
            <color indexed="81"/>
            <rFont val="Tahoma"/>
            <family val="2"/>
          </rPr>
          <t xml:space="preserve">FT 122 DEL 03/11/2008                   </t>
        </r>
        <r>
          <rPr>
            <sz val="9"/>
            <color indexed="81"/>
            <rFont val="Tahoma"/>
            <family val="2"/>
          </rPr>
          <t xml:space="preserve">
determina 14/2009</t>
        </r>
      </text>
    </comment>
    <comment ref="AE421" authorId="2" shapeId="0">
      <text>
        <r>
          <rPr>
            <b/>
            <sz val="9"/>
            <color indexed="81"/>
            <rFont val="Tahoma"/>
            <family val="2"/>
          </rPr>
          <t>FT 22 DEL 26/02/2008
det. 117/2008</t>
        </r>
      </text>
    </comment>
    <comment ref="AC422" authorId="2" shapeId="0">
      <text>
        <r>
          <rPr>
            <b/>
            <sz val="9"/>
            <color indexed="81"/>
            <rFont val="Tahoma"/>
            <family val="2"/>
          </rPr>
          <t>FT 85 DEL 25/07/2008</t>
        </r>
        <r>
          <rPr>
            <sz val="9"/>
            <color indexed="81"/>
            <rFont val="Tahoma"/>
            <family val="2"/>
          </rPr>
          <t xml:space="preserve">
determina 103/2008</t>
        </r>
      </text>
    </comment>
    <comment ref="AE422" authorId="2" shapeId="0">
      <text>
        <r>
          <rPr>
            <b/>
            <sz val="9"/>
            <color indexed="81"/>
            <rFont val="Tahoma"/>
            <family val="2"/>
          </rPr>
          <t xml:space="preserve">FT 74 del 21/5/2007                   </t>
        </r>
        <r>
          <rPr>
            <sz val="9"/>
            <color indexed="81"/>
            <rFont val="Tahoma"/>
            <family val="2"/>
          </rPr>
          <t xml:space="preserve">
determina 70/2007</t>
        </r>
      </text>
    </comment>
    <comment ref="M42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26" authorId="0" shapeId="0">
      <text>
        <r>
          <rPr>
            <b/>
            <sz val="9"/>
            <color indexed="81"/>
            <rFont val="Tahoma"/>
            <family val="2"/>
          </rPr>
          <t>Fat. 59/2007
Det. 40/2007</t>
        </r>
      </text>
    </comment>
    <comment ref="AC428" authorId="0" shapeId="0">
      <text>
        <r>
          <rPr>
            <b/>
            <sz val="9"/>
            <color indexed="81"/>
            <rFont val="Tahoma"/>
            <family val="2"/>
          </rPr>
          <t>Fat. 58/2007
Det. 41/2007</t>
        </r>
      </text>
    </comment>
    <comment ref="M430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30" authorId="0" shapeId="0">
      <text>
        <r>
          <rPr>
            <b/>
            <sz val="9"/>
            <color indexed="81"/>
            <rFont val="Tahoma"/>
            <family val="2"/>
          </rPr>
          <t>FT.72/2011
DT.243/2011</t>
        </r>
      </text>
    </comment>
    <comment ref="M43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35" authorId="0" shapeId="0">
      <text>
        <r>
          <rPr>
            <b/>
            <sz val="9"/>
            <color indexed="81"/>
            <rFont val="Tahoma"/>
            <family val="2"/>
          </rPr>
          <t>FT.114/2011
DL.844/2011</t>
        </r>
      </text>
    </comment>
    <comment ref="AE436" authorId="0" shapeId="0">
      <text>
        <r>
          <rPr>
            <b/>
            <sz val="9"/>
            <color indexed="81"/>
            <rFont val="Tahoma"/>
            <family val="2"/>
          </rPr>
          <t>FT.34/2011
DT.60/2011</t>
        </r>
      </text>
    </comment>
    <comment ref="AC443" authorId="2" shapeId="0">
      <text>
        <r>
          <rPr>
            <b/>
            <sz val="9"/>
            <color indexed="81"/>
            <rFont val="Tahoma"/>
            <family val="2"/>
          </rPr>
          <t>FT. 80 DEL 10/7/2015
liq.  150000000/2014</t>
        </r>
      </text>
    </comment>
    <comment ref="AE443" authorId="2" shapeId="0">
      <text>
        <r>
          <rPr>
            <b/>
            <sz val="9"/>
            <color indexed="81"/>
            <rFont val="Tahoma"/>
            <family val="2"/>
          </rPr>
          <t>FT.262/2010
DT.43/2011</t>
        </r>
      </text>
    </comment>
    <comment ref="Q444" authorId="0" shapeId="0">
      <text>
        <r>
          <rPr>
            <b/>
            <sz val="9"/>
            <color indexed="81"/>
            <rFont val="Tahoma"/>
            <family val="2"/>
          </rPr>
          <t>Det. 433/2019</t>
        </r>
      </text>
    </comment>
    <comment ref="AC445" authorId="0" shapeId="0">
      <text>
        <r>
          <rPr>
            <b/>
            <sz val="9"/>
            <color indexed="81"/>
            <rFont val="Tahoma"/>
            <family val="2"/>
          </rPr>
          <t>Fat. 72/2007
det. 89/2007</t>
        </r>
      </text>
    </comment>
    <comment ref="AE447" authorId="0" shapeId="0">
      <text>
        <r>
          <rPr>
            <b/>
            <sz val="9"/>
            <color indexed="81"/>
            <rFont val="Tahoma"/>
            <family val="2"/>
          </rPr>
          <t>FT.71/2011
DT.242/2011</t>
        </r>
      </text>
    </comment>
    <comment ref="AE448" authorId="1" shapeId="0">
      <text>
        <r>
          <rPr>
            <b/>
            <sz val="9"/>
            <color indexed="81"/>
            <rFont val="Tahoma"/>
            <family val="2"/>
          </rPr>
          <t>FT.93/2013
DT. 417/2013</t>
        </r>
      </text>
    </comment>
    <comment ref="X449" authorId="0" shapeId="0">
      <text>
        <r>
          <rPr>
            <b/>
            <sz val="9"/>
            <color indexed="81"/>
            <rFont val="Tahoma"/>
            <family val="2"/>
          </rPr>
          <t>O.P. 60/2008</t>
        </r>
      </text>
    </comment>
    <comment ref="AC451" authorId="2" shapeId="0">
      <text>
        <r>
          <rPr>
            <b/>
            <sz val="9"/>
            <color indexed="81"/>
            <rFont val="Tahoma"/>
            <family val="2"/>
          </rPr>
          <t xml:space="preserve">FT 28 DEL 14/03/2008                   </t>
        </r>
        <r>
          <rPr>
            <sz val="9"/>
            <color indexed="81"/>
            <rFont val="Tahoma"/>
            <family val="2"/>
          </rPr>
          <t xml:space="preserve">
determina 113/2008</t>
        </r>
      </text>
    </comment>
    <comment ref="AE451" authorId="2" shapeId="0">
      <text>
        <r>
          <rPr>
            <b/>
            <sz val="9"/>
            <color indexed="81"/>
            <rFont val="Tahoma"/>
            <family val="2"/>
          </rPr>
          <t xml:space="preserve">FT. 03 del 04/01/2010                   </t>
        </r>
        <r>
          <rPr>
            <sz val="9"/>
            <color indexed="81"/>
            <rFont val="Tahoma"/>
            <family val="2"/>
          </rPr>
          <t xml:space="preserve">
det. 43/2010</t>
        </r>
      </text>
    </comment>
    <comment ref="B452" authorId="1" shapeId="0">
      <text>
        <r>
          <rPr>
            <b/>
            <sz val="9"/>
            <color indexed="81"/>
            <rFont val="Tahoma"/>
            <family val="2"/>
          </rPr>
          <t xml:space="preserve">crediti glaxo smithkline </t>
        </r>
      </text>
    </comment>
    <comment ref="M452" authorId="0" shapeId="0">
      <text>
        <r>
          <rPr>
            <b/>
            <sz val="9"/>
            <color indexed="81"/>
            <rFont val="Tahoma"/>
            <family val="2"/>
          </rPr>
          <t>FT.184/2007
DT.19/2008</t>
        </r>
      </text>
    </comment>
    <comment ref="AE453" authorId="0" shapeId="0">
      <text>
        <r>
          <rPr>
            <b/>
            <sz val="9"/>
            <color indexed="81"/>
            <rFont val="Tahoma"/>
            <family val="2"/>
          </rPr>
          <t>FT.117/2011
DT.320/2011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63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65" authorId="2" shapeId="0">
      <text>
        <r>
          <rPr>
            <b/>
            <sz val="9"/>
            <color indexed="81"/>
            <rFont val="Tahoma"/>
            <family val="2"/>
          </rPr>
          <t xml:space="preserve">FT 116/2011                   </t>
        </r>
        <r>
          <rPr>
            <sz val="9"/>
            <color indexed="81"/>
            <rFont val="Tahoma"/>
            <family val="2"/>
          </rPr>
          <t xml:space="preserve">
DT. 322/2011</t>
        </r>
      </text>
    </comment>
    <comment ref="AE466" authorId="2" shapeId="0">
      <text>
        <r>
          <rPr>
            <b/>
            <sz val="9"/>
            <color indexed="81"/>
            <rFont val="Tahoma"/>
            <family val="2"/>
          </rPr>
          <t>FT.55/2014 
DT.350/2014</t>
        </r>
      </text>
    </comment>
    <comment ref="AE469" authorId="2" shapeId="0">
      <text>
        <r>
          <rPr>
            <b/>
            <sz val="9"/>
            <color indexed="81"/>
            <rFont val="Tahoma"/>
            <family val="2"/>
          </rPr>
          <t>FT 94 DEL 14/6/2013
det. 409/2013</t>
        </r>
      </text>
    </comment>
    <comment ref="AE470" authorId="2" shapeId="0">
      <text>
        <r>
          <rPr>
            <b/>
            <sz val="9"/>
            <color indexed="81"/>
            <rFont val="Tahoma"/>
            <family val="2"/>
          </rPr>
          <t>FT.35/2013
DT.242/2013</t>
        </r>
      </text>
    </comment>
    <comment ref="N471" authorId="0" shapeId="0">
      <text>
        <r>
          <rPr>
            <b/>
            <sz val="9"/>
            <color indexed="81"/>
            <rFont val="Tahoma"/>
            <family val="2"/>
          </rPr>
          <t>Teramo ft. 11/2018</t>
        </r>
      </text>
    </comment>
    <comment ref="AE471" authorId="0" shapeId="0">
      <text>
        <r>
          <rPr>
            <b/>
            <sz val="9"/>
            <color indexed="81"/>
            <rFont val="Tahoma"/>
            <family val="2"/>
          </rPr>
          <t>FT.03/2020
DT.499/2020</t>
        </r>
      </text>
    </comment>
    <comment ref="AE473" authorId="0" shapeId="0">
      <text>
        <r>
          <rPr>
            <b/>
            <sz val="9"/>
            <color indexed="81"/>
            <rFont val="Tahoma"/>
            <family val="2"/>
          </rPr>
          <t>FT.98/2012
DT.100/2013</t>
        </r>
      </text>
    </comment>
    <comment ref="Q476" authorId="0" shapeId="0">
      <text>
        <r>
          <rPr>
            <b/>
            <sz val="9"/>
            <color indexed="81"/>
            <rFont val="Tahoma"/>
            <family val="2"/>
          </rPr>
          <t>Rimb. Pharmagic
Det. 973/2018</t>
        </r>
      </text>
    </comment>
    <comment ref="Q480" authorId="0" shapeId="0">
      <text>
        <r>
          <rPr>
            <b/>
            <sz val="9"/>
            <color indexed="81"/>
            <rFont val="Tahoma"/>
            <family val="2"/>
          </rPr>
          <t>Det. 345/2008</t>
        </r>
      </text>
    </comment>
    <comment ref="AE480" authorId="0" shapeId="0">
      <text>
        <r>
          <rPr>
            <b/>
            <sz val="9"/>
            <color indexed="81"/>
            <rFont val="Tahoma"/>
            <family val="2"/>
          </rPr>
          <t>FT.08/2016
DT.506/2016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84" authorId="2" shapeId="0">
      <text>
        <r>
          <rPr>
            <b/>
            <sz val="9"/>
            <color indexed="81"/>
            <rFont val="Tahoma"/>
            <family val="2"/>
          </rPr>
          <t>FT. 118/2013
DT.335/2013</t>
        </r>
      </text>
    </comment>
    <comment ref="AE485" authorId="2" shapeId="0">
      <text>
        <r>
          <rPr>
            <b/>
            <sz val="9"/>
            <color indexed="81"/>
            <rFont val="Tahoma"/>
            <family val="2"/>
          </rPr>
          <t>FT.59/2014
DT.349/2014</t>
        </r>
      </text>
    </comment>
    <comment ref="AE486" authorId="2" shapeId="0">
      <text>
        <r>
          <rPr>
            <b/>
            <sz val="9"/>
            <color indexed="81"/>
            <rFont val="Tahoma"/>
            <family val="2"/>
          </rPr>
          <t>FT.61/2014
DT.354/2014</t>
        </r>
      </text>
    </comment>
    <comment ref="P492" authorId="2" shapeId="0">
      <text>
        <r>
          <rPr>
            <b/>
            <sz val="9"/>
            <color indexed="81"/>
            <rFont val="Tahoma"/>
            <family val="2"/>
          </rPr>
          <t>FT 170 DEL 15/07/2013
det. 516/2013</t>
        </r>
      </text>
    </comment>
    <comment ref="X492" authorId="0" shapeId="0">
      <text>
        <r>
          <rPr>
            <b/>
            <sz val="9"/>
            <color indexed="81"/>
            <rFont val="Tahoma"/>
            <family val="2"/>
          </rPr>
          <t>DL.950/2020</t>
        </r>
      </text>
    </comment>
    <comment ref="X493" authorId="0" shapeId="0">
      <text>
        <r>
          <rPr>
            <b/>
            <sz val="9"/>
            <color indexed="81"/>
            <rFont val="Tahoma"/>
            <family val="2"/>
          </rPr>
          <t>O.P. 263/2012</t>
        </r>
      </text>
    </comment>
    <comment ref="AE493" authorId="2" shapeId="0">
      <text>
        <r>
          <rPr>
            <b/>
            <sz val="9"/>
            <color indexed="81"/>
            <rFont val="Tahoma"/>
            <family val="2"/>
          </rPr>
          <t>FT.33/2013
DT.281/2013</t>
        </r>
      </text>
    </comment>
    <comment ref="X494" authorId="2" shapeId="0">
      <text>
        <r>
          <rPr>
            <b/>
            <sz val="9"/>
            <color indexed="81"/>
            <rFont val="Tahoma"/>
            <family val="2"/>
          </rPr>
          <t>DET. 139/2016</t>
        </r>
      </text>
    </comment>
    <comment ref="AC494" authorId="2" shapeId="0">
      <text>
        <r>
          <rPr>
            <b/>
            <sz val="9"/>
            <color indexed="81"/>
            <rFont val="Tahoma"/>
            <family val="2"/>
          </rPr>
          <t>ft. 104 del 22/09/2008    determina 114/2008</t>
        </r>
      </text>
    </comment>
    <comment ref="X501" authorId="0" shapeId="0">
      <text>
        <r>
          <rPr>
            <b/>
            <sz val="9"/>
            <color indexed="81"/>
            <rFont val="Tahoma"/>
            <family val="2"/>
          </rPr>
          <t>Transazione I.F.O.
O.P. 10 del 7/1/2010</t>
        </r>
      </text>
    </comment>
    <comment ref="AE501" authorId="0" shapeId="0">
      <text>
        <r>
          <rPr>
            <b/>
            <sz val="9"/>
            <color indexed="81"/>
            <rFont val="Tahoma"/>
            <family val="2"/>
          </rPr>
          <t>FT.42/2010
DT.46/2010</t>
        </r>
      </text>
    </comment>
    <comment ref="AC506" authorId="2" shapeId="0">
      <text>
        <r>
          <rPr>
            <b/>
            <sz val="9"/>
            <color indexed="81"/>
            <rFont val="Tahoma"/>
            <family val="2"/>
          </rPr>
          <t xml:space="preserve">FT. 23 DEL 15/05/2009                   </t>
        </r>
        <r>
          <rPr>
            <sz val="9"/>
            <color indexed="81"/>
            <rFont val="Tahoma"/>
            <family val="2"/>
          </rPr>
          <t xml:space="preserve">
determina 53/2009</t>
        </r>
      </text>
    </comment>
    <comment ref="X507" authorId="0" shapeId="0">
      <text>
        <r>
          <rPr>
            <b/>
            <sz val="9"/>
            <color indexed="81"/>
            <rFont val="Tahoma"/>
            <family val="2"/>
          </rPr>
          <t>Ft. 2038/2008
O.P. 341/2009</t>
        </r>
      </text>
    </comment>
    <comment ref="AE507" authorId="0" shapeId="0">
      <text>
        <r>
          <rPr>
            <b/>
            <sz val="9"/>
            <color indexed="81"/>
            <rFont val="Tahoma"/>
            <family val="2"/>
          </rPr>
          <t>FT.74/2011
DT.239/2011</t>
        </r>
      </text>
    </comment>
    <comment ref="Q511" authorId="0" shapeId="0">
      <text>
        <r>
          <rPr>
            <b/>
            <sz val="9"/>
            <color indexed="81"/>
            <rFont val="Tahoma"/>
            <family val="2"/>
          </rPr>
          <t>Det. 283_2017
O.P.</t>
        </r>
      </text>
    </comment>
    <comment ref="AE511" authorId="2" shapeId="0">
      <text>
        <r>
          <rPr>
            <b/>
            <sz val="9"/>
            <color indexed="81"/>
            <rFont val="Tahoma"/>
            <family val="2"/>
          </rPr>
          <t>FT 98 del 23/07/2014
LIQ. 1000000/2014</t>
        </r>
      </text>
    </comment>
    <comment ref="X517" authorId="0" shapeId="0">
      <text>
        <r>
          <rPr>
            <b/>
            <sz val="9"/>
            <color indexed="81"/>
            <rFont val="Tahoma"/>
            <family val="2"/>
          </rPr>
          <t>Ft. 34/2008</t>
        </r>
      </text>
    </comment>
    <comment ref="K522" authorId="0" shapeId="0">
      <text>
        <r>
          <rPr>
            <b/>
            <sz val="9"/>
            <color indexed="81"/>
            <rFont val="Tahoma"/>
            <family val="2"/>
          </rPr>
          <t>Sent. 10902/2009</t>
        </r>
      </text>
    </comment>
    <comment ref="AE527" authorId="2" shapeId="0">
      <text>
        <r>
          <rPr>
            <b/>
            <sz val="9"/>
            <color indexed="81"/>
            <rFont val="Tahoma"/>
            <family val="2"/>
          </rPr>
          <t>FT.119/2013
DT.337/2013</t>
        </r>
      </text>
    </comment>
    <comment ref="AC528" authorId="2" shapeId="0">
      <text>
        <r>
          <rPr>
            <b/>
            <sz val="9"/>
            <color indexed="81"/>
            <rFont val="Tahoma"/>
            <family val="2"/>
          </rPr>
          <t xml:space="preserve">FT 196 DEL 25/09/2013                   </t>
        </r>
        <r>
          <rPr>
            <sz val="9"/>
            <color indexed="81"/>
            <rFont val="Tahoma"/>
            <family val="2"/>
          </rPr>
          <t xml:space="preserve">
det. 428/2013</t>
        </r>
      </text>
    </comment>
    <comment ref="AE528" authorId="2" shapeId="0">
      <text>
        <r>
          <rPr>
            <b/>
            <sz val="9"/>
            <color indexed="81"/>
            <rFont val="Tahoma"/>
            <family val="2"/>
          </rPr>
          <t xml:space="preserve">FT 143/2013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DT.328/2013</t>
        </r>
      </text>
    </comment>
    <comment ref="AE529" authorId="0" shapeId="0">
      <text>
        <r>
          <rPr>
            <b/>
            <sz val="9"/>
            <color indexed="81"/>
            <rFont val="Tahoma"/>
            <family val="2"/>
          </rPr>
          <t>FT.61/2020
AD.04/2009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30" authorId="0" shapeId="0">
      <text>
        <r>
          <rPr>
            <b/>
            <sz val="9"/>
            <color indexed="81"/>
            <rFont val="Tahoma"/>
            <family val="2"/>
          </rPr>
          <t>FT.60/2020
AD.05/2009</t>
        </r>
      </text>
    </comment>
    <comment ref="AE536" authorId="0" shapeId="0">
      <text>
        <r>
          <rPr>
            <b/>
            <sz val="9"/>
            <color indexed="81"/>
            <rFont val="Tahoma"/>
            <family val="2"/>
          </rPr>
          <t>FT.140/2014
LL.1402/2014</t>
        </r>
      </text>
    </comment>
    <comment ref="AE537" authorId="2" shapeId="0">
      <text>
        <r>
          <rPr>
            <b/>
            <sz val="9"/>
            <color indexed="81"/>
            <rFont val="Tahoma"/>
            <family val="2"/>
          </rPr>
          <t>FT 28 DEL 02/05/2014
det. 358/2014</t>
        </r>
      </text>
    </comment>
    <comment ref="X538" authorId="0" shapeId="0">
      <text>
        <r>
          <rPr>
            <b/>
            <sz val="9"/>
            <color indexed="81"/>
            <rFont val="Tahoma"/>
            <family val="2"/>
          </rPr>
          <t>O.P. 17/2010</t>
        </r>
      </text>
    </comment>
    <comment ref="AE541" authorId="0" shapeId="0">
      <text>
        <r>
          <rPr>
            <b/>
            <sz val="9"/>
            <color indexed="81"/>
            <rFont val="Tahoma"/>
            <family val="2"/>
          </rPr>
          <t>FT.62/2010
DT.44/2010</t>
        </r>
      </text>
    </comment>
    <comment ref="S542" authorId="0" shapeId="0">
      <text>
        <r>
          <rPr>
            <b/>
            <sz val="9"/>
            <color indexed="81"/>
            <rFont val="Tahoma"/>
            <family val="2"/>
          </rPr>
          <t>O.P. 175/2010</t>
        </r>
      </text>
    </comment>
    <comment ref="AD542" authorId="0" shapeId="0">
      <text>
        <r>
          <rPr>
            <b/>
            <sz val="9"/>
            <color indexed="81"/>
            <rFont val="Tahoma"/>
            <family val="2"/>
          </rPr>
          <t>Fat. 133/2009
Det.  50/2009</t>
        </r>
      </text>
    </comment>
    <comment ref="AE542" authorId="0" shapeId="0">
      <text>
        <r>
          <rPr>
            <b/>
            <sz val="9"/>
            <color indexed="81"/>
            <rFont val="Tahoma"/>
            <family val="2"/>
          </rPr>
          <t>FT.   07/2012
DT. 186/2012</t>
        </r>
      </text>
    </comment>
    <comment ref="AC543" authorId="0" shapeId="0">
      <text>
        <r>
          <rPr>
            <b/>
            <sz val="9"/>
            <color indexed="81"/>
            <rFont val="Tahoma"/>
            <family val="2"/>
          </rPr>
          <t>FT.132/2009
DT.51/2009</t>
        </r>
      </text>
    </comment>
    <comment ref="AE544" authorId="0" shapeId="0">
      <text>
        <r>
          <rPr>
            <b/>
            <sz val="9"/>
            <color indexed="81"/>
            <rFont val="Tahoma"/>
            <family val="2"/>
          </rPr>
          <t>FT.109/2011
DT.38/2012</t>
        </r>
      </text>
    </comment>
    <comment ref="AC546" authorId="2" shapeId="0">
      <text>
        <r>
          <rPr>
            <b/>
            <sz val="9"/>
            <color indexed="81"/>
            <rFont val="Tahoma"/>
            <family val="2"/>
          </rPr>
          <t xml:space="preserve">FT 127 DEL 10/06/2013                   </t>
        </r>
        <r>
          <rPr>
            <sz val="9"/>
            <color indexed="81"/>
            <rFont val="Tahoma"/>
            <family val="2"/>
          </rPr>
          <t xml:space="preserve">
det. 325/2013</t>
        </r>
      </text>
    </comment>
    <comment ref="S547" authorId="1" shapeId="0">
      <text>
        <r>
          <rPr>
            <b/>
            <sz val="9"/>
            <color indexed="81"/>
            <rFont val="Tahoma"/>
            <family val="2"/>
          </rPr>
          <t>O.P. 387/2015</t>
        </r>
      </text>
    </comment>
    <comment ref="AD547" authorId="2" shapeId="0">
      <text>
        <r>
          <rPr>
            <b/>
            <sz val="9"/>
            <color indexed="81"/>
            <rFont val="Tahoma"/>
            <family val="2"/>
          </rPr>
          <t>FT.145/2010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55/2011</t>
        </r>
      </text>
    </comment>
    <comment ref="AE547" authorId="2" shapeId="0">
      <text>
        <r>
          <rPr>
            <b/>
            <sz val="9"/>
            <color indexed="81"/>
            <rFont val="Tahoma"/>
            <family val="2"/>
          </rPr>
          <t>FT.      7/2015
Det. 333/2017</t>
        </r>
      </text>
    </comment>
    <comment ref="G549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W549" authorId="0" shapeId="0">
      <text>
        <r>
          <rPr>
            <b/>
            <sz val="9"/>
            <color indexed="81"/>
            <rFont val="Tahoma"/>
            <family val="2"/>
          </rPr>
          <t>DL.1218/2020</t>
        </r>
      </text>
    </comment>
    <comment ref="S551" authorId="0" shapeId="0">
      <text>
        <r>
          <rPr>
            <b/>
            <sz val="9"/>
            <color indexed="81"/>
            <rFont val="Tahoma"/>
            <family val="2"/>
          </rPr>
          <t>o.p. 677/2009</t>
        </r>
      </text>
    </comment>
    <comment ref="X551" authorId="0" shapeId="0">
      <text>
        <r>
          <rPr>
            <b/>
            <sz val="9"/>
            <color indexed="81"/>
            <rFont val="Tahoma"/>
            <family val="2"/>
          </rPr>
          <t>O.P. 677/2009</t>
        </r>
      </text>
    </comment>
    <comment ref="AE551" authorId="0" shapeId="0">
      <text>
        <r>
          <rPr>
            <b/>
            <sz val="9"/>
            <color indexed="81"/>
            <rFont val="Tahoma"/>
            <family val="2"/>
          </rPr>
          <t>FT.01/2010
DT.13/2010</t>
        </r>
      </text>
    </comment>
    <comment ref="AE553" authorId="2" shapeId="0">
      <text>
        <r>
          <rPr>
            <b/>
            <sz val="9"/>
            <color indexed="81"/>
            <rFont val="Tahoma"/>
            <family val="2"/>
          </rPr>
          <t>FT. 91/2010
DT. 36/2010</t>
        </r>
      </text>
    </comment>
    <comment ref="AE554" authorId="2" shapeId="0">
      <text>
        <r>
          <rPr>
            <b/>
            <sz val="9"/>
            <color indexed="81"/>
            <rFont val="Tahoma"/>
            <family val="2"/>
          </rPr>
          <t xml:space="preserve">FT.92/2010
DT.39/2010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55" authorId="2" shapeId="0">
      <text>
        <r>
          <rPr>
            <b/>
            <sz val="9"/>
            <color indexed="81"/>
            <rFont val="Tahoma"/>
            <family val="2"/>
          </rPr>
          <t>FT.90/2010
DT.34/2010</t>
        </r>
      </text>
    </comment>
    <comment ref="AE556" authorId="2" shapeId="0">
      <text>
        <r>
          <rPr>
            <b/>
            <sz val="9"/>
            <color indexed="81"/>
            <rFont val="Tahoma"/>
            <family val="2"/>
          </rPr>
          <t xml:space="preserve">FT. 89 del 31/05/2010                   </t>
        </r>
        <r>
          <rPr>
            <sz val="9"/>
            <color indexed="81"/>
            <rFont val="Tahoma"/>
            <family val="2"/>
          </rPr>
          <t xml:space="preserve">
DET. 33/2010</t>
        </r>
      </text>
    </comment>
    <comment ref="AE557" authorId="0" shapeId="0">
      <text>
        <r>
          <rPr>
            <b/>
            <sz val="9"/>
            <color indexed="81"/>
            <rFont val="Tahoma"/>
            <family val="2"/>
          </rPr>
          <t>FT.05/2010
DT.10/2010</t>
        </r>
      </text>
    </comment>
    <comment ref="G558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58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59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59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60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60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61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61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AC562" authorId="2" shapeId="0">
      <text>
        <r>
          <rPr>
            <b/>
            <sz val="9"/>
            <color indexed="81"/>
            <rFont val="Tahoma"/>
            <family val="2"/>
          </rPr>
          <t xml:space="preserve">FT.28 DEL 02/02/2010                   </t>
        </r>
        <r>
          <rPr>
            <sz val="9"/>
            <color indexed="81"/>
            <rFont val="Tahoma"/>
            <family val="2"/>
          </rPr>
          <t xml:space="preserve">
determina 12/2010</t>
        </r>
      </text>
    </comment>
    <comment ref="AC563" authorId="2" shapeId="0">
      <text>
        <r>
          <rPr>
            <b/>
            <sz val="9"/>
            <color indexed="81"/>
            <rFont val="Tahoma"/>
            <family val="2"/>
          </rPr>
          <t xml:space="preserve">FT. 01 DEL 16/02/2010                   </t>
        </r>
        <r>
          <rPr>
            <sz val="9"/>
            <color indexed="81"/>
            <rFont val="Tahoma"/>
            <family val="2"/>
          </rPr>
          <t xml:space="preserve">
determina 47/2010</t>
        </r>
      </text>
    </comment>
    <comment ref="W564" authorId="0" shapeId="0">
      <text>
        <r>
          <rPr>
            <b/>
            <sz val="9"/>
            <color indexed="81"/>
            <rFont val="Tahoma"/>
            <family val="2"/>
          </rPr>
          <t>PAGATO ASS.NI GENERALI</t>
        </r>
      </text>
    </comment>
    <comment ref="X564" authorId="0" shapeId="0">
      <text>
        <r>
          <rPr>
            <b/>
            <sz val="9"/>
            <color indexed="81"/>
            <rFont val="Tahoma"/>
            <family val="2"/>
          </rPr>
          <t>PAGATO ASS.NI GENERALI</t>
        </r>
      </text>
    </comment>
    <comment ref="AC564" authorId="0" shapeId="0">
      <text>
        <r>
          <rPr>
            <b/>
            <sz val="9"/>
            <color indexed="81"/>
            <rFont val="Tahoma"/>
            <family val="2"/>
          </rPr>
          <t>FT.02/2010
DT.57/2010</t>
        </r>
      </text>
    </comment>
    <comment ref="G583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AE584" authorId="0" shapeId="0">
      <text>
        <r>
          <rPr>
            <b/>
            <sz val="9"/>
            <color indexed="81"/>
            <rFont val="Tahoma"/>
            <family val="2"/>
          </rPr>
          <t>FT.129/2014
LL.14017/2014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85" authorId="2" shapeId="0">
      <text>
        <r>
          <rPr>
            <b/>
            <sz val="9"/>
            <color indexed="81"/>
            <rFont val="Tahoma"/>
            <family val="2"/>
          </rPr>
          <t xml:space="preserve">FT 160 DEL 17/07/2012                   </t>
        </r>
        <r>
          <rPr>
            <sz val="9"/>
            <color indexed="81"/>
            <rFont val="Tahoma"/>
            <family val="2"/>
          </rPr>
          <t xml:space="preserve">
determina 96/2013</t>
        </r>
      </text>
    </comment>
    <comment ref="AE585" authorId="2" shapeId="0">
      <text>
        <r>
          <rPr>
            <b/>
            <sz val="9"/>
            <color indexed="81"/>
            <rFont val="Tahoma"/>
            <family val="2"/>
          </rPr>
          <t xml:space="preserve">FT 05 DEL 08/01/2014           </t>
        </r>
        <r>
          <rPr>
            <sz val="9"/>
            <color indexed="81"/>
            <rFont val="Tahoma"/>
            <family val="2"/>
          </rPr>
          <t xml:space="preserve">
DET. 211/2014</t>
        </r>
      </text>
    </comment>
    <comment ref="AE586" authorId="2" shapeId="0">
      <text>
        <r>
          <rPr>
            <b/>
            <sz val="9"/>
            <color indexed="81"/>
            <rFont val="Tahoma"/>
            <family val="2"/>
          </rPr>
          <t>FT 179 del 05/12/2013
det. 98/2014</t>
        </r>
      </text>
    </comment>
    <comment ref="AE590" authorId="0" shapeId="0">
      <text>
        <r>
          <rPr>
            <b/>
            <sz val="9"/>
            <color indexed="81"/>
            <rFont val="Tahoma"/>
            <family val="2"/>
          </rPr>
          <t>FT.202/2010
DT.29/2010</t>
        </r>
      </text>
    </comment>
    <comment ref="K591" authorId="0" shapeId="0">
      <text>
        <r>
          <rPr>
            <b/>
            <sz val="9"/>
            <color indexed="81"/>
            <rFont val="Tahoma"/>
            <family val="2"/>
          </rPr>
          <t>Sent. 25203/2012</t>
        </r>
      </text>
    </comment>
    <comment ref="AE592" authorId="0" shapeId="0">
      <text>
        <r>
          <rPr>
            <b/>
            <sz val="9"/>
            <color indexed="81"/>
            <rFont val="Tahoma"/>
            <family val="2"/>
          </rPr>
          <t>FT.03/2012
DT.189/2012</t>
        </r>
      </text>
    </comment>
    <comment ref="AD593" authorId="2" shapeId="0">
      <text>
        <r>
          <rPr>
            <b/>
            <sz val="9"/>
            <color indexed="81"/>
            <rFont val="Tahoma"/>
            <family val="2"/>
          </rPr>
          <t xml:space="preserve">FT 189 DEL 18/09/2012                   </t>
        </r>
        <r>
          <rPr>
            <sz val="9"/>
            <color indexed="81"/>
            <rFont val="Tahoma"/>
            <family val="2"/>
          </rPr>
          <t xml:space="preserve">
determina 95/2013</t>
        </r>
      </text>
    </comment>
    <comment ref="AE593" authorId="2" shapeId="0">
      <text>
        <r>
          <rPr>
            <b/>
            <sz val="9"/>
            <color indexed="81"/>
            <rFont val="Tahoma"/>
            <family val="2"/>
          </rPr>
          <t xml:space="preserve">FT 146 DEL 25/06/2013                   </t>
        </r>
        <r>
          <rPr>
            <sz val="9"/>
            <color indexed="81"/>
            <rFont val="Tahoma"/>
            <family val="2"/>
          </rPr>
          <t xml:space="preserve">
DET. 330/2013</t>
        </r>
      </text>
    </comment>
    <comment ref="AD594" authorId="0" shapeId="0">
      <text>
        <r>
          <rPr>
            <b/>
            <sz val="9"/>
            <color indexed="81"/>
            <rFont val="Tahoma"/>
            <family val="2"/>
          </rPr>
          <t>FT.127/2014
LL.14017/201</t>
        </r>
      </text>
    </comment>
    <comment ref="AE594" authorId="0" shapeId="0">
      <text>
        <r>
          <rPr>
            <b/>
            <sz val="9"/>
            <color indexed="81"/>
            <rFont val="Tahoma"/>
            <family val="2"/>
          </rPr>
          <t>FT.174/2013
DT.505/2013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95" authorId="2" shapeId="0">
      <text>
        <r>
          <rPr>
            <b/>
            <sz val="9"/>
            <color indexed="81"/>
            <rFont val="Tahoma"/>
            <family val="2"/>
          </rPr>
          <t>FT 33 del 24/03/2014
det. 209/2014</t>
        </r>
      </text>
    </comment>
    <comment ref="AC596" authorId="2" shapeId="0">
      <text>
        <r>
          <rPr>
            <b/>
            <sz val="9"/>
            <color indexed="81"/>
            <rFont val="Tahoma"/>
            <family val="2"/>
          </rPr>
          <t>FT 10 DEL 05/07/2012    determina 593/2013</t>
        </r>
      </text>
    </comment>
    <comment ref="AD596" authorId="2" shapeId="0">
      <text>
        <r>
          <rPr>
            <b/>
            <sz val="9"/>
            <color indexed="81"/>
            <rFont val="Tahoma"/>
            <family val="2"/>
          </rPr>
          <t>FT 174 del 05/12/2013    delibera 505/2013</t>
        </r>
      </text>
    </comment>
    <comment ref="AE596" authorId="2" shapeId="0">
      <text>
        <r>
          <rPr>
            <b/>
            <sz val="9"/>
            <color indexed="81"/>
            <rFont val="Tahoma"/>
            <family val="2"/>
          </rPr>
          <t xml:space="preserve">FT. 03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98" authorId="0" shapeId="0">
      <text>
        <r>
          <rPr>
            <b/>
            <sz val="9"/>
            <color indexed="81"/>
            <rFont val="Tahoma"/>
            <family val="2"/>
          </rPr>
          <t>FT.41/2014
DT.205/2014</t>
        </r>
      </text>
    </comment>
    <comment ref="AE598" authorId="0" shapeId="0">
      <text>
        <r>
          <rPr>
            <b/>
            <sz val="9"/>
            <color indexed="81"/>
            <rFont val="Tahoma"/>
            <family val="2"/>
          </rPr>
          <t>FT.107/2011
DL.838/2011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9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599" authorId="2" shapeId="0">
      <text>
        <r>
          <rPr>
            <b/>
            <sz val="9"/>
            <color indexed="81"/>
            <rFont val="Tahoma"/>
            <family val="2"/>
          </rPr>
          <t xml:space="preserve">FT. 70 DEL 17/05/2010                   </t>
        </r>
        <r>
          <rPr>
            <sz val="9"/>
            <color indexed="81"/>
            <rFont val="Tahoma"/>
            <family val="2"/>
          </rPr>
          <t xml:space="preserve">
determina 50/2010</t>
        </r>
      </text>
    </comment>
    <comment ref="G600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600" authorId="2" shapeId="0">
      <text>
        <r>
          <rPr>
            <b/>
            <sz val="9"/>
            <color indexed="81"/>
            <rFont val="Tahoma"/>
            <family val="2"/>
          </rPr>
          <t xml:space="preserve">FT. 69 del 17/05/2010                   </t>
        </r>
        <r>
          <rPr>
            <sz val="9"/>
            <color indexed="81"/>
            <rFont val="Tahoma"/>
            <family val="2"/>
          </rPr>
          <t xml:space="preserve">
determina 51/2010</t>
        </r>
      </text>
    </comment>
    <comment ref="Q601" authorId="0" shapeId="0">
      <text>
        <r>
          <rPr>
            <b/>
            <sz val="9"/>
            <color indexed="81"/>
            <rFont val="Tahoma"/>
            <family val="2"/>
          </rPr>
          <t>DT. 260/2020</t>
        </r>
      </text>
    </comment>
    <comment ref="AD601" authorId="0" shapeId="0">
      <text>
        <r>
          <rPr>
            <b/>
            <sz val="9"/>
            <color indexed="81"/>
            <rFont val="Tahoma"/>
            <family val="2"/>
          </rPr>
          <t>FT.136/2014
LL.1402/2014</t>
        </r>
      </text>
    </comment>
    <comment ref="AE601" authorId="2" shapeId="0">
      <text>
        <r>
          <rPr>
            <b/>
            <sz val="9"/>
            <color indexed="81"/>
            <rFont val="Tahoma"/>
            <family val="2"/>
          </rPr>
          <t xml:space="preserve">FT. 06 del 04/04/2016                   </t>
        </r>
        <r>
          <rPr>
            <sz val="9"/>
            <color indexed="81"/>
            <rFont val="Tahoma"/>
            <family val="2"/>
          </rPr>
          <t xml:space="preserve">
det.</t>
        </r>
      </text>
    </comment>
    <comment ref="G602" authorId="2" shapeId="0">
      <text>
        <r>
          <rPr>
            <b/>
            <sz val="9"/>
            <color indexed="81"/>
            <rFont val="Tahoma"/>
            <family val="2"/>
          </rPr>
          <t>Sentenza 45/22/09</t>
        </r>
      </text>
    </comment>
    <comment ref="AC602" authorId="2" shapeId="0">
      <text>
        <r>
          <rPr>
            <b/>
            <sz val="9"/>
            <color indexed="81"/>
            <rFont val="Tahoma"/>
            <family val="2"/>
          </rPr>
          <t xml:space="preserve">FT. 80 DEL 11/06/2010                   </t>
        </r>
        <r>
          <rPr>
            <sz val="9"/>
            <color indexed="81"/>
            <rFont val="Tahoma"/>
            <family val="2"/>
          </rPr>
          <t xml:space="preserve">
det.</t>
        </r>
      </text>
    </comment>
    <comment ref="AE602" authorId="0" shapeId="0">
      <text>
        <r>
          <rPr>
            <b/>
            <sz val="9"/>
            <color indexed="81"/>
            <rFont val="Tahoma"/>
            <family val="2"/>
          </rPr>
          <t>Ft. 57/2019
Det.</t>
        </r>
      </text>
    </comment>
    <comment ref="Z603" authorId="0" shapeId="0">
      <text>
        <r>
          <rPr>
            <b/>
            <sz val="9"/>
            <color indexed="81"/>
            <rFont val="Tahoma"/>
            <family val="2"/>
          </rPr>
          <t>incasso 1761/2015</t>
        </r>
      </text>
    </comment>
    <comment ref="AE603" authorId="0" shapeId="0">
      <text>
        <r>
          <rPr>
            <b/>
            <sz val="9"/>
            <color indexed="81"/>
            <rFont val="Tahoma"/>
            <family val="2"/>
          </rPr>
          <t>FT.27/2015
LL15901/2015</t>
        </r>
      </text>
    </comment>
    <comment ref="AE604" authorId="0" shapeId="0">
      <text>
        <r>
          <rPr>
            <b/>
            <sz val="9"/>
            <color indexed="81"/>
            <rFont val="Tahoma"/>
            <family val="2"/>
          </rPr>
          <t>FT.105/2011
DL.840/2011</t>
        </r>
      </text>
    </comment>
    <comment ref="AE605" authorId="2" shapeId="0">
      <text>
        <r>
          <rPr>
            <b/>
            <sz val="9"/>
            <color indexed="81"/>
            <rFont val="Tahoma"/>
            <family val="2"/>
          </rPr>
          <t>FT 181 del 05/12/2013
det. 515/2013</t>
        </r>
      </text>
    </comment>
    <comment ref="AD607" authorId="2" shapeId="0">
      <text>
        <r>
          <rPr>
            <b/>
            <sz val="9"/>
            <color indexed="81"/>
            <rFont val="Tahoma"/>
            <family val="2"/>
          </rPr>
          <t xml:space="preserve">FT 209 DEL 18/10/2012                   </t>
        </r>
        <r>
          <rPr>
            <sz val="9"/>
            <color indexed="81"/>
            <rFont val="Tahoma"/>
            <family val="2"/>
          </rPr>
          <t xml:space="preserve">
determina 124/2013</t>
        </r>
      </text>
    </comment>
    <comment ref="AE607" authorId="2" shapeId="0">
      <text>
        <r>
          <rPr>
            <b/>
            <sz val="9"/>
            <color indexed="81"/>
            <rFont val="Tahoma"/>
            <family val="2"/>
          </rPr>
          <t xml:space="preserve">FT 07 DEL 08/01/2013                   </t>
        </r>
        <r>
          <rPr>
            <sz val="9"/>
            <color indexed="81"/>
            <rFont val="Tahoma"/>
            <family val="2"/>
          </rPr>
          <t xml:space="preserve">
DET. 120/2013</t>
        </r>
      </text>
    </comment>
    <comment ref="AE608" authorId="2" shapeId="0">
      <text>
        <r>
          <rPr>
            <b/>
            <sz val="9"/>
            <color indexed="81"/>
            <rFont val="Tahoma"/>
            <family val="2"/>
          </rPr>
          <t>Fat. 11/2013
Det..324/2013</t>
        </r>
      </text>
    </comment>
    <comment ref="W610" authorId="0" shapeId="0">
      <text>
        <r>
          <rPr>
            <b/>
            <sz val="9"/>
            <color indexed="81"/>
            <rFont val="Tahoma"/>
            <family val="2"/>
          </rPr>
          <t>Del. 620/2013</t>
        </r>
      </text>
    </comment>
    <comment ref="AE621" authorId="0" shapeId="0">
      <text>
        <r>
          <rPr>
            <b/>
            <sz val="9"/>
            <color indexed="81"/>
            <rFont val="Tahoma"/>
            <family val="2"/>
          </rPr>
          <t>FT.165/2014
DT.432/2016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3" authorId="1" shapeId="0">
      <text>
        <r>
          <rPr>
            <b/>
            <sz val="9"/>
            <color indexed="81"/>
            <rFont val="Tahoma"/>
            <family val="2"/>
          </rPr>
          <t>opposizione P.P.T.</t>
        </r>
      </text>
    </comment>
    <comment ref="G624" authorId="1" shapeId="0">
      <text>
        <r>
          <rPr>
            <b/>
            <sz val="9"/>
            <color indexed="81"/>
            <rFont val="Tahoma"/>
            <family val="2"/>
          </rPr>
          <t>reclamo su ordinanza ex art. 700 cpc</t>
        </r>
      </text>
    </comment>
    <comment ref="AC625" authorId="2" shapeId="0">
      <text>
        <r>
          <rPr>
            <b/>
            <sz val="9"/>
            <color indexed="81"/>
            <rFont val="Tahoma"/>
            <family val="2"/>
          </rPr>
          <t>FT 46 del 24/2/2011
det. 257/2013</t>
        </r>
      </text>
    </comment>
    <comment ref="G626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AE626" authorId="0" shapeId="0">
      <text>
        <r>
          <rPr>
            <b/>
            <sz val="9"/>
            <color indexed="81"/>
            <rFont val="Tahoma"/>
            <family val="2"/>
          </rPr>
          <t>FT.13/2015
L.L.150000901/2015</t>
        </r>
      </text>
    </comment>
    <comment ref="O627" authorId="2" shapeId="0">
      <text>
        <r>
          <rPr>
            <b/>
            <sz val="9"/>
            <color indexed="81"/>
            <rFont val="Tahoma"/>
            <family val="2"/>
          </rPr>
          <t>FT
det. 355/2014</t>
        </r>
      </text>
    </comment>
    <comment ref="Q627" authorId="0" shapeId="0">
      <text>
        <r>
          <rPr>
            <b/>
            <sz val="9"/>
            <color indexed="81"/>
            <rFont val="Tahoma"/>
            <family val="2"/>
          </rPr>
          <t>Det. 287/2019</t>
        </r>
      </text>
    </comment>
    <comment ref="AC627" authorId="0" shapeId="0">
      <text>
        <r>
          <rPr>
            <b/>
            <sz val="9"/>
            <color indexed="81"/>
            <rFont val="Tahoma"/>
            <family val="2"/>
          </rPr>
          <t>FT.13/2015
LL150000901/2015</t>
        </r>
      </text>
    </comment>
    <comment ref="AD627" authorId="2" shapeId="0">
      <text>
        <r>
          <rPr>
            <b/>
            <sz val="9"/>
            <color indexed="81"/>
            <rFont val="Tahoma"/>
            <family val="2"/>
          </rPr>
          <t>FT 246 DEL 6/12/2012</t>
        </r>
        <r>
          <rPr>
            <sz val="9"/>
            <color indexed="81"/>
            <rFont val="Tahoma"/>
            <family val="2"/>
          </rPr>
          <t xml:space="preserve">
determina 239/2013</t>
        </r>
      </text>
    </comment>
    <comment ref="AE627" authorId="2" shapeId="0">
      <text>
        <r>
          <rPr>
            <b/>
            <sz val="9"/>
            <color indexed="81"/>
            <rFont val="Tahoma"/>
            <family val="2"/>
          </rPr>
          <t>FT 205 DEL 3/10/2013
DET. 507/2013</t>
        </r>
      </text>
    </comment>
    <comment ref="Q628" authorId="0" shapeId="0">
      <text>
        <r>
          <rPr>
            <b/>
            <sz val="9"/>
            <color indexed="81"/>
            <rFont val="Tahoma"/>
            <family val="2"/>
          </rPr>
          <t xml:space="preserve">Det. 280/2017
</t>
        </r>
      </text>
    </comment>
    <comment ref="AE628" authorId="0" shapeId="0">
      <text>
        <r>
          <rPr>
            <b/>
            <sz val="9"/>
            <color indexed="81"/>
            <rFont val="Tahoma"/>
            <family val="2"/>
          </rPr>
          <t>FT. 14/2016
DT. 509/2016</t>
        </r>
      </text>
    </comment>
    <comment ref="K629" authorId="0" shapeId="0">
      <text>
        <r>
          <rPr>
            <b/>
            <sz val="9"/>
            <color indexed="81"/>
            <rFont val="Tahoma"/>
            <family val="2"/>
          </rPr>
          <t>Sent. 12578/2012</t>
        </r>
      </text>
    </comment>
    <comment ref="AE629" authorId="2" shapeId="0">
      <text>
        <r>
          <rPr>
            <b/>
            <sz val="9"/>
            <color indexed="81"/>
            <rFont val="Tahoma"/>
            <family val="2"/>
          </rPr>
          <t>FT 34/2013
det. 246/2013</t>
        </r>
      </text>
    </comment>
    <comment ref="AE630" authorId="2" shapeId="0">
      <text>
        <r>
          <rPr>
            <b/>
            <sz val="9"/>
            <color indexed="81"/>
            <rFont val="Tahoma"/>
            <family val="2"/>
          </rPr>
          <t xml:space="preserve">FT 247 DEL 06/12/2012                   </t>
        </r>
        <r>
          <rPr>
            <sz val="9"/>
            <color indexed="81"/>
            <rFont val="Tahoma"/>
            <family val="2"/>
          </rPr>
          <t xml:space="preserve">
DET. 112/2013</t>
        </r>
      </text>
    </comment>
    <comment ref="AD631" authorId="2" shapeId="0">
      <text>
        <r>
          <rPr>
            <b/>
            <sz val="9"/>
            <color indexed="81"/>
            <rFont val="Tahoma"/>
            <family val="2"/>
          </rPr>
          <t xml:space="preserve">FT 152 DEL 04/07/2013                   </t>
        </r>
        <r>
          <rPr>
            <sz val="9"/>
            <color indexed="81"/>
            <rFont val="Tahoma"/>
            <family val="2"/>
          </rPr>
          <t xml:space="preserve">
determina 322/2013</t>
        </r>
      </text>
    </comment>
    <comment ref="AE631" authorId="2" shapeId="0">
      <text>
        <r>
          <rPr>
            <b/>
            <sz val="9"/>
            <color indexed="81"/>
            <rFont val="Tahoma"/>
            <family val="2"/>
          </rPr>
          <t xml:space="preserve">FT 191 DEL 13/09/2013                    </t>
        </r>
        <r>
          <rPr>
            <sz val="9"/>
            <color indexed="81"/>
            <rFont val="Tahoma"/>
            <family val="2"/>
          </rPr>
          <t xml:space="preserve">
det. 382/2013</t>
        </r>
      </text>
    </comment>
    <comment ref="O634" authorId="2" shapeId="0">
      <text>
        <r>
          <rPr>
            <b/>
            <sz val="9"/>
            <color indexed="81"/>
            <rFont val="Tahoma"/>
            <family val="2"/>
          </rPr>
          <t>FT 24 DEL 31/01/2014
det. 99/2014</t>
        </r>
      </text>
    </comment>
    <comment ref="AE635" authorId="0" shapeId="0">
      <text>
        <r>
          <rPr>
            <b/>
            <sz val="9"/>
            <color indexed="81"/>
            <rFont val="Tahoma"/>
            <family val="2"/>
          </rPr>
          <t>FT.115/2011
DT.321/2011</t>
        </r>
      </text>
    </comment>
    <comment ref="O637" authorId="2" shapeId="0">
      <text>
        <r>
          <rPr>
            <b/>
            <sz val="9"/>
            <color indexed="81"/>
            <rFont val="Tahoma"/>
            <family val="2"/>
          </rPr>
          <t>FT 84 DEL 14/05/2014
det. 102/2014</t>
        </r>
      </text>
    </comment>
    <comment ref="AC637" authorId="0" shapeId="0">
      <text>
        <r>
          <rPr>
            <b/>
            <sz val="9"/>
            <color indexed="81"/>
            <rFont val="Tahoma"/>
            <family val="2"/>
          </rPr>
          <t>Ft. 144/2013
Dt. 390/2013</t>
        </r>
      </text>
    </comment>
    <comment ref="AE637" authorId="2" shapeId="0">
      <text>
        <r>
          <rPr>
            <b/>
            <sz val="9"/>
            <color indexed="81"/>
            <rFont val="Tahoma"/>
            <family val="2"/>
          </rPr>
          <t>FT 8/2015
LL 150000901/2015</t>
        </r>
      </text>
    </comment>
    <comment ref="AE638" authorId="2" shapeId="0">
      <text>
        <r>
          <rPr>
            <b/>
            <sz val="9"/>
            <color indexed="81"/>
            <rFont val="Tahoma"/>
            <family val="2"/>
          </rPr>
          <t>FT 173 del 5/12/2013
det. 105/2014</t>
        </r>
      </text>
    </comment>
    <comment ref="AE639" authorId="2" shapeId="0">
      <text>
        <r>
          <rPr>
            <b/>
            <sz val="9"/>
            <color indexed="81"/>
            <rFont val="Tahoma"/>
            <family val="2"/>
          </rPr>
          <t>FT 126 DEL 21/6/2013
det. 310/2013</t>
        </r>
      </text>
    </comment>
    <comment ref="AE640" authorId="2" shapeId="0">
      <text>
        <r>
          <rPr>
            <b/>
            <sz val="9"/>
            <color indexed="81"/>
            <rFont val="Tahoma"/>
            <family val="2"/>
          </rPr>
          <t>FT 14 DEL 18/9/2013
det. 395/2013</t>
        </r>
      </text>
    </comment>
    <comment ref="AC641" authorId="2" shapeId="0">
      <text>
        <r>
          <rPr>
            <b/>
            <sz val="9"/>
            <color indexed="81"/>
            <rFont val="Tahoma"/>
            <family val="2"/>
          </rPr>
          <t xml:space="preserve">FT 206 DEL 03/10/2013                   </t>
        </r>
        <r>
          <rPr>
            <sz val="9"/>
            <color indexed="81"/>
            <rFont val="Tahoma"/>
            <family val="2"/>
          </rPr>
          <t xml:space="preserve">
det. 502/2013</t>
        </r>
      </text>
    </comment>
    <comment ref="AD641" authorId="2" shapeId="0">
      <text>
        <r>
          <rPr>
            <b/>
            <sz val="9"/>
            <color indexed="81"/>
            <rFont val="Tahoma"/>
            <family val="2"/>
          </rPr>
          <t xml:space="preserve">FT 206 DEL 03/10/2013                   </t>
        </r>
        <r>
          <rPr>
            <sz val="9"/>
            <color indexed="81"/>
            <rFont val="Tahoma"/>
            <family val="2"/>
          </rPr>
          <t xml:space="preserve">
det. 502/2013</t>
        </r>
      </text>
    </comment>
    <comment ref="AE641" authorId="2" shapeId="0">
      <text>
        <r>
          <rPr>
            <b/>
            <sz val="9"/>
            <color indexed="81"/>
            <rFont val="Tahoma"/>
            <family val="2"/>
          </rPr>
          <t xml:space="preserve">FT 70 DEL 11/04/2014                   </t>
        </r>
        <r>
          <rPr>
            <sz val="9"/>
            <color indexed="81"/>
            <rFont val="Tahoma"/>
            <family val="2"/>
          </rPr>
          <t xml:space="preserve">
det. 352/2014</t>
        </r>
      </text>
    </comment>
    <comment ref="AC642" authorId="0" shapeId="0">
      <text>
        <r>
          <rPr>
            <b/>
            <sz val="9"/>
            <color indexed="81"/>
            <rFont val="Tahoma"/>
            <family val="2"/>
          </rPr>
          <t>FT.113/2011
DT. 25/2012</t>
        </r>
      </text>
    </comment>
    <comment ref="AD642" authorId="0" shapeId="0">
      <text>
        <r>
          <rPr>
            <b/>
            <sz val="9"/>
            <color indexed="81"/>
            <rFont val="Tahoma"/>
            <family val="2"/>
          </rPr>
          <t>FT. 250/2012
DT.077/2013</t>
        </r>
      </text>
    </comment>
    <comment ref="AE642" authorId="0" shapeId="0">
      <text>
        <r>
          <rPr>
            <b/>
            <sz val="9"/>
            <color indexed="81"/>
            <rFont val="Tahoma"/>
            <family val="2"/>
          </rPr>
          <t>FT.18_2015
L.L.150000901_15</t>
        </r>
      </text>
    </comment>
    <comment ref="AE643" authorId="0" shapeId="0">
      <text>
        <r>
          <rPr>
            <b/>
            <sz val="9"/>
            <color indexed="81"/>
            <rFont val="Tahoma"/>
            <family val="2"/>
          </rPr>
          <t>FT.14/2012
DT.76/2013</t>
        </r>
      </text>
    </comment>
    <comment ref="AC644" authorId="1" shapeId="0">
      <text>
        <r>
          <rPr>
            <b/>
            <sz val="9"/>
            <color indexed="81"/>
            <rFont val="Tahoma"/>
            <family val="2"/>
          </rPr>
          <t>FT.6/2012
DT.188/2012</t>
        </r>
      </text>
    </comment>
    <comment ref="AE644" authorId="0" shapeId="0">
      <text>
        <r>
          <rPr>
            <b/>
            <sz val="9"/>
            <color indexed="81"/>
            <rFont val="Tahoma"/>
            <family val="2"/>
          </rPr>
          <t>FT.132/2014
LL.1402/2014</t>
        </r>
      </text>
    </comment>
    <comment ref="S645" authorId="0" shapeId="0">
      <text>
        <r>
          <rPr>
            <b/>
            <sz val="9"/>
            <color indexed="81"/>
            <rFont val="Tahoma"/>
            <family val="2"/>
          </rPr>
          <t>O.P. 437/2014</t>
        </r>
      </text>
    </comment>
    <comment ref="AE645" authorId="0" shapeId="0">
      <text>
        <r>
          <rPr>
            <b/>
            <sz val="9"/>
            <color indexed="81"/>
            <rFont val="Tahoma"/>
            <family val="2"/>
          </rPr>
          <t>Ft.     24/2015
Det. 331/2017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46" authorId="2" shapeId="0">
      <text>
        <r>
          <rPr>
            <b/>
            <sz val="9"/>
            <color indexed="81"/>
            <rFont val="Tahoma"/>
            <family val="2"/>
          </rPr>
          <t>FT 130 DEL 21/6/2013
det. 313/2013</t>
        </r>
      </text>
    </comment>
    <comment ref="AE647" authorId="0" shapeId="0">
      <text>
        <r>
          <rPr>
            <b/>
            <sz val="9"/>
            <color indexed="81"/>
            <rFont val="Tahoma"/>
            <family val="2"/>
          </rPr>
          <t>Ft. 51/2019
AD 25/2011</t>
        </r>
      </text>
    </comment>
    <comment ref="AC650" authorId="2" shapeId="0">
      <text>
        <r>
          <rPr>
            <b/>
            <sz val="9"/>
            <color indexed="81"/>
            <rFont val="Tahoma"/>
            <family val="2"/>
          </rPr>
          <t>FT 48 DEL 06/02/2013     delibera 137/2013</t>
        </r>
      </text>
    </comment>
    <comment ref="AD650" authorId="2" shapeId="0">
      <text>
        <r>
          <rPr>
            <b/>
            <sz val="9"/>
            <color indexed="81"/>
            <rFont val="Tahoma"/>
            <family val="2"/>
          </rPr>
          <t>FT 48 DEL 06/02/2013  determina 142/2013</t>
        </r>
      </text>
    </comment>
    <comment ref="AE650" authorId="2" shapeId="0">
      <text>
        <r>
          <rPr>
            <b/>
            <sz val="9"/>
            <color indexed="81"/>
            <rFont val="Tahoma"/>
            <family val="2"/>
          </rPr>
          <t>FT 99 DEL 26/04/2013
DET. 514/2013</t>
        </r>
      </text>
    </comment>
    <comment ref="Q651" authorId="0" shapeId="0">
      <text>
        <r>
          <rPr>
            <b/>
            <sz val="9"/>
            <color indexed="81"/>
            <rFont val="Tahoma"/>
            <family val="2"/>
          </rPr>
          <t>Det.626/2018</t>
        </r>
      </text>
    </comment>
    <comment ref="W651" authorId="0" shapeId="0">
      <text>
        <r>
          <rPr>
            <b/>
            <sz val="9"/>
            <color indexed="81"/>
            <rFont val="Tahoma"/>
            <family val="2"/>
          </rPr>
          <t>Del. 631/2016</t>
        </r>
      </text>
    </comment>
    <comment ref="AC651" authorId="1" shapeId="0">
      <text>
        <r>
          <rPr>
            <b/>
            <sz val="9"/>
            <color indexed="81"/>
            <rFont val="Tahoma"/>
            <family val="2"/>
          </rPr>
          <t>FT.168/2011
DT.24/2012</t>
        </r>
      </text>
    </comment>
    <comment ref="AD651" authorId="0" shapeId="0">
      <text>
        <r>
          <rPr>
            <b/>
            <sz val="9"/>
            <color indexed="81"/>
            <rFont val="Tahoma"/>
            <family val="2"/>
          </rPr>
          <t>FT.20/2015
L.L.150000901_15</t>
        </r>
      </text>
    </comment>
    <comment ref="AE651" authorId="1" shapeId="0">
      <text>
        <r>
          <rPr>
            <b/>
            <sz val="9"/>
            <color indexed="81"/>
            <rFont val="Tahoma"/>
            <family val="2"/>
          </rPr>
          <t>FT. 4/2017
DT 286/2017</t>
        </r>
      </text>
    </comment>
    <comment ref="AE652" authorId="2" shapeId="0">
      <text>
        <r>
          <rPr>
            <b/>
            <sz val="9"/>
            <color indexed="81"/>
            <rFont val="Tahoma"/>
            <family val="2"/>
          </rPr>
          <t xml:space="preserve">FT 159 DEL 17/07/2012                  </t>
        </r>
        <r>
          <rPr>
            <sz val="9"/>
            <color indexed="81"/>
            <rFont val="Tahoma"/>
            <family val="2"/>
          </rPr>
          <t xml:space="preserve">
DET. 125/2013</t>
        </r>
      </text>
    </comment>
    <comment ref="AE653" authorId="2" shapeId="0">
      <text>
        <r>
          <rPr>
            <b/>
            <sz val="9"/>
            <color indexed="81"/>
            <rFont val="Tahoma"/>
            <family val="2"/>
          </rPr>
          <t xml:space="preserve">FT 66 DEL 07/04/2014                   </t>
        </r>
        <r>
          <rPr>
            <sz val="9"/>
            <color indexed="81"/>
            <rFont val="Tahoma"/>
            <family val="2"/>
          </rPr>
          <t xml:space="preserve">
DET. 210/2014</t>
        </r>
      </text>
    </comment>
    <comment ref="G654" authorId="1" shapeId="0">
      <text>
        <r>
          <rPr>
            <b/>
            <sz val="9"/>
            <color indexed="81"/>
            <rFont val="Tahoma"/>
            <family val="2"/>
          </rPr>
          <t>ricorso ex art. 669 terdecies</t>
        </r>
      </text>
    </comment>
    <comment ref="AD656" authorId="0" shapeId="0">
      <text>
        <r>
          <rPr>
            <b/>
            <sz val="9"/>
            <color indexed="81"/>
            <rFont val="Tahoma"/>
            <family val="2"/>
          </rPr>
          <t xml:space="preserve">Rec. Spese legali
Ft.39/2019
AD34/2011 </t>
        </r>
      </text>
    </comment>
    <comment ref="AE656" authorId="0" shapeId="0">
      <text>
        <r>
          <rPr>
            <b/>
            <sz val="9"/>
            <color indexed="81"/>
            <rFont val="Tahoma"/>
            <family val="2"/>
          </rPr>
          <t>Fat. 37/017
det. 46/2018</t>
        </r>
      </text>
    </comment>
    <comment ref="O657" authorId="0" shapeId="0">
      <text>
        <r>
          <rPr>
            <b/>
            <sz val="9"/>
            <color indexed="81"/>
            <rFont val="Tahoma"/>
            <family val="2"/>
          </rPr>
          <t>Ft.     13/2016
Det. 334/2017</t>
        </r>
      </text>
    </comment>
    <comment ref="W657" authorId="0" shapeId="0">
      <text>
        <r>
          <rPr>
            <b/>
            <sz val="9"/>
            <color indexed="81"/>
            <rFont val="Tahoma"/>
            <family val="2"/>
          </rPr>
          <t>Del. 795/2019
Bon. 1918/2019</t>
        </r>
      </text>
    </comment>
    <comment ref="AC657" authorId="2" shapeId="0">
      <text>
        <r>
          <rPr>
            <b/>
            <sz val="9"/>
            <color indexed="81"/>
            <rFont val="Tahoma"/>
            <family val="2"/>
          </rPr>
          <t xml:space="preserve">FT 67/2014                   </t>
        </r>
        <r>
          <rPr>
            <sz val="9"/>
            <color indexed="81"/>
            <rFont val="Tahoma"/>
            <family val="2"/>
          </rPr>
          <t xml:space="preserve">
det. 156/2014</t>
        </r>
      </text>
    </comment>
    <comment ref="AD657" authorId="0" shapeId="0">
      <text>
        <r>
          <rPr>
            <b/>
            <sz val="9"/>
            <color indexed="81"/>
            <rFont val="Tahoma"/>
            <family val="2"/>
          </rPr>
          <t>FT. 46/2012
DET. 238/2012</t>
        </r>
      </text>
    </comment>
    <comment ref="AE657" authorId="0" shapeId="0">
      <text>
        <r>
          <rPr>
            <b/>
            <sz val="9"/>
            <color indexed="81"/>
            <rFont val="Tahoma"/>
            <family val="2"/>
          </rPr>
          <t>Ft. 45/2019
Det.</t>
        </r>
      </text>
    </comment>
    <comment ref="AE658" authorId="0" shapeId="0">
      <text>
        <r>
          <rPr>
            <b/>
            <sz val="9"/>
            <color indexed="81"/>
            <rFont val="Tahoma"/>
            <family val="2"/>
          </rPr>
          <t>Ft. 48/2019
AD.36/2011</t>
        </r>
      </text>
    </comment>
    <comment ref="AC661" authorId="1" shapeId="0">
      <text>
        <r>
          <rPr>
            <b/>
            <sz val="9"/>
            <color indexed="81"/>
            <rFont val="Tahoma"/>
            <family val="2"/>
          </rPr>
          <t>FT 20 del 11/01/2012</t>
        </r>
        <r>
          <rPr>
            <sz val="9"/>
            <color indexed="81"/>
            <rFont val="Tahoma"/>
            <family val="2"/>
          </rPr>
          <t xml:space="preserve">
determina 594/2016</t>
        </r>
      </text>
    </comment>
    <comment ref="AE661" authorId="1" shapeId="0">
      <text>
        <r>
          <rPr>
            <b/>
            <sz val="9"/>
            <color indexed="81"/>
            <rFont val="Tahoma"/>
            <family val="2"/>
          </rPr>
          <t>FT 21 del 12/01/2012</t>
        </r>
        <r>
          <rPr>
            <sz val="9"/>
            <color indexed="81"/>
            <rFont val="Tahoma"/>
            <family val="2"/>
          </rPr>
          <t xml:space="preserve">
DET.594/2016</t>
        </r>
      </text>
    </comment>
    <comment ref="W662" authorId="0" shapeId="0">
      <text>
        <r>
          <rPr>
            <b/>
            <sz val="9"/>
            <color indexed="81"/>
            <rFont val="Tahoma"/>
            <family val="2"/>
          </rPr>
          <t>Del. 901/2013</t>
        </r>
      </text>
    </comment>
    <comment ref="AE662" authorId="2" shapeId="0">
      <text>
        <r>
          <rPr>
            <b/>
            <sz val="9"/>
            <color indexed="81"/>
            <rFont val="Tahoma"/>
            <family val="2"/>
          </rPr>
          <t>FT.60/2014
DT.342/2014</t>
        </r>
      </text>
    </comment>
    <comment ref="AE663" authorId="2" shapeId="0">
      <text>
        <r>
          <rPr>
            <b/>
            <sz val="9"/>
            <color indexed="81"/>
            <rFont val="Tahoma"/>
            <family val="2"/>
          </rPr>
          <t>FT 62 DEL 30/4/2014
det. 341/2014</t>
        </r>
      </text>
    </comment>
    <comment ref="AC665" authorId="2" shapeId="0">
      <text>
        <r>
          <rPr>
            <b/>
            <sz val="9"/>
            <color indexed="81"/>
            <rFont val="Tahoma"/>
            <family val="2"/>
          </rPr>
          <t xml:space="preserve">FT 142 DEL 24/06/2013                   </t>
        </r>
        <r>
          <rPr>
            <sz val="9"/>
            <color indexed="81"/>
            <rFont val="Tahoma"/>
            <family val="2"/>
          </rPr>
          <t xml:space="preserve">
determina 327/2013</t>
        </r>
      </text>
    </comment>
    <comment ref="AD665" authorId="2" shapeId="0">
      <text>
        <r>
          <rPr>
            <b/>
            <sz val="9"/>
            <color indexed="81"/>
            <rFont val="Tahoma"/>
            <family val="2"/>
          </rPr>
          <t xml:space="preserve">FT 226 DEL 14/11/2013                   </t>
        </r>
        <r>
          <rPr>
            <sz val="9"/>
            <color indexed="81"/>
            <rFont val="Tahoma"/>
            <family val="2"/>
          </rPr>
          <t xml:space="preserve">
determina 509/2013</t>
        </r>
      </text>
    </comment>
    <comment ref="AE665" authorId="2" shapeId="0">
      <text>
        <r>
          <rPr>
            <b/>
            <sz val="9"/>
            <color indexed="81"/>
            <rFont val="Tahoma"/>
            <family val="2"/>
          </rPr>
          <t xml:space="preserve">FT 96 DEL 05/06/2014                   </t>
        </r>
        <r>
          <rPr>
            <sz val="9"/>
            <color indexed="81"/>
            <rFont val="Tahoma"/>
            <family val="2"/>
          </rPr>
          <t xml:space="preserve">
liq. 150000003/2014</t>
        </r>
      </text>
    </comment>
    <comment ref="G667" authorId="1" shapeId="0">
      <text>
        <r>
          <rPr>
            <b/>
            <sz val="9"/>
            <color indexed="81"/>
            <rFont val="Tahoma"/>
            <family val="2"/>
          </rPr>
          <t>nuova notifica ex art. 291 cpc</t>
        </r>
      </text>
    </comment>
    <comment ref="AE668" authorId="2" shapeId="0">
      <text>
        <r>
          <rPr>
            <b/>
            <sz val="9"/>
            <color indexed="81"/>
            <rFont val="Tahoma"/>
            <family val="2"/>
          </rPr>
          <t>FT 249 DEL 6/12/2012
DET. 101/2013</t>
        </r>
      </text>
    </comment>
    <comment ref="AE669" authorId="2" shapeId="0">
      <text>
        <r>
          <rPr>
            <b/>
            <sz val="9"/>
            <color indexed="81"/>
            <rFont val="Tahoma"/>
            <family val="2"/>
          </rPr>
          <t xml:space="preserve">FT 114 DEL 23/05/2013                   </t>
        </r>
        <r>
          <rPr>
            <sz val="9"/>
            <color indexed="81"/>
            <rFont val="Tahoma"/>
            <family val="2"/>
          </rPr>
          <t xml:space="preserve">
DET.323/2013</t>
        </r>
      </text>
    </comment>
    <comment ref="AE670" authorId="2" shapeId="0">
      <text>
        <r>
          <rPr>
            <b/>
            <sz val="9"/>
            <color indexed="81"/>
            <rFont val="Tahoma"/>
            <family val="2"/>
          </rPr>
          <t>FT 115 DEL 24/5/2013
det. 324/2013</t>
        </r>
      </text>
    </comment>
    <comment ref="B671" authorId="2" shapeId="0">
      <text>
        <r>
          <rPr>
            <b/>
            <sz val="9"/>
            <color indexed="81"/>
            <rFont val="Tahoma"/>
            <family val="2"/>
          </rPr>
          <t xml:space="preserve">EX SAN RAFFAELE ROMA EUR SRL </t>
        </r>
      </text>
    </comment>
    <comment ref="AC671" authorId="2" shapeId="0">
      <text>
        <r>
          <rPr>
            <b/>
            <sz val="9"/>
            <color indexed="81"/>
            <rFont val="Tahoma"/>
            <family val="2"/>
          </rPr>
          <t xml:space="preserve">FT   212/2012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Det.141/2013 </t>
        </r>
      </text>
    </comment>
    <comment ref="AD671" authorId="2" shapeId="0">
      <text>
        <r>
          <rPr>
            <b/>
            <sz val="9"/>
            <color indexed="81"/>
            <rFont val="Tahoma"/>
            <family val="2"/>
          </rPr>
          <t xml:space="preserve">FT.   221/2013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 511/2013</t>
        </r>
      </text>
    </comment>
    <comment ref="AE671" authorId="0" shapeId="0">
      <text>
        <r>
          <rPr>
            <b/>
            <sz val="9"/>
            <color indexed="81"/>
            <rFont val="Tahoma"/>
            <family val="2"/>
          </rPr>
          <t>FT.15/2016 FT.74/20
DL. 874/20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72" authorId="1" shapeId="0">
      <text>
        <r>
          <rPr>
            <b/>
            <sz val="9"/>
            <color indexed="81"/>
            <rFont val="Tahoma"/>
            <family val="2"/>
          </rPr>
          <t>Ft. 71 del 13/4/2012
det. 79/2013</t>
        </r>
      </text>
    </comment>
    <comment ref="AD672" authorId="2" shapeId="0">
      <text>
        <r>
          <rPr>
            <b/>
            <sz val="9"/>
            <color indexed="81"/>
            <rFont val="Tahoma"/>
            <family val="2"/>
          </rPr>
          <t xml:space="preserve">FT 194 DEL 25/09/2013                   </t>
        </r>
        <r>
          <rPr>
            <sz val="9"/>
            <color indexed="81"/>
            <rFont val="Tahoma"/>
            <family val="2"/>
          </rPr>
          <t xml:space="preserve">
determina 381/2013</t>
        </r>
      </text>
    </comment>
    <comment ref="AE672" authorId="1" shapeId="0">
      <text>
        <r>
          <rPr>
            <b/>
            <sz val="9"/>
            <color indexed="81"/>
            <rFont val="Tahoma"/>
            <family val="2"/>
          </rPr>
          <t xml:space="preserve">Ft.       3/2017
det. 285/2017 </t>
        </r>
      </text>
    </comment>
    <comment ref="G673" authorId="2" shapeId="0">
      <text>
        <r>
          <rPr>
            <b/>
            <sz val="9"/>
            <color indexed="81"/>
            <rFont val="Tahoma"/>
            <family val="2"/>
          </rPr>
          <t>D.I.  40614/2011
R.G. 77109/2010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74" authorId="0" shapeId="0">
      <text>
        <r>
          <rPr>
            <b/>
            <sz val="9"/>
            <color indexed="81"/>
            <rFont val="Tahoma"/>
            <family val="2"/>
          </rPr>
          <t>FT.81E/2015
L.L.150000401/2015</t>
        </r>
      </text>
    </comment>
    <comment ref="S676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76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E676" authorId="0" shapeId="0">
      <text>
        <r>
          <rPr>
            <b/>
            <sz val="9"/>
            <color indexed="81"/>
            <rFont val="Tahoma"/>
            <family val="2"/>
          </rPr>
          <t>FT.225/2012
DT.102/2013</t>
        </r>
      </text>
    </comment>
    <comment ref="S677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77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C686" authorId="2" shapeId="0">
      <text>
        <r>
          <rPr>
            <b/>
            <sz val="9"/>
            <color indexed="81"/>
            <rFont val="Tahoma"/>
            <family val="2"/>
          </rPr>
          <t xml:space="preserve">FT 211 DEL 19/10/2012                   </t>
        </r>
        <r>
          <rPr>
            <sz val="9"/>
            <color indexed="81"/>
            <rFont val="Tahoma"/>
            <family val="2"/>
          </rPr>
          <t xml:space="preserve">
det. 197/2013</t>
        </r>
      </text>
    </comment>
    <comment ref="AE687" authorId="0" shapeId="0">
      <text>
        <r>
          <rPr>
            <b/>
            <sz val="9"/>
            <color indexed="81"/>
            <rFont val="Tahoma"/>
            <family val="2"/>
          </rPr>
          <t>FT.127E/2015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88" authorId="2" shapeId="0">
      <text>
        <r>
          <rPr>
            <b/>
            <sz val="9"/>
            <color indexed="81"/>
            <rFont val="Tahoma"/>
            <family val="2"/>
          </rPr>
          <t>FT 41/2014
det. 205/2014</t>
        </r>
      </text>
    </comment>
    <comment ref="AE688" authorId="2" shapeId="0">
      <text>
        <r>
          <rPr>
            <b/>
            <sz val="9"/>
            <color indexed="81"/>
            <rFont val="Tahoma"/>
            <family val="2"/>
          </rPr>
          <t>FT    035/2017
det. 881/2017</t>
        </r>
      </text>
    </comment>
    <comment ref="G690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G691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G692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AE693" authorId="2" shapeId="0">
      <text>
        <r>
          <rPr>
            <b/>
            <sz val="9"/>
            <color indexed="81"/>
            <rFont val="Tahoma"/>
            <family val="2"/>
          </rPr>
          <t>FT 202 DEL 17/09/2013
det. 413/2013</t>
        </r>
      </text>
    </comment>
    <comment ref="AE694" authorId="2" shapeId="0">
      <text>
        <r>
          <rPr>
            <b/>
            <sz val="9"/>
            <color indexed="81"/>
            <rFont val="Tahoma"/>
            <family val="2"/>
          </rPr>
          <t xml:space="preserve">FT 153 DEL 03/07/2012                  </t>
        </r>
        <r>
          <rPr>
            <sz val="9"/>
            <color indexed="81"/>
            <rFont val="Tahoma"/>
            <family val="2"/>
          </rPr>
          <t xml:space="preserve">
DET.97/2013</t>
        </r>
      </text>
    </comment>
    <comment ref="V695" authorId="0" shapeId="0">
      <text>
        <r>
          <rPr>
            <b/>
            <sz val="9"/>
            <color indexed="81"/>
            <rFont val="Tahoma"/>
            <family val="2"/>
          </rPr>
          <t>Del. 803/2019</t>
        </r>
      </text>
    </comment>
    <comment ref="AC695" authorId="2" shapeId="0">
      <text>
        <r>
          <rPr>
            <b/>
            <sz val="9"/>
            <color indexed="81"/>
            <rFont val="Tahoma"/>
            <family val="2"/>
          </rPr>
          <t>FT 44/013
Det.88/2013</t>
        </r>
      </text>
    </comment>
    <comment ref="AE695" authorId="0" shapeId="0">
      <text>
        <r>
          <rPr>
            <b/>
            <sz val="9"/>
            <color indexed="81"/>
            <rFont val="Tahoma"/>
            <family val="2"/>
          </rPr>
          <t>Ft. 61/2019
Det.</t>
        </r>
      </text>
    </comment>
    <comment ref="O696" authorId="2" shapeId="0">
      <text>
        <r>
          <rPr>
            <b/>
            <sz val="9"/>
            <color indexed="81"/>
            <rFont val="Tahoma"/>
            <family val="2"/>
          </rPr>
          <t>FT 23 DEL 31/01/2014
det. 100/2014</t>
        </r>
      </text>
    </comment>
    <comment ref="Q696" authorId="0" shapeId="0">
      <text>
        <r>
          <rPr>
            <b/>
            <sz val="9"/>
            <color indexed="81"/>
            <rFont val="Tahoma"/>
            <family val="2"/>
          </rPr>
          <t>Det. 961/2018</t>
        </r>
      </text>
    </comment>
    <comment ref="AE697" authorId="2" shapeId="0">
      <text>
        <r>
          <rPr>
            <b/>
            <sz val="9"/>
            <color indexed="81"/>
            <rFont val="Tahoma"/>
            <family val="2"/>
          </rPr>
          <t>FT
DET. 219/2012</t>
        </r>
      </text>
    </comment>
    <comment ref="S699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99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E699" authorId="2" shapeId="0">
      <text>
        <r>
          <rPr>
            <b/>
            <sz val="9"/>
            <color indexed="81"/>
            <rFont val="Tahoma"/>
            <family val="2"/>
          </rPr>
          <t>FT 225 del 12/11/2012
DET.102/2013</t>
        </r>
      </text>
    </comment>
    <comment ref="AE700" authorId="2" shapeId="0">
      <text>
        <r>
          <rPr>
            <b/>
            <sz val="9"/>
            <color indexed="81"/>
            <rFont val="Tahoma"/>
            <family val="2"/>
          </rPr>
          <t>FT 203 DEL 17/09/2013
det. 412/2013</t>
        </r>
      </text>
    </comment>
    <comment ref="AE701" authorId="2" shapeId="0">
      <text>
        <r>
          <rPr>
            <b/>
            <sz val="9"/>
            <color indexed="81"/>
            <rFont val="Tahoma"/>
            <family val="2"/>
          </rPr>
          <t>FT 62 del 13/05/2014
det. 343/2014</t>
        </r>
      </text>
    </comment>
    <comment ref="AE702" authorId="2" shapeId="0">
      <text>
        <r>
          <rPr>
            <b/>
            <sz val="9"/>
            <color indexed="81"/>
            <rFont val="Tahoma"/>
            <family val="2"/>
          </rPr>
          <t>FT 175 del 05/12/2013
det. 504/2013</t>
        </r>
      </text>
    </comment>
    <comment ref="AE703" authorId="2" shapeId="0">
      <text>
        <r>
          <rPr>
            <b/>
            <sz val="9"/>
            <color indexed="81"/>
            <rFont val="Tahoma"/>
            <family val="2"/>
          </rPr>
          <t xml:space="preserve">FT 100 DEL 10/05/2012                   </t>
        </r>
        <r>
          <rPr>
            <sz val="9"/>
            <color indexed="81"/>
            <rFont val="Tahoma"/>
            <family val="2"/>
          </rPr>
          <t xml:space="preserve">
DET. 104/2013</t>
        </r>
      </text>
    </comment>
    <comment ref="AC704" authorId="2" shapeId="0">
      <text>
        <r>
          <rPr>
            <b/>
            <sz val="9"/>
            <color indexed="81"/>
            <rFont val="Tahoma"/>
            <family val="2"/>
          </rPr>
          <t xml:space="preserve">Ft. 99/2012                   </t>
        </r>
        <r>
          <rPr>
            <sz val="9"/>
            <color indexed="81"/>
            <rFont val="Tahoma"/>
            <family val="2"/>
          </rPr>
          <t xml:space="preserve">
Det. 131/2013</t>
        </r>
      </text>
    </comment>
    <comment ref="AD704" authorId="2" shapeId="0">
      <text>
        <r>
          <rPr>
            <b/>
            <sz val="9"/>
            <color indexed="81"/>
            <rFont val="Tahoma"/>
            <family val="2"/>
          </rPr>
          <t xml:space="preserve">FT 158/2013                   </t>
        </r>
        <r>
          <rPr>
            <sz val="9"/>
            <color indexed="81"/>
            <rFont val="Tahoma"/>
            <family val="2"/>
          </rPr>
          <t xml:space="preserve">
Det. 384/2013</t>
        </r>
      </text>
    </comment>
    <comment ref="AE704" authorId="0" shapeId="0">
      <text>
        <r>
          <rPr>
            <b/>
            <sz val="9"/>
            <color indexed="81"/>
            <rFont val="Tahoma"/>
            <family val="2"/>
          </rPr>
          <t>FT. 51/2019
DT.</t>
        </r>
      </text>
    </comment>
    <comment ref="Q706" authorId="0" shapeId="0">
      <text>
        <r>
          <rPr>
            <b/>
            <sz val="9"/>
            <color indexed="81"/>
            <rFont val="Tahoma"/>
            <family val="2"/>
          </rPr>
          <t>Det.623/2018</t>
        </r>
      </text>
    </comment>
    <comment ref="AE706" authorId="2" shapeId="0">
      <text>
        <r>
          <rPr>
            <b/>
            <sz val="9"/>
            <color indexed="81"/>
            <rFont val="Tahoma"/>
            <family val="2"/>
          </rPr>
          <t xml:space="preserve">FT 05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07" authorId="0" shapeId="0">
      <text>
        <r>
          <rPr>
            <b/>
            <sz val="9"/>
            <color indexed="81"/>
            <rFont val="Tahoma"/>
            <family val="2"/>
          </rPr>
          <t>Fat. 12125956-VJ10340/2012
O.P.334/2012</t>
        </r>
      </text>
    </comment>
    <comment ref="AE707" authorId="2" shapeId="0">
      <text>
        <r>
          <rPr>
            <b/>
            <sz val="9"/>
            <color indexed="81"/>
            <rFont val="Tahoma"/>
            <family val="2"/>
          </rPr>
          <t>FT 177 del 05/12/2013
det. 508/2013</t>
        </r>
      </text>
    </comment>
    <comment ref="AE708" authorId="2" shapeId="0">
      <text>
        <r>
          <rPr>
            <b/>
            <sz val="9"/>
            <color indexed="81"/>
            <rFont val="Tahoma"/>
            <family val="2"/>
          </rPr>
          <t>FT 206 DEL 17/09/2013
det. 429/2013</t>
        </r>
      </text>
    </comment>
    <comment ref="AE709" authorId="0" shapeId="0">
      <text>
        <r>
          <rPr>
            <b/>
            <sz val="9"/>
            <color indexed="81"/>
            <rFont val="Tahoma"/>
            <family val="2"/>
          </rPr>
          <t>FT.226/2012
DT.103/2013</t>
        </r>
      </text>
    </comment>
    <comment ref="AC710" authorId="2" shapeId="0">
      <text>
        <r>
          <rPr>
            <b/>
            <sz val="9"/>
            <color indexed="81"/>
            <rFont val="Tahoma"/>
            <family val="2"/>
          </rPr>
          <t>FT 35 del 24/03/2014
det. 207/014</t>
        </r>
      </text>
    </comment>
    <comment ref="AE710" authorId="0" shapeId="0">
      <text>
        <r>
          <rPr>
            <b/>
            <sz val="9"/>
            <color indexed="81"/>
            <rFont val="Tahoma"/>
            <family val="2"/>
          </rPr>
          <t>FT.13/2016
DT.388/2016</t>
        </r>
      </text>
    </comment>
    <comment ref="O711" authorId="2" shapeId="0">
      <text>
        <r>
          <rPr>
            <b/>
            <sz val="9"/>
            <color indexed="81"/>
            <rFont val="Tahoma"/>
            <family val="2"/>
          </rPr>
          <t>FT 14 DEL 18/02/2014
det. 159/2014</t>
        </r>
      </text>
    </comment>
    <comment ref="AC711" authorId="2" shapeId="0">
      <text>
        <r>
          <rPr>
            <b/>
            <sz val="9"/>
            <color indexed="81"/>
            <rFont val="Tahoma"/>
            <family val="2"/>
          </rPr>
          <t xml:space="preserve">FT 145 DEL 25/06/2013                   </t>
        </r>
        <r>
          <rPr>
            <sz val="9"/>
            <color indexed="81"/>
            <rFont val="Tahoma"/>
            <family val="2"/>
          </rPr>
          <t xml:space="preserve">
determina 329/2013</t>
        </r>
      </text>
    </comment>
    <comment ref="AD711" authorId="2" shapeId="0">
      <text>
        <r>
          <rPr>
            <b/>
            <sz val="9"/>
            <color indexed="81"/>
            <rFont val="Tahoma"/>
            <family val="2"/>
          </rPr>
          <t xml:space="preserve">FT 238/2013                   </t>
        </r>
        <r>
          <rPr>
            <sz val="9"/>
            <color indexed="81"/>
            <rFont val="Tahoma"/>
            <family val="2"/>
          </rPr>
          <t xml:space="preserve">
DT. 103/2014</t>
        </r>
      </text>
    </comment>
    <comment ref="AE711" authorId="2" shapeId="0">
      <text>
        <r>
          <rPr>
            <b/>
            <sz val="9"/>
            <color indexed="81"/>
            <rFont val="Tahoma"/>
            <family val="2"/>
          </rPr>
          <t xml:space="preserve">FT 233 DEL 15/11/2013                   </t>
        </r>
        <r>
          <rPr>
            <sz val="9"/>
            <color indexed="81"/>
            <rFont val="Tahoma"/>
            <family val="2"/>
          </rPr>
          <t xml:space="preserve">
det. 510/2013</t>
        </r>
      </text>
    </comment>
    <comment ref="AD712" authorId="2" shapeId="0">
      <text>
        <r>
          <rPr>
            <b/>
            <sz val="9"/>
            <color indexed="81"/>
            <rFont val="Tahoma"/>
            <family val="2"/>
          </rPr>
          <t>FT 190 DEL 18/09/2012</t>
        </r>
        <r>
          <rPr>
            <sz val="9"/>
            <color indexed="81"/>
            <rFont val="Tahoma"/>
            <family val="2"/>
          </rPr>
          <t xml:space="preserve">
determina 245/2013  </t>
        </r>
      </text>
    </comment>
    <comment ref="AE712" authorId="2" shapeId="0">
      <text>
        <r>
          <rPr>
            <b/>
            <sz val="9"/>
            <color indexed="81"/>
            <rFont val="Tahoma"/>
            <family val="2"/>
          </rPr>
          <t>FT 50 DEL 06/02/2013
DET. 138/2013</t>
        </r>
      </text>
    </comment>
    <comment ref="AE713" authorId="2" shapeId="0">
      <text>
        <r>
          <rPr>
            <b/>
            <sz val="9"/>
            <color indexed="81"/>
            <rFont val="Tahoma"/>
            <family val="2"/>
          </rPr>
          <t>FT 204 DEL 17/09/2013
det. 422/2013</t>
        </r>
      </text>
    </comment>
    <comment ref="AE715" authorId="2" shapeId="0">
      <text>
        <r>
          <rPr>
            <b/>
            <sz val="9"/>
            <color indexed="81"/>
            <rFont val="Tahoma"/>
            <family val="2"/>
          </rPr>
          <t>FT. 39 DEL 15/10/2013
DET. 513/2013</t>
        </r>
      </text>
    </comment>
    <comment ref="N717" authorId="0" shapeId="0">
      <text>
        <r>
          <rPr>
            <b/>
            <sz val="9"/>
            <color indexed="81"/>
            <rFont val="Tahoma"/>
            <family val="2"/>
          </rPr>
          <t>Ft. 118/18
Det. 300/19
Ft. 172/13
Det. 680/19</t>
        </r>
      </text>
    </comment>
    <comment ref="G719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AD720" authorId="2" shapeId="0">
      <text>
        <r>
          <rPr>
            <b/>
            <sz val="9"/>
            <color indexed="81"/>
            <rFont val="Tahoma"/>
            <family val="2"/>
          </rPr>
          <t xml:space="preserve">FT 250 DEL 06/12/2012                   </t>
        </r>
        <r>
          <rPr>
            <sz val="9"/>
            <color indexed="81"/>
            <rFont val="Tahoma"/>
            <family val="2"/>
          </rPr>
          <t xml:space="preserve">
determina 77/2013</t>
        </r>
      </text>
    </comment>
    <comment ref="AE720" authorId="2" shapeId="0">
      <text>
        <r>
          <rPr>
            <b/>
            <sz val="9"/>
            <color indexed="81"/>
            <rFont val="Tahoma"/>
            <family val="2"/>
          </rPr>
          <t>FT 128 DEL 10/06/2013
DET. 386/2013</t>
        </r>
      </text>
    </comment>
    <comment ref="AE721" authorId="2" shapeId="0">
      <text>
        <r>
          <rPr>
            <b/>
            <sz val="9"/>
            <color indexed="81"/>
            <rFont val="Tahoma"/>
            <family val="2"/>
          </rPr>
          <t>ft. 23 del 29/10/2015</t>
        </r>
        <r>
          <rPr>
            <sz val="9"/>
            <color indexed="81"/>
            <rFont val="Tahoma"/>
            <family val="2"/>
          </rPr>
          <t xml:space="preserve">
DET. 295/2016</t>
        </r>
      </text>
    </comment>
    <comment ref="AE722" authorId="2" shapeId="0">
      <text>
        <r>
          <rPr>
            <b/>
            <sz val="9"/>
            <color indexed="81"/>
            <rFont val="Tahoma"/>
            <family val="2"/>
          </rPr>
          <t>FT 128 DEL 21/07/2013
det. 312/2013</t>
        </r>
      </text>
    </comment>
    <comment ref="AC724" authorId="2" shapeId="0">
      <text>
        <r>
          <rPr>
            <b/>
            <sz val="9"/>
            <color indexed="81"/>
            <rFont val="Tahoma"/>
            <family val="2"/>
          </rPr>
          <t xml:space="preserve">FT 08 DEL 08/01/2013                   </t>
        </r>
        <r>
          <rPr>
            <sz val="9"/>
            <color indexed="81"/>
            <rFont val="Tahoma"/>
            <family val="2"/>
          </rPr>
          <t xml:space="preserve">
determina 105/2013</t>
        </r>
      </text>
    </comment>
    <comment ref="AD724" authorId="2" shapeId="0">
      <text>
        <r>
          <rPr>
            <b/>
            <sz val="9"/>
            <color indexed="81"/>
            <rFont val="Tahoma"/>
            <family val="2"/>
          </rPr>
          <t xml:space="preserve">FT 195 DEL 25/09/2013                   </t>
        </r>
        <r>
          <rPr>
            <sz val="9"/>
            <color indexed="81"/>
            <rFont val="Tahoma"/>
            <family val="2"/>
          </rPr>
          <t xml:space="preserve">
determina 410/2013</t>
        </r>
      </text>
    </comment>
    <comment ref="AE724" authorId="2" shapeId="0">
      <text>
        <r>
          <rPr>
            <b/>
            <sz val="9"/>
            <color indexed="81"/>
            <rFont val="Tahoma"/>
            <family val="2"/>
          </rPr>
          <t xml:space="preserve">FT 71 DEL 11/04/2014                   </t>
        </r>
        <r>
          <rPr>
            <sz val="9"/>
            <color indexed="81"/>
            <rFont val="Tahoma"/>
            <family val="2"/>
          </rPr>
          <t xml:space="preserve">
det. 345/2014</t>
        </r>
      </text>
    </comment>
    <comment ref="X725" authorId="1" shapeId="0">
      <text>
        <r>
          <rPr>
            <b/>
            <sz val="9"/>
            <color indexed="81"/>
            <rFont val="Tahoma"/>
            <family val="2"/>
          </rPr>
          <t>Ft. 7600/2012
O.P. 447/2012</t>
        </r>
      </text>
    </comment>
    <comment ref="AE725" authorId="2" shapeId="0">
      <text>
        <r>
          <rPr>
            <b/>
            <sz val="9"/>
            <color indexed="81"/>
            <rFont val="Tahoma"/>
            <family val="2"/>
          </rPr>
          <t>FT.09/2013
DT.107/2013</t>
        </r>
      </text>
    </comment>
    <comment ref="S726" authorId="0" shapeId="0">
      <text>
        <r>
          <rPr>
            <b/>
            <sz val="9"/>
            <color indexed="81"/>
            <rFont val="Tahoma"/>
            <family val="2"/>
          </rPr>
          <t>O.P. 434/2012</t>
        </r>
      </text>
    </comment>
    <comment ref="AE727" authorId="2" shapeId="0">
      <text>
        <r>
          <rPr>
            <b/>
            <sz val="9"/>
            <color indexed="81"/>
            <rFont val="Tahoma"/>
            <family val="2"/>
          </rPr>
          <t>FT 178 del 05/12/2013
det. 499/2013</t>
        </r>
      </text>
    </comment>
    <comment ref="AE729" authorId="2" shapeId="0">
      <text>
        <r>
          <rPr>
            <b/>
            <sz val="9"/>
            <color indexed="81"/>
            <rFont val="Tahoma"/>
            <family val="2"/>
          </rPr>
          <t xml:space="preserve">FT 198 DEL 04/10/2012                   </t>
        </r>
        <r>
          <rPr>
            <sz val="9"/>
            <color indexed="81"/>
            <rFont val="Tahoma"/>
            <family val="2"/>
          </rPr>
          <t xml:space="preserve">
DET. 78/2013</t>
        </r>
      </text>
    </comment>
    <comment ref="AE730" authorId="2" shapeId="0">
      <text>
        <r>
          <rPr>
            <b/>
            <sz val="9"/>
            <color indexed="81"/>
            <rFont val="Tahoma"/>
            <family val="2"/>
          </rPr>
          <t xml:space="preserve">FT 199/2012
DT.122/2013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31" authorId="2" shapeId="0">
      <text>
        <r>
          <rPr>
            <b/>
            <sz val="9"/>
            <color indexed="81"/>
            <rFont val="Tahoma"/>
            <family val="2"/>
          </rPr>
          <t>FT 248/2012                   
DT.111/2013</t>
        </r>
      </text>
    </comment>
    <comment ref="AD731" authorId="0" shapeId="0">
      <text>
        <r>
          <rPr>
            <b/>
            <sz val="9"/>
            <color indexed="81"/>
            <rFont val="Tahoma"/>
            <family val="2"/>
          </rPr>
          <t>FT.15/2015
L.L.150000901/2015</t>
        </r>
      </text>
    </comment>
    <comment ref="AE731" authorId="2" shapeId="0">
      <text>
        <r>
          <rPr>
            <b/>
            <sz val="9"/>
            <color indexed="81"/>
            <rFont val="Tahoma"/>
            <family val="2"/>
          </rPr>
          <t xml:space="preserve">FT  02/2017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845/2017</t>
        </r>
      </text>
    </comment>
    <comment ref="AE732" authorId="0" shapeId="0">
      <text>
        <r>
          <rPr>
            <b/>
            <sz val="9"/>
            <color indexed="81"/>
            <rFont val="Tahoma"/>
            <family val="2"/>
          </rPr>
          <t>Ft.27/2018
det.695/2018</t>
        </r>
      </text>
    </comment>
    <comment ref="O733" authorId="1" shapeId="0">
      <text>
        <r>
          <rPr>
            <b/>
            <sz val="9"/>
            <color indexed="81"/>
            <rFont val="Tahoma"/>
            <family val="2"/>
          </rPr>
          <t>Ric.  001/2017 
det. 120/2017</t>
        </r>
      </text>
    </comment>
    <comment ref="P733" authorId="1" shapeId="0">
      <text>
        <r>
          <rPr>
            <b/>
            <sz val="9"/>
            <color indexed="81"/>
            <rFont val="Tahoma"/>
            <family val="2"/>
          </rPr>
          <t xml:space="preserve">ft. 250 del 10/11/2016
CTU Napolitani Isabella
Det. 89/2017 - O.P.75/2017 </t>
        </r>
      </text>
    </comment>
    <comment ref="X733" authorId="0" shapeId="0">
      <text>
        <r>
          <rPr>
            <b/>
            <sz val="9"/>
            <color indexed="81"/>
            <rFont val="Tahoma"/>
            <family val="2"/>
          </rPr>
          <t>Del. 120/2017</t>
        </r>
      </text>
    </comment>
    <comment ref="AD734" authorId="0" shapeId="0">
      <text>
        <r>
          <rPr>
            <b/>
            <sz val="9"/>
            <color indexed="81"/>
            <rFont val="Tahoma"/>
            <family val="2"/>
          </rPr>
          <t>FT.03/2016
DT.425/2016</t>
        </r>
      </text>
    </comment>
    <comment ref="AE734" authorId="2" shapeId="0">
      <text>
        <r>
          <rPr>
            <b/>
            <sz val="9"/>
            <color indexed="81"/>
            <rFont val="Tahoma"/>
            <family val="2"/>
          </rPr>
          <t>FT. 65/2014
DT.351/2014</t>
        </r>
      </text>
    </comment>
    <comment ref="Q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S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T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X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AD735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35" authorId="0" shapeId="0">
      <text>
        <r>
          <rPr>
            <b/>
            <sz val="9"/>
            <color indexed="81"/>
            <rFont val="Tahoma"/>
            <family val="2"/>
          </rPr>
          <t>FT.143/2016
DT.537/2016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36" authorId="2" shapeId="0">
      <text>
        <r>
          <rPr>
            <b/>
            <sz val="9"/>
            <color indexed="81"/>
            <rFont val="Tahoma"/>
            <family val="2"/>
          </rPr>
          <t xml:space="preserve">FT 227/2012                   </t>
        </r>
        <r>
          <rPr>
            <sz val="9"/>
            <color indexed="81"/>
            <rFont val="Tahoma"/>
            <family val="2"/>
          </rPr>
          <t xml:space="preserve">
Dt.    75/2013  </t>
        </r>
      </text>
    </comment>
    <comment ref="AD736" authorId="2" shapeId="0">
      <text>
        <r>
          <rPr>
            <b/>
            <sz val="9"/>
            <color indexed="81"/>
            <rFont val="Tahoma"/>
            <family val="2"/>
          </rPr>
          <t>Ft.  230/2013
Det. 506/2013</t>
        </r>
      </text>
    </comment>
    <comment ref="AE736" authorId="0" shapeId="0">
      <text>
        <r>
          <rPr>
            <b/>
            <sz val="9"/>
            <color indexed="81"/>
            <rFont val="Tahoma"/>
            <family val="2"/>
          </rPr>
          <t>FT.  52/2019
DT.702/2019</t>
        </r>
      </text>
    </comment>
    <comment ref="AE737" authorId="2" shapeId="0">
      <text>
        <r>
          <rPr>
            <b/>
            <sz val="9"/>
            <color indexed="81"/>
            <rFont val="Tahoma"/>
            <family val="2"/>
          </rPr>
          <t>FT.109/2013
DT. 321/2013</t>
        </r>
      </text>
    </comment>
    <comment ref="X738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Z738" authorId="0" shapeId="0">
      <text>
        <r>
          <rPr>
            <b/>
            <sz val="9"/>
            <color indexed="81"/>
            <rFont val="Tahoma"/>
            <family val="2"/>
          </rPr>
          <t>B.I. 7255/2017</t>
        </r>
      </text>
    </comment>
    <comment ref="AB738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M739" authorId="0" shapeId="0">
      <text>
        <r>
          <rPr>
            <b/>
            <sz val="9"/>
            <color indexed="81"/>
            <rFont val="Tahoma"/>
            <family val="2"/>
          </rPr>
          <t>FT.72/2012
DT.320/2012</t>
        </r>
      </text>
    </comment>
    <comment ref="Q739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AD740" authorId="0" shapeId="0">
      <text>
        <r>
          <rPr>
            <b/>
            <sz val="9"/>
            <color indexed="81"/>
            <rFont val="Tahoma"/>
            <family val="2"/>
          </rPr>
          <t>FT.128/2014
LL.14017/2014</t>
        </r>
      </text>
    </comment>
    <comment ref="AE740" authorId="0" shapeId="0">
      <text>
        <r>
          <rPr>
            <b/>
            <sz val="9"/>
            <color indexed="81"/>
            <rFont val="Tahoma"/>
            <family val="2"/>
          </rPr>
          <t>Fat. 34/2017
Det. 03/2018</t>
        </r>
      </text>
    </comment>
    <comment ref="AC741" authorId="2" shapeId="0">
      <text>
        <r>
          <rPr>
            <b/>
            <sz val="9"/>
            <color indexed="81"/>
            <rFont val="Tahoma"/>
            <family val="2"/>
          </rPr>
          <t xml:space="preserve">FT 230 DEL 13/11/2012                  </t>
        </r>
        <r>
          <rPr>
            <sz val="9"/>
            <color indexed="81"/>
            <rFont val="Tahoma"/>
            <family val="2"/>
          </rPr>
          <t xml:space="preserve">
determina 99/2013</t>
        </r>
      </text>
    </comment>
    <comment ref="AE741" authorId="2" shapeId="0">
      <text>
        <r>
          <rPr>
            <b/>
            <sz val="9"/>
            <color indexed="81"/>
            <rFont val="Tahoma"/>
            <family val="2"/>
          </rPr>
          <t xml:space="preserve">FT 244 DEL 30/11/2012                   </t>
        </r>
        <r>
          <rPr>
            <sz val="9"/>
            <color indexed="81"/>
            <rFont val="Tahoma"/>
            <family val="2"/>
          </rPr>
          <t xml:space="preserve">
DET. 99/2013</t>
        </r>
      </text>
    </comment>
    <comment ref="Z743" authorId="0" shapeId="0">
      <text>
        <r>
          <rPr>
            <b/>
            <sz val="9"/>
            <color indexed="81"/>
            <rFont val="Tahoma"/>
            <family val="2"/>
          </rPr>
          <t>€ 821,73B.I. 8109/19</t>
        </r>
      </text>
    </comment>
    <comment ref="AE743" authorId="0" shapeId="0">
      <text>
        <r>
          <rPr>
            <b/>
            <sz val="9"/>
            <color indexed="81"/>
            <rFont val="Tahoma"/>
            <family val="2"/>
          </rPr>
          <t>Ft. 47/2019
AD46/2012</t>
        </r>
      </text>
    </comment>
    <comment ref="AE745" authorId="2" shapeId="0">
      <text>
        <r>
          <rPr>
            <b/>
            <sz val="9"/>
            <color indexed="81"/>
            <rFont val="Tahoma"/>
            <family val="2"/>
          </rPr>
          <t>FT 218 DEL 3/12/2014
DET. 10/2014</t>
        </r>
      </text>
    </comment>
    <comment ref="AC746" authorId="2" shapeId="0">
      <text>
        <r>
          <rPr>
            <b/>
            <sz val="9"/>
            <color indexed="81"/>
            <rFont val="Tahoma"/>
            <family val="2"/>
          </rPr>
          <t xml:space="preserve">FT 197 DEL 25/09/2013                   </t>
        </r>
        <r>
          <rPr>
            <sz val="9"/>
            <color indexed="81"/>
            <rFont val="Tahoma"/>
            <family val="2"/>
          </rPr>
          <t xml:space="preserve">
det. 414/2013</t>
        </r>
      </text>
    </comment>
    <comment ref="AE747" authorId="2" shapeId="0">
      <text>
        <r>
          <rPr>
            <b/>
            <sz val="9"/>
            <color indexed="81"/>
            <rFont val="Tahoma"/>
            <family val="2"/>
          </rPr>
          <t xml:space="preserve">FT. 21 del 29/10/2015                   </t>
        </r>
        <r>
          <rPr>
            <sz val="9"/>
            <color indexed="81"/>
            <rFont val="Tahoma"/>
            <family val="2"/>
          </rPr>
          <t xml:space="preserve">
DET. 338/2016</t>
        </r>
      </text>
    </comment>
    <comment ref="Q749" authorId="0" shapeId="0">
      <text>
        <r>
          <rPr>
            <b/>
            <sz val="9"/>
            <color indexed="81"/>
            <rFont val="Tahoma"/>
            <family val="2"/>
          </rPr>
          <t>Det. 288/2018</t>
        </r>
      </text>
    </comment>
    <comment ref="AC749" authorId="2" shapeId="0">
      <text>
        <r>
          <rPr>
            <b/>
            <sz val="9"/>
            <color indexed="81"/>
            <rFont val="Tahoma"/>
            <family val="2"/>
          </rPr>
          <t>FT 116 DEL 14/7/2014
DET. 569/2014</t>
        </r>
      </text>
    </comment>
    <comment ref="AE749" authorId="2" shapeId="0">
      <text>
        <r>
          <rPr>
            <b/>
            <sz val="9"/>
            <color indexed="81"/>
            <rFont val="Tahoma"/>
            <family val="2"/>
          </rPr>
          <t>FT 19/2015
L.L. 1500000102/2015</t>
        </r>
      </text>
    </comment>
    <comment ref="AE750" authorId="2" shapeId="0">
      <text>
        <r>
          <rPr>
            <b/>
            <sz val="9"/>
            <color indexed="81"/>
            <rFont val="Tahoma"/>
            <family val="2"/>
          </rPr>
          <t>FT 122 DEL 187/2014
DET. 569/2014</t>
        </r>
      </text>
    </comment>
    <comment ref="AE751" authorId="2" shapeId="0">
      <text>
        <r>
          <rPr>
            <b/>
            <sz val="9"/>
            <color indexed="81"/>
            <rFont val="Tahoma"/>
            <family val="2"/>
          </rPr>
          <t>FT.176/2013
DT.503/2014</t>
        </r>
      </text>
    </comment>
    <comment ref="AC752" authorId="2" shapeId="0">
      <text>
        <r>
          <rPr>
            <b/>
            <sz val="9"/>
            <color indexed="81"/>
            <rFont val="Tahoma"/>
            <family val="2"/>
          </rPr>
          <t xml:space="preserve">FT 78/2013                   </t>
        </r>
        <r>
          <rPr>
            <sz val="9"/>
            <color indexed="81"/>
            <rFont val="Tahoma"/>
            <family val="2"/>
          </rPr>
          <t xml:space="preserve">
Det.247/2013</t>
        </r>
      </text>
    </comment>
    <comment ref="AE752" authorId="2" shapeId="0">
      <text>
        <r>
          <rPr>
            <b/>
            <sz val="9"/>
            <color indexed="81"/>
            <rFont val="Tahoma"/>
            <family val="2"/>
          </rPr>
          <t xml:space="preserve">FT 153 DEL 04/07/2013                   </t>
        </r>
        <r>
          <rPr>
            <sz val="9"/>
            <color indexed="81"/>
            <rFont val="Tahoma"/>
            <family val="2"/>
          </rPr>
          <t xml:space="preserve">
det. 388/2013</t>
        </r>
      </text>
    </comment>
    <comment ref="Q753" authorId="0" shapeId="0">
      <text>
        <r>
          <rPr>
            <b/>
            <sz val="9"/>
            <color indexed="81"/>
            <rFont val="Tahoma"/>
            <family val="2"/>
          </rPr>
          <t>Det. 414/2017</t>
        </r>
      </text>
    </comment>
    <comment ref="Q754" authorId="0" shapeId="0">
      <text>
        <r>
          <rPr>
            <b/>
            <sz val="9"/>
            <color indexed="81"/>
            <rFont val="Tahoma"/>
            <family val="2"/>
          </rPr>
          <t>Det. 962/2018</t>
        </r>
      </text>
    </comment>
    <comment ref="AC754" authorId="2" shapeId="0">
      <text>
        <r>
          <rPr>
            <b/>
            <sz val="9"/>
            <color indexed="81"/>
            <rFont val="Tahoma"/>
            <family val="2"/>
          </rPr>
          <t xml:space="preserve">FT 56 del 14/02/2013                   </t>
        </r>
        <r>
          <rPr>
            <sz val="9"/>
            <color indexed="81"/>
            <rFont val="Tahoma"/>
            <family val="2"/>
          </rPr>
          <t xml:space="preserve">
determina 113/2013</t>
        </r>
      </text>
    </comment>
    <comment ref="AE754" authorId="0" shapeId="0">
      <text>
        <r>
          <rPr>
            <b/>
            <sz val="9"/>
            <color indexed="81"/>
            <rFont val="Tahoma"/>
            <family val="2"/>
          </rPr>
          <t>FT.12/2016
DT.507/2016</t>
        </r>
      </text>
    </comment>
    <comment ref="Q755" authorId="0" shapeId="0">
      <text>
        <r>
          <rPr>
            <b/>
            <sz val="9"/>
            <color indexed="81"/>
            <rFont val="Tahoma"/>
            <family val="2"/>
          </rPr>
          <t>DET. 279/2017
O.P.</t>
        </r>
      </text>
    </comment>
    <comment ref="AE755" authorId="2" shapeId="0">
      <text>
        <r>
          <rPr>
            <b/>
            <sz val="9"/>
            <color indexed="81"/>
            <rFont val="Tahoma"/>
            <family val="2"/>
          </rPr>
          <t>FT. 38 DEL 15/10/2013
DET. 512/2013</t>
        </r>
      </text>
    </comment>
    <comment ref="AE756" authorId="2" shapeId="0">
      <text>
        <r>
          <rPr>
            <b/>
            <sz val="9"/>
            <color indexed="81"/>
            <rFont val="Tahoma"/>
            <family val="2"/>
          </rPr>
          <t xml:space="preserve">FT 102 DEL 17/04/2013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7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8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9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60" authorId="0" shapeId="0">
      <text>
        <r>
          <rPr>
            <b/>
            <sz val="9"/>
            <color indexed="81"/>
            <rFont val="Tahoma"/>
            <family val="2"/>
          </rPr>
          <t>FT.150/2020
DL.807/2020</t>
        </r>
      </text>
    </comment>
    <comment ref="Z760" authorId="0" shapeId="0">
      <text>
        <r>
          <rPr>
            <b/>
            <sz val="9"/>
            <color indexed="81"/>
            <rFont val="Tahoma"/>
            <family val="2"/>
          </rPr>
          <t xml:space="preserve">€ 8.000,00 O.P. 3641/2019
€    416,65 O.P. 4903/2019
€    416,65 O.P. 5867/2019
€    416,65 O.P. 6584/2019
€    416,65 O.P. 7325/2019
€    416,65 O.P. 8103/2019
</t>
        </r>
      </text>
    </comment>
    <comment ref="AE760" authorId="0" shapeId="0">
      <text>
        <r>
          <rPr>
            <b/>
            <sz val="9"/>
            <color indexed="81"/>
            <rFont val="Tahoma"/>
            <family val="2"/>
          </rPr>
          <t xml:space="preserve">FT.  04/2020
DL.815/2020 </t>
        </r>
      </text>
    </comment>
    <comment ref="AE761" authorId="0" shapeId="0">
      <text>
        <r>
          <rPr>
            <b/>
            <sz val="9"/>
            <color indexed="81"/>
            <rFont val="Tahoma"/>
            <family val="2"/>
          </rPr>
          <t>FT.02/2016
DT.428/2016</t>
        </r>
      </text>
    </comment>
    <comment ref="Z762" authorId="0" shapeId="0">
      <text>
        <r>
          <rPr>
            <b/>
            <sz val="9"/>
            <color indexed="81"/>
            <rFont val="Tahoma"/>
            <family val="2"/>
          </rPr>
          <t>Bonifico cro 28131992705/2013</t>
        </r>
      </text>
    </comment>
    <comment ref="AC762" authorId="2" shapeId="0">
      <text>
        <r>
          <rPr>
            <b/>
            <sz val="9"/>
            <color indexed="81"/>
            <rFont val="Tahoma"/>
            <family val="2"/>
          </rPr>
          <t xml:space="preserve">FT 45 DEL 29/01/2013                   </t>
        </r>
        <r>
          <rPr>
            <sz val="9"/>
            <color indexed="81"/>
            <rFont val="Tahoma"/>
            <family val="2"/>
          </rPr>
          <t xml:space="preserve">
determina 109/2013</t>
        </r>
      </text>
    </comment>
    <comment ref="AE762" authorId="2" shapeId="0">
      <text>
        <r>
          <rPr>
            <b/>
            <sz val="9"/>
            <color indexed="81"/>
            <rFont val="Tahoma"/>
            <family val="2"/>
          </rPr>
          <t xml:space="preserve">FT 49 DEL 29/01/2013                   </t>
        </r>
        <r>
          <rPr>
            <sz val="9"/>
            <color indexed="81"/>
            <rFont val="Tahoma"/>
            <family val="2"/>
          </rPr>
          <t xml:space="preserve">
DET. 10/2013</t>
        </r>
      </text>
    </comment>
    <comment ref="X763" authorId="0" shapeId="0">
      <text>
        <r>
          <rPr>
            <b/>
            <sz val="9"/>
            <color indexed="81"/>
            <rFont val="Tahoma"/>
            <family val="2"/>
          </rPr>
          <t>DT 24/2020</t>
        </r>
      </text>
    </comment>
    <comment ref="AE763" authorId="0" shapeId="0">
      <text>
        <r>
          <rPr>
            <b/>
            <sz val="9"/>
            <color indexed="81"/>
            <rFont val="Tahoma"/>
            <family val="2"/>
          </rPr>
          <t>Ft.76/2019
AD03/2013</t>
        </r>
      </text>
    </comment>
    <comment ref="AC764" authorId="2" shapeId="0">
      <text>
        <r>
          <rPr>
            <b/>
            <sz val="9"/>
            <color indexed="81"/>
            <rFont val="Tahoma"/>
            <family val="2"/>
          </rPr>
          <t>40 DEL 15/10/2013
DET. 517/2013</t>
        </r>
      </text>
    </comment>
    <comment ref="AE764" authorId="2" shapeId="0">
      <text>
        <r>
          <rPr>
            <b/>
            <sz val="9"/>
            <color indexed="81"/>
            <rFont val="Tahoma"/>
            <family val="2"/>
          </rPr>
          <t>FT.10/2014
LL1403/2014</t>
        </r>
      </text>
    </comment>
    <comment ref="M765" authorId="0" shapeId="0">
      <text>
        <r>
          <rPr>
            <b/>
            <sz val="9"/>
            <color indexed="81"/>
            <rFont val="Tahoma"/>
            <family val="2"/>
          </rPr>
          <t>FT.58/2020
AD.05/2013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65" authorId="0" shapeId="0">
      <text>
        <r>
          <rPr>
            <b/>
            <sz val="9"/>
            <color indexed="81"/>
            <rFont val="Tahoma"/>
            <family val="2"/>
          </rPr>
          <t>FT.58/2020
AD.05/2013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66" authorId="2" shapeId="0">
      <text>
        <r>
          <rPr>
            <b/>
            <sz val="9"/>
            <color indexed="81"/>
            <rFont val="Tahoma"/>
            <family val="2"/>
          </rPr>
          <t>FT 06 DEL 20/01/2014
DET. 329/2014</t>
        </r>
      </text>
    </comment>
    <comment ref="AE768" authorId="1" shapeId="0">
      <text>
        <r>
          <rPr>
            <b/>
            <sz val="9"/>
            <color indexed="81"/>
            <rFont val="Tahoma"/>
            <family val="2"/>
          </rPr>
          <t>FT.17/2016
DT.68/2017</t>
        </r>
      </text>
    </comment>
    <comment ref="W769" authorId="0" shapeId="0">
      <text>
        <r>
          <rPr>
            <b/>
            <sz val="9"/>
            <color indexed="81"/>
            <rFont val="Tahoma"/>
            <family val="2"/>
          </rPr>
          <t>PPT tesoriere 
rgn 2750/2016
O.P. 2215/2018</t>
        </r>
      </text>
    </comment>
    <comment ref="X769" authorId="0" shapeId="0">
      <text>
        <r>
          <rPr>
            <b/>
            <sz val="9"/>
            <color indexed="81"/>
            <rFont val="Tahoma"/>
            <family val="2"/>
          </rPr>
          <t>Det. 1007/2018
O.P.     66/2019</t>
        </r>
      </text>
    </comment>
    <comment ref="AC769" authorId="2" shapeId="0">
      <text>
        <r>
          <rPr>
            <b/>
            <sz val="9"/>
            <color indexed="81"/>
            <rFont val="Tahoma"/>
            <family val="2"/>
          </rPr>
          <t>FT 34 del 24/03/2014               determina 204/2014</t>
        </r>
      </text>
    </comment>
    <comment ref="AE769" authorId="2" shapeId="0">
      <text>
        <r>
          <rPr>
            <b/>
            <sz val="9"/>
            <color indexed="81"/>
            <rFont val="Tahoma"/>
            <family val="2"/>
          </rPr>
          <t>FT 26 del 17/11/2015</t>
        </r>
      </text>
    </comment>
    <comment ref="AE770" authorId="0" shapeId="0">
      <text>
        <r>
          <rPr>
            <b/>
            <sz val="9"/>
            <color indexed="81"/>
            <rFont val="Tahoma"/>
            <family val="2"/>
          </rPr>
          <t>Ft. 21/2018
AD 12/2013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72" authorId="0" shapeId="0">
      <text>
        <r>
          <rPr>
            <b/>
            <sz val="9"/>
            <color indexed="81"/>
            <rFont val="Tahoma"/>
            <family val="2"/>
          </rPr>
          <t>Det. 342/2018</t>
        </r>
      </text>
    </comment>
    <comment ref="AC772" authorId="0" shapeId="0">
      <text>
        <r>
          <rPr>
            <b/>
            <sz val="9"/>
            <color indexed="81"/>
            <rFont val="Tahoma"/>
            <family val="2"/>
          </rPr>
          <t>FT.166/2016
DT.431/2016</t>
        </r>
      </text>
    </comment>
    <comment ref="AE772" authorId="0" shapeId="0">
      <text>
        <r>
          <rPr>
            <b/>
            <sz val="9"/>
            <color indexed="81"/>
            <rFont val="Tahoma"/>
            <family val="2"/>
          </rPr>
          <t>Fat.17/2017
DT.47/2018</t>
        </r>
      </text>
    </comment>
    <comment ref="M773" authorId="0" shapeId="0">
      <text>
        <r>
          <rPr>
            <b/>
            <sz val="9"/>
            <color indexed="81"/>
            <rFont val="Tahoma"/>
            <family val="2"/>
          </rPr>
          <t>FT.105/2013
DT.309/2013</t>
        </r>
      </text>
    </comment>
    <comment ref="O773" authorId="0" shapeId="0">
      <text>
        <r>
          <rPr>
            <b/>
            <sz val="9"/>
            <color indexed="81"/>
            <rFont val="Tahoma"/>
            <family val="2"/>
          </rPr>
          <t>Fat.   56/2016
Det. 180/2017</t>
        </r>
      </text>
    </comment>
    <comment ref="AC773" authorId="2" shapeId="0">
      <text>
        <r>
          <rPr>
            <b/>
            <sz val="9"/>
            <color indexed="81"/>
            <rFont val="Tahoma"/>
            <family val="2"/>
          </rPr>
          <t>FT 105 DEL 17/7/2013
DET. 309/2013</t>
        </r>
      </text>
    </comment>
    <comment ref="AC779" authorId="2" shapeId="0">
      <text>
        <r>
          <rPr>
            <b/>
            <sz val="9"/>
            <color indexed="81"/>
            <rFont val="Tahoma"/>
            <family val="2"/>
          </rPr>
          <t xml:space="preserve">FT 05 del 08/01/2014                   </t>
        </r>
        <r>
          <rPr>
            <sz val="9"/>
            <color indexed="81"/>
            <rFont val="Tahoma"/>
            <family val="2"/>
          </rPr>
          <t xml:space="preserve">
determina 211/2014</t>
        </r>
      </text>
    </comment>
    <comment ref="AE779" authorId="0" shapeId="0">
      <text>
        <r>
          <rPr>
            <b/>
            <sz val="9"/>
            <color indexed="81"/>
            <rFont val="Tahoma"/>
            <family val="2"/>
          </rPr>
          <t>FT 17/2015
LL150000901/2015</t>
        </r>
      </text>
    </comment>
    <comment ref="AE780" authorId="2" shapeId="0">
      <text>
        <r>
          <rPr>
            <b/>
            <sz val="9"/>
            <color indexed="81"/>
            <rFont val="Tahoma"/>
            <family val="2"/>
          </rPr>
          <t>FT 121/2014</t>
        </r>
      </text>
    </comment>
    <comment ref="AE782" authorId="2" shapeId="0">
      <text>
        <r>
          <rPr>
            <b/>
            <sz val="9"/>
            <color indexed="81"/>
            <rFont val="Tahoma"/>
            <family val="2"/>
          </rPr>
          <t>FT 205 DEL 17/09/2013
det. 411/2013</t>
        </r>
      </text>
    </comment>
    <comment ref="O783" authorId="0" shapeId="0">
      <text>
        <r>
          <rPr>
            <b/>
            <sz val="9"/>
            <color indexed="81"/>
            <rFont val="Tahoma"/>
            <family val="2"/>
          </rPr>
          <t>Ft.     54/2016
det. 278/2017</t>
        </r>
      </text>
    </comment>
    <comment ref="P783" authorId="2" shapeId="0">
      <text>
        <r>
          <rPr>
            <b/>
            <sz val="9"/>
            <color indexed="81"/>
            <rFont val="Tahoma"/>
            <family val="2"/>
          </rPr>
          <t>ft. 301 del 10/09/2013
det. 501/2013 CTU</t>
        </r>
      </text>
    </comment>
    <comment ref="AE783" authorId="2" shapeId="0">
      <text>
        <r>
          <rPr>
            <b/>
            <sz val="9"/>
            <color indexed="81"/>
            <rFont val="Tahoma"/>
            <family val="2"/>
          </rPr>
          <t xml:space="preserve">FT 138/2013                   </t>
        </r>
        <r>
          <rPr>
            <sz val="9"/>
            <color indexed="81"/>
            <rFont val="Tahoma"/>
            <family val="2"/>
          </rPr>
          <t xml:space="preserve">
DET. 385/2013</t>
        </r>
      </text>
    </comment>
    <comment ref="AE784" authorId="2" shapeId="0">
      <text>
        <r>
          <rPr>
            <b/>
            <sz val="9"/>
            <color indexed="81"/>
            <rFont val="Tahoma"/>
            <family val="2"/>
          </rPr>
          <t>FT 124 DEL 09/7/2014
1000000/2014</t>
        </r>
      </text>
    </comment>
    <comment ref="AC785" authorId="2" shapeId="0">
      <text>
        <r>
          <rPr>
            <b/>
            <sz val="9"/>
            <color indexed="81"/>
            <rFont val="Tahoma"/>
            <family val="2"/>
          </rPr>
          <t>FTt. 150 del 28/6/2013
det. 519/2013</t>
        </r>
      </text>
    </comment>
    <comment ref="AE785" authorId="2" shapeId="0">
      <text>
        <r>
          <rPr>
            <b/>
            <sz val="9"/>
            <color indexed="81"/>
            <rFont val="Tahoma"/>
            <family val="2"/>
          </rPr>
          <t>FT 66 DEL 28/02/2013
DET. 243/2013</t>
        </r>
      </text>
    </comment>
    <comment ref="W786" authorId="0" shapeId="0">
      <text>
        <r>
          <rPr>
            <b/>
            <sz val="9"/>
            <color indexed="81"/>
            <rFont val="Tahoma"/>
            <family val="2"/>
          </rPr>
          <t>Atto transattivo IFO
26/09/2013</t>
        </r>
      </text>
    </comment>
    <comment ref="AE786" authorId="0" shapeId="0">
      <text>
        <r>
          <rPr>
            <b/>
            <sz val="9"/>
            <color indexed="81"/>
            <rFont val="Tahoma"/>
            <family val="2"/>
          </rPr>
          <t>FT.135/2014
LL.14017/2014</t>
        </r>
      </text>
    </comment>
    <comment ref="Q788" authorId="0" shapeId="0">
      <text>
        <r>
          <rPr>
            <b/>
            <sz val="9"/>
            <color indexed="81"/>
            <rFont val="Tahoma"/>
            <family val="2"/>
          </rPr>
          <t>DT.156/2020</t>
        </r>
      </text>
    </comment>
    <comment ref="AC788" authorId="2" shapeId="0">
      <text>
        <r>
          <rPr>
            <b/>
            <sz val="9"/>
            <color indexed="81"/>
            <rFont val="Tahoma"/>
            <family val="2"/>
          </rPr>
          <t xml:space="preserve">FT 222 DEL 11/11/2013                   </t>
        </r>
        <r>
          <rPr>
            <sz val="9"/>
            <color indexed="81"/>
            <rFont val="Tahoma"/>
            <family val="2"/>
          </rPr>
          <t xml:space="preserve">
DET. 500/2013</t>
        </r>
      </text>
    </comment>
    <comment ref="AE788" authorId="2" shapeId="0">
      <text>
        <r>
          <rPr>
            <b/>
            <sz val="9"/>
            <color indexed="81"/>
            <rFont val="Tahoma"/>
            <family val="2"/>
          </rPr>
          <t xml:space="preserve">Fat.09/2017                   Det.187/2018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789" authorId="0" shapeId="0">
      <text>
        <r>
          <rPr>
            <b/>
            <sz val="9"/>
            <color indexed="81"/>
            <rFont val="Tahoma"/>
            <family val="2"/>
          </rPr>
          <t>B.I. 5861/2018</t>
        </r>
      </text>
    </comment>
    <comment ref="AC789" authorId="2" shapeId="0">
      <text>
        <r>
          <rPr>
            <b/>
            <sz val="9"/>
            <color indexed="81"/>
            <rFont val="Tahoma"/>
            <family val="2"/>
          </rPr>
          <t>FT 63 del 13/05/2014
DET. 348/2014</t>
        </r>
      </text>
    </comment>
    <comment ref="AE789" authorId="2" shapeId="0">
      <text>
        <r>
          <rPr>
            <b/>
            <sz val="9"/>
            <color indexed="81"/>
            <rFont val="Tahoma"/>
            <family val="2"/>
          </rPr>
          <t>FT 109/2019
DET. 15/2020</t>
        </r>
      </text>
    </comment>
    <comment ref="AE790" authorId="2" shapeId="0">
      <text>
        <r>
          <rPr>
            <b/>
            <sz val="9"/>
            <color indexed="81"/>
            <rFont val="Tahoma"/>
            <family val="2"/>
          </rPr>
          <t>FT 118 DEL 07/7/2014
DET. 1000000/2014</t>
        </r>
      </text>
    </comment>
    <comment ref="AE791" authorId="2" shapeId="0">
      <text>
        <r>
          <rPr>
            <b/>
            <sz val="9"/>
            <color indexed="81"/>
            <rFont val="Tahoma"/>
            <family val="2"/>
          </rPr>
          <t>FT 126 DEL 09/7/2014
LIQ. 1000000/2014</t>
        </r>
      </text>
    </comment>
    <comment ref="AC792" authorId="2" shapeId="0">
      <text>
        <r>
          <rPr>
            <b/>
            <sz val="9"/>
            <color indexed="81"/>
            <rFont val="Tahoma"/>
            <family val="2"/>
          </rPr>
          <t>FT 204 DEL 03/10/2013 determina 518/2013</t>
        </r>
      </text>
    </comment>
    <comment ref="AE792" authorId="2" shapeId="0">
      <text>
        <r>
          <rPr>
            <b/>
            <sz val="9"/>
            <color indexed="81"/>
            <rFont val="Tahoma"/>
            <family val="2"/>
          </rPr>
          <t>FT 40 del 20/2/2014
det. 91/2014</t>
        </r>
      </text>
    </comment>
    <comment ref="M793" authorId="0" shapeId="0">
      <text>
        <r>
          <rPr>
            <b/>
            <sz val="9"/>
            <color indexed="81"/>
            <rFont val="Tahoma"/>
            <family val="2"/>
          </rPr>
          <t>FT.19/2014
DT.101/2014</t>
        </r>
      </text>
    </comment>
    <comment ref="Z793" authorId="1" shapeId="0">
      <text>
        <r>
          <rPr>
            <b/>
            <sz val="9"/>
            <color indexed="81"/>
            <rFont val="Tahoma"/>
            <family val="2"/>
          </rPr>
          <t>1° rata B.I. 1613/2017 € 3,972,96
2° rata B.I. 1980/2017 € 3,000,00
3° rata B.I. 2803/2017 € 3.000,00
4° rata B.I. 3481/2017 € 3.000,00</t>
        </r>
      </text>
    </comment>
    <comment ref="AC793" authorId="2" shapeId="0">
      <text>
        <r>
          <rPr>
            <b/>
            <sz val="9"/>
            <color indexed="81"/>
            <rFont val="Tahoma"/>
            <family val="2"/>
          </rPr>
          <t>FT 19/2014
DT.101/2014</t>
        </r>
      </text>
    </comment>
    <comment ref="O795" authorId="2" shapeId="0">
      <text>
        <r>
          <rPr>
            <b/>
            <sz val="9"/>
            <color indexed="81"/>
            <rFont val="Tahoma"/>
            <family val="2"/>
          </rPr>
          <t>FT 01 DEL 07/11/2014
det. 432/2014</t>
        </r>
      </text>
    </comment>
    <comment ref="AE795" authorId="2" shapeId="0">
      <text>
        <r>
          <rPr>
            <b/>
            <sz val="9"/>
            <color indexed="81"/>
            <rFont val="Tahoma"/>
            <family val="2"/>
          </rPr>
          <t>FT 65 DEL 07/4/2014
det. 157/2014</t>
        </r>
      </text>
    </comment>
    <comment ref="N796" authorId="0" shapeId="0">
      <text>
        <r>
          <rPr>
            <b/>
            <sz val="9"/>
            <color indexed="81"/>
            <rFont val="Tahoma"/>
            <family val="2"/>
          </rPr>
          <t>Marsella ft. 78/2017
Det.         275/2017</t>
        </r>
      </text>
    </comment>
    <comment ref="O796" authorId="0" shapeId="0">
      <text>
        <r>
          <rPr>
            <b/>
            <sz val="9"/>
            <color indexed="81"/>
            <rFont val="Tahoma"/>
            <family val="2"/>
          </rPr>
          <t xml:space="preserve">Ft.     01/2017
det. 183/2017 </t>
        </r>
      </text>
    </comment>
    <comment ref="AE796" authorId="0" shapeId="0">
      <text>
        <r>
          <rPr>
            <b/>
            <sz val="9"/>
            <color indexed="81"/>
            <rFont val="Tahoma"/>
            <family val="2"/>
          </rPr>
          <t>FT.130/2014
LL.1402/2014</t>
        </r>
      </text>
    </comment>
    <comment ref="AC798" authorId="2" shapeId="0">
      <text>
        <r>
          <rPr>
            <b/>
            <sz val="9"/>
            <color indexed="81"/>
            <rFont val="Tahoma"/>
            <family val="2"/>
          </rPr>
          <t>FT 36 del 24/03/2014
det. 206/2014</t>
        </r>
      </text>
    </comment>
    <comment ref="AE798" authorId="0" shapeId="0">
      <text>
        <r>
          <rPr>
            <b/>
            <sz val="9"/>
            <color indexed="81"/>
            <rFont val="Tahoma"/>
            <family val="2"/>
          </rPr>
          <t>Ft.     11/2015
Det. 332/2017</t>
        </r>
      </text>
    </comment>
    <comment ref="M799" authorId="2" shapeId="0">
      <text>
        <r>
          <rPr>
            <b/>
            <sz val="9"/>
            <color indexed="81"/>
            <rFont val="Tahoma"/>
            <family val="2"/>
          </rPr>
          <t>FT 21 DEL 26/20/2014
det. 158/2014</t>
        </r>
      </text>
    </comment>
    <comment ref="O799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P799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W799" authorId="0" shapeId="0">
      <text>
        <r>
          <rPr>
            <b/>
            <sz val="9"/>
            <color indexed="81"/>
            <rFont val="Tahoma"/>
            <family val="2"/>
          </rPr>
          <t>Del. 356/2019</t>
        </r>
      </text>
    </comment>
    <comment ref="X799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AE799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G800" authorId="1" shapeId="0">
      <text>
        <r>
          <rPr>
            <b/>
            <sz val="9"/>
            <color indexed="81"/>
            <rFont val="Tahoma"/>
            <family val="2"/>
          </rPr>
          <t>C.E: 097 2012 000308076 60
Appello Sentenza 17/62/13</t>
        </r>
      </text>
    </comment>
    <comment ref="AC803" authorId="2" shapeId="0">
      <text>
        <r>
          <rPr>
            <b/>
            <sz val="9"/>
            <color indexed="81"/>
            <rFont val="Tahoma"/>
            <family val="2"/>
          </rPr>
          <t xml:space="preserve">FT 04 DEL 03/01/2014                   </t>
        </r>
        <r>
          <rPr>
            <sz val="9"/>
            <color indexed="81"/>
            <rFont val="Tahoma"/>
            <family val="2"/>
          </rPr>
          <t xml:space="preserve">
DET. 208/2014</t>
        </r>
      </text>
    </comment>
    <comment ref="M804" authorId="0" shapeId="0">
      <text>
        <r>
          <rPr>
            <b/>
            <sz val="9"/>
            <color indexed="81"/>
            <rFont val="Tahoma"/>
            <family val="2"/>
          </rPr>
          <t>FT.18/2014
DT.90/2014</t>
        </r>
      </text>
    </comment>
    <comment ref="AE804" authorId="2" shapeId="0">
      <text>
        <r>
          <rPr>
            <b/>
            <sz val="9"/>
            <color indexed="81"/>
            <rFont val="Tahoma"/>
            <family val="2"/>
          </rPr>
          <t>FT 18 DEL 20/02/2014
det. 90/2014</t>
        </r>
      </text>
    </comment>
    <comment ref="AC805" authorId="0" shapeId="0">
      <text>
        <r>
          <rPr>
            <b/>
            <sz val="9"/>
            <color indexed="81"/>
            <rFont val="Tahoma"/>
            <family val="2"/>
          </rPr>
          <t>FT.82E/2015
L.L.150000401/2015</t>
        </r>
      </text>
    </comment>
    <comment ref="AE806" authorId="0" shapeId="0">
      <text>
        <r>
          <rPr>
            <b/>
            <sz val="9"/>
            <color indexed="81"/>
            <rFont val="Tahoma"/>
            <family val="2"/>
          </rPr>
          <t>FT.139/2014
LL.1402/2014</t>
        </r>
      </text>
    </comment>
    <comment ref="Q807" authorId="0" shapeId="0">
      <text>
        <r>
          <rPr>
            <b/>
            <sz val="9"/>
            <color indexed="81"/>
            <rFont val="Tahoma"/>
            <family val="2"/>
          </rPr>
          <t>Det. 281/2017
O.P.</t>
        </r>
      </text>
    </comment>
    <comment ref="AD807" authorId="0" shapeId="0">
      <text>
        <r>
          <rPr>
            <b/>
            <sz val="9"/>
            <color indexed="81"/>
            <rFont val="Tahoma"/>
            <family val="2"/>
          </rPr>
          <t>FT.12/2015
DT.338/2016</t>
        </r>
      </text>
    </comment>
    <comment ref="AE807" authorId="2" shapeId="0">
      <text>
        <r>
          <rPr>
            <b/>
            <sz val="9"/>
            <color indexed="81"/>
            <rFont val="Tahoma"/>
            <family val="2"/>
          </rPr>
          <t xml:space="preserve">FT 04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08" authorId="0" shapeId="0">
      <text>
        <r>
          <rPr>
            <b/>
            <sz val="9"/>
            <color indexed="81"/>
            <rFont val="Tahoma"/>
            <family val="2"/>
          </rPr>
          <t>FT.138/2014
LL.1402/2014</t>
        </r>
      </text>
    </comment>
    <comment ref="AE808" authorId="2" shapeId="0">
      <text>
        <r>
          <rPr>
            <b/>
            <sz val="9"/>
            <color indexed="81"/>
            <rFont val="Tahoma"/>
            <family val="2"/>
          </rPr>
          <t xml:space="preserve">FT 07 del 04/04/2016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09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P810" authorId="0" shapeId="0">
      <text>
        <r>
          <rPr>
            <b/>
            <sz val="9"/>
            <color indexed="81"/>
            <rFont val="Tahoma"/>
            <family val="2"/>
          </rPr>
          <t>det. 569/2018</t>
        </r>
      </text>
    </comment>
    <comment ref="AE811" authorId="2" shapeId="0">
      <text>
        <r>
          <rPr>
            <b/>
            <sz val="9"/>
            <color indexed="81"/>
            <rFont val="Tahoma"/>
            <family val="2"/>
          </rPr>
          <t>FT 120 DEL 07/7/2014
liq. 1000000/2014</t>
        </r>
      </text>
    </comment>
    <comment ref="AC812" authorId="2" shapeId="0">
      <text>
        <r>
          <rPr>
            <b/>
            <sz val="9"/>
            <color indexed="81"/>
            <rFont val="Tahoma"/>
            <family val="2"/>
          </rPr>
          <t>FT 70 del 15/05/2014
det. 357/2014</t>
        </r>
      </text>
    </comment>
    <comment ref="AE812" authorId="2" shapeId="0">
      <text>
        <r>
          <rPr>
            <b/>
            <sz val="9"/>
            <color indexed="81"/>
            <rFont val="Tahoma"/>
            <family val="2"/>
          </rPr>
          <t>FT 77/2019
AD02/2014</t>
        </r>
      </text>
    </comment>
    <comment ref="M813" authorId="0" shapeId="0">
      <text>
        <r>
          <rPr>
            <b/>
            <sz val="9"/>
            <color indexed="81"/>
            <rFont val="Tahoma"/>
            <family val="2"/>
          </rPr>
          <t>Fat. 002/2017
Det.      /2017</t>
        </r>
      </text>
    </comment>
    <comment ref="Q813" authorId="0" shapeId="0">
      <text>
        <r>
          <rPr>
            <b/>
            <sz val="9"/>
            <color indexed="81"/>
            <rFont val="Tahoma"/>
            <family val="2"/>
          </rPr>
          <t>B.I. 954/2019
€ 69,644,38</t>
        </r>
      </text>
    </comment>
    <comment ref="AC813" authorId="0" shapeId="0">
      <text>
        <r>
          <rPr>
            <b/>
            <sz val="9"/>
            <color indexed="81"/>
            <rFont val="Tahoma"/>
            <family val="2"/>
          </rPr>
          <t>Fat. 002/2017
Det.      /2017</t>
        </r>
      </text>
    </comment>
    <comment ref="AD813" authorId="0" shapeId="0">
      <text>
        <r>
          <rPr>
            <b/>
            <sz val="9"/>
            <color indexed="81"/>
            <rFont val="Tahoma"/>
            <family val="2"/>
          </rPr>
          <t>ft. 20/2019
AD.03/2014</t>
        </r>
      </text>
    </comment>
    <comment ref="AE813" authorId="0" shapeId="0">
      <text>
        <r>
          <rPr>
            <b/>
            <sz val="9"/>
            <color indexed="81"/>
            <rFont val="Tahoma"/>
            <family val="2"/>
          </rPr>
          <t>Ft. 60/2019
AD 03/2014</t>
        </r>
      </text>
    </comment>
    <comment ref="AD814" authorId="0" shapeId="0">
      <text>
        <r>
          <rPr>
            <b/>
            <sz val="9"/>
            <color indexed="81"/>
            <rFont val="Tahoma"/>
            <family val="2"/>
          </rPr>
          <t>FT.131/2014
LL1405/2014</t>
        </r>
      </text>
    </comment>
    <comment ref="AE814" authorId="0" shapeId="0">
      <text>
        <r>
          <rPr>
            <b/>
            <sz val="9"/>
            <color indexed="81"/>
            <rFont val="Tahoma"/>
            <family val="2"/>
          </rPr>
          <t>Fat.  018/2017
Det. 478/2017</t>
        </r>
      </text>
    </comment>
    <comment ref="Q815" authorId="0" shapeId="0">
      <text>
        <r>
          <rPr>
            <b/>
            <sz val="9"/>
            <color indexed="81"/>
            <rFont val="Tahoma"/>
            <family val="2"/>
          </rPr>
          <t>DT.864/2020</t>
        </r>
      </text>
    </comment>
    <comment ref="S815" authorId="0" shapeId="0">
      <text>
        <r>
          <rPr>
            <b/>
            <sz val="9"/>
            <color indexed="81"/>
            <rFont val="Tahoma"/>
            <family val="2"/>
          </rPr>
          <t>Del. 988/2017</t>
        </r>
      </text>
    </comment>
    <comment ref="W815" authorId="0" shapeId="0">
      <text>
        <r>
          <rPr>
            <b/>
            <sz val="9"/>
            <color indexed="81"/>
            <rFont val="Tahoma"/>
            <family val="2"/>
          </rPr>
          <t>Del. 988/2017</t>
        </r>
      </text>
    </comment>
    <comment ref="Z815" authorId="0" shapeId="0">
      <text>
        <r>
          <rPr>
            <b/>
            <sz val="9"/>
            <color indexed="81"/>
            <rFont val="Tahoma"/>
            <family val="2"/>
          </rPr>
          <t>Del. 988/2017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15" authorId="0" shapeId="0">
      <text>
        <r>
          <rPr>
            <b/>
            <sz val="9"/>
            <color indexed="81"/>
            <rFont val="Tahoma"/>
            <family val="2"/>
          </rPr>
          <t>FT.56/2019
DL.90/2020</t>
        </r>
      </text>
    </comment>
    <comment ref="AC816" authorId="0" shapeId="0">
      <text>
        <r>
          <rPr>
            <b/>
            <sz val="9"/>
            <color indexed="81"/>
            <rFont val="Tahoma"/>
            <family val="2"/>
          </rPr>
          <t>Fat. 244/2016
Det.422/2017</t>
        </r>
      </text>
    </comment>
    <comment ref="AE816" authorId="0" shapeId="0">
      <text>
        <r>
          <rPr>
            <b/>
            <sz val="9"/>
            <color indexed="81"/>
            <rFont val="Tahoma"/>
            <family val="2"/>
          </rPr>
          <t>Ft. 197/2017
Det. 186/2018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17" authorId="0" shapeId="0">
      <text>
        <r>
          <rPr>
            <b/>
            <sz val="9"/>
            <color indexed="81"/>
            <rFont val="Tahoma"/>
            <family val="2"/>
          </rPr>
          <t>FT.133/2014
LL.1402/2014</t>
        </r>
      </text>
    </comment>
    <comment ref="AE817" authorId="0" shapeId="0">
      <text>
        <r>
          <rPr>
            <b/>
            <sz val="9"/>
            <color indexed="81"/>
            <rFont val="Tahoma"/>
            <family val="2"/>
          </rPr>
          <t>Ft. 79/2019
AD06/2016</t>
        </r>
      </text>
    </comment>
    <comment ref="M818" authorId="0" shapeId="0">
      <text>
        <r>
          <rPr>
            <b/>
            <sz val="9"/>
            <color indexed="81"/>
            <rFont val="Tahoma"/>
            <family val="2"/>
          </rPr>
          <t>FT. 04/2016
DT.540/2016</t>
        </r>
      </text>
    </comment>
    <comment ref="AC818" authorId="2" shapeId="0">
      <text>
        <r>
          <rPr>
            <b/>
            <sz val="9"/>
            <color indexed="81"/>
            <rFont val="Tahoma"/>
            <family val="2"/>
          </rPr>
          <t xml:space="preserve">FT.04/2016                   </t>
        </r>
        <r>
          <rPr>
            <sz val="9"/>
            <color indexed="81"/>
            <rFont val="Tahoma"/>
            <family val="2"/>
          </rPr>
          <t xml:space="preserve">
DT.540/2016</t>
        </r>
      </text>
    </comment>
    <comment ref="AE818" authorId="2" shapeId="0">
      <text>
        <r>
          <rPr>
            <b/>
            <sz val="9"/>
            <color indexed="81"/>
            <rFont val="Tahoma"/>
            <family val="2"/>
          </rPr>
          <t xml:space="preserve">FT. 12/2020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AD. 07/2014</t>
        </r>
      </text>
    </comment>
    <comment ref="AE819" authorId="2" shapeId="0">
      <text>
        <r>
          <rPr>
            <b/>
            <sz val="9"/>
            <color indexed="81"/>
            <rFont val="Tahoma"/>
            <family val="2"/>
          </rPr>
          <t>FT 119 DEL 07/7/2014
liq. 1000000/2014</t>
        </r>
      </text>
    </comment>
    <comment ref="P821" authorId="0" shapeId="0">
      <text>
        <r>
          <rPr>
            <b/>
            <sz val="9"/>
            <color indexed="81"/>
            <rFont val="Tahoma"/>
            <family val="2"/>
          </rPr>
          <t>Ft. 3 del 11/5/2016
O.P. 154_2017</t>
        </r>
      </text>
    </comment>
    <comment ref="AC821" authorId="0" shapeId="0">
      <text>
        <r>
          <rPr>
            <b/>
            <sz val="9"/>
            <color indexed="81"/>
            <rFont val="Tahoma"/>
            <family val="2"/>
          </rPr>
          <t>FT. 01PA/2015
L.L. 150000402/15</t>
        </r>
      </text>
    </comment>
    <comment ref="AE821" authorId="0" shapeId="0">
      <text>
        <r>
          <rPr>
            <b/>
            <sz val="9"/>
            <color indexed="81"/>
            <rFont val="Tahoma"/>
            <family val="2"/>
          </rPr>
          <t>FT.07/2016
DT.583/2016</t>
        </r>
      </text>
    </comment>
    <comment ref="W822" authorId="0" shapeId="0">
      <text>
        <r>
          <rPr>
            <b/>
            <sz val="9"/>
            <color indexed="81"/>
            <rFont val="Tahoma"/>
            <family val="2"/>
          </rPr>
          <t>Del. 929_2014</t>
        </r>
      </text>
    </comment>
    <comment ref="X822" authorId="0" shapeId="0">
      <text>
        <r>
          <rPr>
            <b/>
            <sz val="9"/>
            <color indexed="81"/>
            <rFont val="Tahoma"/>
            <family val="2"/>
          </rPr>
          <t>Del. 929/2014</t>
        </r>
      </text>
    </comment>
    <comment ref="AC822" authorId="2" shapeId="0">
      <text>
        <r>
          <rPr>
            <b/>
            <sz val="9"/>
            <color indexed="81"/>
            <rFont val="Tahoma"/>
            <family val="2"/>
          </rPr>
          <t>FT 9/2019
AD11/2014</t>
        </r>
      </text>
    </comment>
    <comment ref="AE822" authorId="0" shapeId="0">
      <text>
        <r>
          <rPr>
            <b/>
            <sz val="9"/>
            <color indexed="81"/>
            <rFont val="Tahoma"/>
            <family val="2"/>
          </rPr>
          <t>FT.64/2014
DT.346/2014</t>
        </r>
      </text>
    </comment>
    <comment ref="AC823" authorId="0" shapeId="0">
      <text>
        <r>
          <rPr>
            <b/>
            <sz val="9"/>
            <color indexed="81"/>
            <rFont val="Tahoma"/>
            <family val="2"/>
          </rPr>
          <t>FT. 50/2019
DT.</t>
        </r>
      </text>
    </comment>
    <comment ref="G824" authorId="2" shapeId="0">
      <text>
        <r>
          <rPr>
            <b/>
            <sz val="9"/>
            <color indexed="81"/>
            <rFont val="Tahoma"/>
            <family val="2"/>
          </rPr>
          <t>p.p.t 097 2014 5330000100005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26" authorId="0" shapeId="0">
      <text>
        <r>
          <rPr>
            <b/>
            <sz val="9"/>
            <color indexed="81"/>
            <rFont val="Tahoma"/>
            <family val="2"/>
          </rPr>
          <t>Det. 657/2018</t>
        </r>
      </text>
    </comment>
    <comment ref="W826" authorId="0" shapeId="0">
      <text>
        <r>
          <rPr>
            <b/>
            <sz val="9"/>
            <color indexed="81"/>
            <rFont val="Tahoma"/>
            <family val="2"/>
          </rPr>
          <t>Del. 69/2016</t>
        </r>
      </text>
    </comment>
    <comment ref="X826" authorId="0" shapeId="0">
      <text>
        <r>
          <rPr>
            <b/>
            <sz val="9"/>
            <color indexed="81"/>
            <rFont val="Tahoma"/>
            <family val="2"/>
          </rPr>
          <t>Del. 69/2016</t>
        </r>
      </text>
    </comment>
    <comment ref="P828" authorId="0" shapeId="0">
      <text>
        <r>
          <rPr>
            <b/>
            <sz val="9"/>
            <color indexed="81"/>
            <rFont val="Tahoma"/>
            <family val="2"/>
          </rPr>
          <t>Fat. 170149_2017
Det.      480_2017</t>
        </r>
      </text>
    </comment>
    <comment ref="AC828" authorId="0" shapeId="0">
      <text>
        <r>
          <rPr>
            <b/>
            <sz val="9"/>
            <color indexed="81"/>
            <rFont val="Tahoma"/>
            <family val="2"/>
          </rPr>
          <t>Ft.168/2014
AD.19/2014</t>
        </r>
      </text>
    </comment>
    <comment ref="AE828" authorId="0" shapeId="0">
      <text>
        <r>
          <rPr>
            <b/>
            <sz val="9"/>
            <color indexed="81"/>
            <rFont val="Tahoma"/>
            <family val="2"/>
          </rPr>
          <t>FT.11/2020
AD.19/2014</t>
        </r>
      </text>
    </comment>
    <comment ref="X830" authorId="1" shapeId="0">
      <text>
        <r>
          <rPr>
            <b/>
            <sz val="9"/>
            <color indexed="81"/>
            <rFont val="Tahoma"/>
            <family val="2"/>
          </rPr>
          <t>determina 928/2014</t>
        </r>
      </text>
    </comment>
    <comment ref="AE830" authorId="2" shapeId="0">
      <text>
        <r>
          <rPr>
            <b/>
            <sz val="9"/>
            <color indexed="81"/>
            <rFont val="Tahoma"/>
            <family val="2"/>
          </rPr>
          <t xml:space="preserve">FT 21 DEL 15.05.02014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31" authorId="0" shapeId="0">
      <text>
        <r>
          <rPr>
            <b/>
            <sz val="9"/>
            <color indexed="81"/>
            <rFont val="Tahoma"/>
            <family val="2"/>
          </rPr>
          <t>Fat.   02/2017
Det. 181/2017</t>
        </r>
      </text>
    </comment>
    <comment ref="U831" authorId="0" shapeId="0">
      <text>
        <r>
          <rPr>
            <b/>
            <sz val="9"/>
            <color indexed="81"/>
            <rFont val="Tahoma"/>
            <family val="2"/>
          </rPr>
          <t>Del. 194/2018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31" authorId="0" shapeId="0">
      <text>
        <r>
          <rPr>
            <b/>
            <sz val="9"/>
            <color indexed="81"/>
            <rFont val="Tahoma"/>
            <family val="2"/>
          </rPr>
          <t>Ingletti ft.     1/17 € 9.516,00
cavicchi ft. 163/17 € 9.516,00
delibera 194/2018</t>
        </r>
      </text>
    </comment>
    <comment ref="AE831" authorId="0" shapeId="0">
      <text>
        <r>
          <rPr>
            <b/>
            <sz val="9"/>
            <color indexed="81"/>
            <rFont val="Tahoma"/>
            <family val="2"/>
          </rPr>
          <t>FT.83E/2015
L.L.150000401/2015</t>
        </r>
      </text>
    </comment>
    <comment ref="P832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S832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W832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X832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AC832" authorId="0" shapeId="0">
      <text>
        <r>
          <rPr>
            <b/>
            <sz val="9"/>
            <color indexed="81"/>
            <rFont val="Tahoma"/>
            <family val="2"/>
          </rPr>
          <t>FT.41/2015
L.L.150000301/2015</t>
        </r>
      </text>
    </comment>
    <comment ref="O834" authorId="0" shapeId="0">
      <text>
        <r>
          <rPr>
            <b/>
            <sz val="9"/>
            <color indexed="81"/>
            <rFont val="Tahoma"/>
            <family val="2"/>
          </rPr>
          <t>Fat.  57/2016
Det.179/2017</t>
        </r>
      </text>
    </comment>
    <comment ref="AC834" authorId="0" shapeId="0">
      <text>
        <r>
          <rPr>
            <b/>
            <sz val="9"/>
            <color indexed="81"/>
            <rFont val="Tahoma"/>
            <family val="2"/>
          </rPr>
          <t>FT.126/2014
LL150203/2014</t>
        </r>
      </text>
    </comment>
    <comment ref="AE834" authorId="0" shapeId="0">
      <text>
        <r>
          <rPr>
            <b/>
            <sz val="9"/>
            <color indexed="81"/>
            <rFont val="Tahoma"/>
            <family val="2"/>
          </rPr>
          <t>Fat.  012/2017
Det. 423/2017</t>
        </r>
      </text>
    </comment>
    <comment ref="AC835" authorId="2" shapeId="0">
      <text>
        <r>
          <rPr>
            <b/>
            <sz val="9"/>
            <color indexed="81"/>
            <rFont val="Tahoma"/>
            <family val="2"/>
          </rPr>
          <t xml:space="preserve">FT.11/2016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DT.633/2016</t>
        </r>
      </text>
    </comment>
    <comment ref="AE835" authorId="0" shapeId="0">
      <text>
        <r>
          <rPr>
            <b/>
            <sz val="9"/>
            <color indexed="81"/>
            <rFont val="Tahoma"/>
            <family val="2"/>
          </rPr>
          <t>Ft. 62/2019
det.</t>
        </r>
      </text>
    </comment>
    <comment ref="Q836" authorId="0" shapeId="0">
      <text>
        <r>
          <rPr>
            <b/>
            <sz val="9"/>
            <color indexed="81"/>
            <rFont val="Tahoma"/>
            <family val="2"/>
          </rPr>
          <t>DET. 847/2018</t>
        </r>
      </text>
    </comment>
    <comment ref="AE837" authorId="1" shapeId="0">
      <text>
        <r>
          <rPr>
            <b/>
            <sz val="9"/>
            <color indexed="81"/>
            <rFont val="Tahoma"/>
            <family val="2"/>
          </rPr>
          <t xml:space="preserve">FT. 06/2016
Dt. 586/2016 </t>
        </r>
      </text>
    </comment>
    <comment ref="AD839" authorId="0" shapeId="0">
      <text>
        <r>
          <rPr>
            <b/>
            <sz val="9"/>
            <color indexed="81"/>
            <rFont val="Tahoma"/>
            <family val="2"/>
          </rPr>
          <t>FT.141/2014
LL1402/2014</t>
        </r>
      </text>
    </comment>
    <comment ref="AE839" authorId="0" shapeId="0">
      <text>
        <r>
          <rPr>
            <b/>
            <sz val="9"/>
            <color indexed="81"/>
            <rFont val="Tahoma"/>
            <family val="2"/>
          </rPr>
          <t>Fat.  015/2017
Det. 425/2017</t>
        </r>
      </text>
    </comment>
    <comment ref="Q842" authorId="0" shapeId="0">
      <text>
        <r>
          <rPr>
            <b/>
            <sz val="9"/>
            <color indexed="81"/>
            <rFont val="Tahoma"/>
            <family val="2"/>
          </rPr>
          <t>Det. 449/2019
da rec. Con la comp. Ass.ne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42" authorId="0" shapeId="0">
      <text>
        <r>
          <rPr>
            <b/>
            <sz val="9"/>
            <color indexed="81"/>
            <rFont val="Tahoma"/>
            <family val="2"/>
          </rPr>
          <t>Det. 449/2019
da rec. Con la comp. Ass.ne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42" authorId="0" shapeId="0">
      <text>
        <r>
          <rPr>
            <b/>
            <sz val="9"/>
            <color indexed="81"/>
            <rFont val="Tahoma"/>
            <family val="2"/>
          </rPr>
          <t>Ft.2/2018
Det. 188/2018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43" authorId="0" shapeId="0">
      <text>
        <r>
          <rPr>
            <b/>
            <sz val="9"/>
            <color indexed="81"/>
            <rFont val="Tahoma"/>
            <family val="2"/>
          </rPr>
          <t>Ft.    14/2017
Det. 383/2017</t>
        </r>
      </text>
    </comment>
    <comment ref="P845" authorId="2" shapeId="0">
      <text>
        <r>
          <rPr>
            <b/>
            <sz val="9"/>
            <color indexed="81"/>
            <rFont val="Tahoma"/>
            <family val="2"/>
          </rPr>
          <t>FT 22 DEL 31/01/2014
det. 160/2014</t>
        </r>
      </text>
    </comment>
    <comment ref="O846" authorId="0" shapeId="0">
      <text>
        <r>
          <rPr>
            <b/>
            <sz val="9"/>
            <color indexed="81"/>
            <rFont val="Tahoma"/>
            <family val="2"/>
          </rPr>
          <t xml:space="preserve">Ft.     13/2018
Det. 960/2018  </t>
        </r>
      </text>
    </comment>
    <comment ref="X847" authorId="0" shapeId="0">
      <text>
        <r>
          <rPr>
            <b/>
            <sz val="9"/>
            <color indexed="81"/>
            <rFont val="Tahoma"/>
            <family val="2"/>
          </rPr>
          <t>DET. 383/2015
OP. 2016/2016</t>
        </r>
      </text>
    </comment>
    <comment ref="AE847" authorId="0" shapeId="0">
      <text>
        <r>
          <rPr>
            <b/>
            <sz val="9"/>
            <color indexed="81"/>
            <rFont val="Tahoma"/>
            <family val="2"/>
          </rPr>
          <t>FT      30/2017
Det. 846/2017</t>
        </r>
      </text>
    </comment>
    <comment ref="AC849" authorId="0" shapeId="0">
      <text>
        <r>
          <rPr>
            <b/>
            <sz val="9"/>
            <color indexed="81"/>
            <rFont val="Tahoma"/>
            <family val="2"/>
          </rPr>
          <t>Ft. 28/2015 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49" authorId="0" shapeId="0">
      <text>
        <r>
          <rPr>
            <b/>
            <sz val="9"/>
            <color indexed="81"/>
            <rFont val="Tahoma"/>
            <family val="2"/>
          </rPr>
          <t>FT.    13/2017
Det. 382/2017</t>
        </r>
      </text>
    </comment>
    <comment ref="X850" authorId="1" shapeId="0">
      <text>
        <r>
          <rPr>
            <b/>
            <sz val="9"/>
            <color indexed="81"/>
            <rFont val="Tahoma"/>
            <family val="2"/>
          </rPr>
          <t xml:space="preserve">Ft. 06/2016
DT.129/2017 </t>
        </r>
      </text>
    </comment>
    <comment ref="AE850" authorId="0" shapeId="0">
      <text>
        <r>
          <rPr>
            <b/>
            <sz val="9"/>
            <color indexed="81"/>
            <rFont val="Tahoma"/>
            <family val="2"/>
          </rPr>
          <t>Fat. 31/2017
det. 02/2018</t>
        </r>
      </text>
    </comment>
    <comment ref="O852" authorId="0" shapeId="0">
      <text>
        <r>
          <rPr>
            <b/>
            <sz val="9"/>
            <color indexed="81"/>
            <rFont val="Tahoma"/>
            <family val="2"/>
          </rPr>
          <t>Ft. 03/2017
det. 182/2017</t>
        </r>
      </text>
    </comment>
    <comment ref="AC852" authorId="0" shapeId="0">
      <text>
        <r>
          <rPr>
            <b/>
            <sz val="9"/>
            <color indexed="81"/>
            <rFont val="Tahoma"/>
            <family val="2"/>
          </rPr>
          <t>FT 10/2015
LL150000901/2015</t>
        </r>
      </text>
    </comment>
    <comment ref="AC853" authorId="2" shapeId="0">
      <text>
        <r>
          <rPr>
            <b/>
            <sz val="9"/>
            <color indexed="81"/>
            <rFont val="Tahoma"/>
            <family val="2"/>
          </rPr>
          <t>FT. 45 DEL 20/06/2014</t>
        </r>
      </text>
    </comment>
    <comment ref="AE854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O.P. 226/2016</t>
        </r>
      </text>
    </comment>
    <comment ref="AE857" authorId="0" shapeId="0">
      <text>
        <r>
          <rPr>
            <b/>
            <sz val="9"/>
            <color indexed="81"/>
            <rFont val="Tahoma"/>
            <family val="2"/>
          </rPr>
          <t xml:space="preserve">Ft. 12/2017 
det.184/2018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58" authorId="0" shapeId="0">
      <text>
        <r>
          <rPr>
            <b/>
            <sz val="9"/>
            <color indexed="81"/>
            <rFont val="Tahoma"/>
            <family val="2"/>
          </rPr>
          <t>FT.134/2014
LL.1402/2014</t>
        </r>
      </text>
    </comment>
    <comment ref="Z860" authorId="0" shapeId="0">
      <text>
        <r>
          <rPr>
            <b/>
            <sz val="9"/>
            <color indexed="81"/>
            <rFont val="Tahoma"/>
            <family val="2"/>
          </rPr>
          <t>B.I. 6502/2019 € 3,600,00
B.I. 7252/2019 €    700,00
B.I. 8051/2019 €    700,00</t>
        </r>
      </text>
    </comment>
    <comment ref="AE860" authorId="0" shapeId="0">
      <text>
        <r>
          <rPr>
            <b/>
            <sz val="9"/>
            <color indexed="81"/>
            <rFont val="Tahoma"/>
            <family val="2"/>
          </rPr>
          <t>FT.01/2020
DT.503/2020</t>
        </r>
      </text>
    </comment>
    <comment ref="AC861" authorId="0" shapeId="0">
      <text>
        <r>
          <rPr>
            <b/>
            <sz val="9"/>
            <color indexed="81"/>
            <rFont val="Tahoma"/>
            <family val="2"/>
          </rPr>
          <t>FT.  009/2017
DT. 203/2017</t>
        </r>
      </text>
    </comment>
    <comment ref="AE862" authorId="0" shapeId="0">
      <text>
        <r>
          <rPr>
            <b/>
            <sz val="9"/>
            <color indexed="81"/>
            <rFont val="Tahoma"/>
            <family val="2"/>
          </rPr>
          <t>Fat. 33/2017
Det. 04/2018</t>
        </r>
      </text>
    </comment>
    <comment ref="Q865" authorId="0" shapeId="0">
      <text>
        <r>
          <rPr>
            <b/>
            <sz val="9"/>
            <color indexed="81"/>
            <rFont val="Tahoma"/>
            <family val="2"/>
          </rPr>
          <t>Det. 415/2017
O.P. 309/2017</t>
        </r>
      </text>
    </comment>
    <comment ref="AE865" authorId="1" shapeId="0">
      <text>
        <r>
          <rPr>
            <b/>
            <sz val="9"/>
            <color indexed="81"/>
            <rFont val="Tahoma"/>
            <family val="2"/>
          </rPr>
          <t>FT. 22/2016
DT.69/2017</t>
        </r>
      </text>
    </comment>
    <comment ref="Z866" authorId="0" shapeId="0">
      <text>
        <r>
          <rPr>
            <b/>
            <sz val="9"/>
            <color indexed="81"/>
            <rFont val="Tahoma"/>
            <family val="2"/>
          </rPr>
          <t xml:space="preserve">  1° B.I. 3697/2017 € 243,19
  2° B.I. 3697/2017 € 243,19
  3° B.I. 4489/2017 € 243,19
  4° B.I. 5266/2007 € 243,19
  5° B.I. 5950/2017 € 243,19
  6° B.I. 6684/2017 € 243,19
  7° B.I. 7496/2017 € 243,19
  8° B.I. 8211/2017 € 243,19
  9° B.I. 0048/2018 € 243,19
10° B.I. 0706/2018 € 243,19
11° B.I. 1469/2018 € 243,19
12° B.I. 2207/2018 € 243,19   </t>
        </r>
      </text>
    </comment>
    <comment ref="AE866" authorId="0" shapeId="0">
      <text>
        <r>
          <rPr>
            <b/>
            <sz val="9"/>
            <color indexed="81"/>
            <rFont val="Tahoma"/>
            <family val="2"/>
          </rPr>
          <t>Ft. 92/2020
AD.13/2015</t>
        </r>
      </text>
    </comment>
    <comment ref="AE870" authorId="2" shapeId="0">
      <text>
        <r>
          <rPr>
            <b/>
            <sz val="9"/>
            <color indexed="81"/>
            <rFont val="Tahoma"/>
            <family val="2"/>
          </rPr>
          <t>ft. 28 del 22/05/2015
O.P. 226/2016</t>
        </r>
      </text>
    </comment>
    <comment ref="AE874" authorId="0" shapeId="0">
      <text>
        <r>
          <rPr>
            <b/>
            <sz val="9"/>
            <color indexed="81"/>
            <rFont val="Tahoma"/>
            <family val="2"/>
          </rPr>
          <t>Fat. 02/2017
Det. 736/2017</t>
        </r>
      </text>
    </comment>
    <comment ref="AC875" authorId="0" shapeId="0">
      <text>
        <r>
          <rPr>
            <b/>
            <sz val="9"/>
            <color indexed="81"/>
            <rFont val="Tahoma"/>
            <family val="2"/>
          </rPr>
          <t>Ft.      10/2017
Det. 357/2017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75" authorId="0" shapeId="0">
      <text>
        <r>
          <rPr>
            <b/>
            <sz val="9"/>
            <color indexed="81"/>
            <rFont val="Tahoma"/>
            <family val="2"/>
          </rPr>
          <t>Ft. 78/2019
AD22/2015</t>
        </r>
      </text>
    </comment>
    <comment ref="M876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Q876" authorId="0" shapeId="0">
      <text>
        <r>
          <rPr>
            <b/>
            <sz val="9"/>
            <color indexed="81"/>
            <rFont val="Tahoma"/>
            <family val="2"/>
          </rPr>
          <t>det. 570/2018</t>
        </r>
      </text>
    </comment>
    <comment ref="W876" authorId="0" shapeId="0">
      <text>
        <r>
          <rPr>
            <b/>
            <sz val="9"/>
            <color indexed="81"/>
            <rFont val="Tahoma"/>
            <family val="2"/>
          </rPr>
          <t>DEL. 510/2017</t>
        </r>
      </text>
    </comment>
    <comment ref="AB876" authorId="2" shapeId="0">
      <text>
        <r>
          <rPr>
            <b/>
            <sz val="9"/>
            <color indexed="81"/>
            <rFont val="Tahoma"/>
            <family val="2"/>
          </rPr>
          <t>15.403,93</t>
        </r>
      </text>
    </comment>
    <comment ref="AE876" authorId="2" shapeId="0">
      <text>
        <r>
          <rPr>
            <b/>
            <sz val="9"/>
            <color indexed="81"/>
            <rFont val="Tahoma"/>
            <family val="2"/>
          </rPr>
          <t xml:space="preserve">FT. 01 del 18.04.2016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M877" authorId="0" shapeId="0">
      <text>
        <r>
          <rPr>
            <b/>
            <sz val="9"/>
            <color indexed="81"/>
            <rFont val="Tahoma"/>
            <family val="2"/>
          </rPr>
          <t>Ft. 01/2019
Contr. Unif. € 259,00
Iscr a ruolo €   27,00
Notifiche     €   23,58</t>
        </r>
      </text>
    </comment>
    <comment ref="Z877" authorId="0" shapeId="0">
      <text>
        <r>
          <rPr>
            <b/>
            <sz val="9"/>
            <color indexed="81"/>
            <rFont val="Tahoma"/>
            <family val="2"/>
          </rPr>
          <t>B.I. 779/2019</t>
        </r>
      </text>
    </comment>
    <comment ref="AB877" authorId="2" shapeId="0">
      <text>
        <r>
          <rPr>
            <b/>
            <sz val="9"/>
            <color indexed="81"/>
            <rFont val="Tahoma"/>
            <family val="2"/>
          </rPr>
          <t>5,795,62</t>
        </r>
      </text>
    </comment>
    <comment ref="AE877" authorId="0" shapeId="0">
      <text>
        <r>
          <rPr>
            <b/>
            <sz val="9"/>
            <color indexed="81"/>
            <rFont val="Tahoma"/>
            <family val="2"/>
          </rPr>
          <t>Ft. 03/2019
AD 24/2015</t>
        </r>
      </text>
    </comment>
    <comment ref="AB878" authorId="2" shapeId="0">
      <text>
        <r>
          <rPr>
            <b/>
            <sz val="9"/>
            <color indexed="81"/>
            <rFont val="Tahoma"/>
            <family val="2"/>
          </rPr>
          <t>3.995,07</t>
        </r>
      </text>
    </comment>
    <comment ref="AE878" authorId="1" shapeId="0">
      <text>
        <r>
          <rPr>
            <b/>
            <sz val="9"/>
            <color indexed="81"/>
            <rFont val="Tahoma"/>
            <family val="2"/>
          </rPr>
          <t>FT: 12 del 02/8/2016</t>
        </r>
        <r>
          <rPr>
            <sz val="9"/>
            <color indexed="81"/>
            <rFont val="Tahoma"/>
            <family val="2"/>
          </rPr>
          <t xml:space="preserve">
DET. 647/2016</t>
        </r>
      </text>
    </comment>
    <comment ref="G880" authorId="2" shapeId="0">
      <text>
        <r>
          <rPr>
            <b/>
            <sz val="9"/>
            <color indexed="81"/>
            <rFont val="Tahoma"/>
            <family val="2"/>
          </rPr>
          <t>riapertura termini</t>
        </r>
      </text>
    </comment>
    <comment ref="Z881" authorId="0" shapeId="0">
      <text>
        <r>
          <rPr>
            <b/>
            <sz val="9"/>
            <color indexed="81"/>
            <rFont val="Tahoma"/>
            <family val="2"/>
          </rPr>
          <t>B.I. 791/2020</t>
        </r>
      </text>
    </comment>
    <comment ref="AC881" authorId="1" shapeId="0">
      <text>
        <r>
          <rPr>
            <sz val="9"/>
            <color indexed="81"/>
            <rFont val="Tahoma"/>
            <family val="2"/>
          </rPr>
          <t>FT.53/15
LL.601/15</t>
        </r>
      </text>
    </comment>
    <comment ref="AE881" authorId="0" shapeId="0">
      <text>
        <r>
          <rPr>
            <b/>
            <sz val="9"/>
            <color indexed="81"/>
            <rFont val="Tahoma"/>
            <family val="2"/>
          </rPr>
          <t>FT.   01/2020
DT. 196/2020</t>
        </r>
      </text>
    </comment>
    <comment ref="AC882" authorId="0" shapeId="0">
      <text>
        <r>
          <rPr>
            <b/>
            <sz val="9"/>
            <color indexed="81"/>
            <rFont val="Tahoma"/>
            <family val="2"/>
          </rPr>
          <t>Ft.     64/2017
det. 531/2017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82" authorId="0" shapeId="0">
      <text>
        <r>
          <rPr>
            <b/>
            <sz val="9"/>
            <color indexed="81"/>
            <rFont val="Tahoma"/>
            <family val="2"/>
          </rPr>
          <t>Fat. 114/2017
Det. 38/2018</t>
        </r>
      </text>
    </comment>
    <comment ref="O883" authorId="0" shapeId="0">
      <text>
        <r>
          <rPr>
            <b/>
            <sz val="9"/>
            <color indexed="81"/>
            <rFont val="Tahoma"/>
            <family val="2"/>
          </rPr>
          <t xml:space="preserve">Fat    58/2016
Det.278/2017 </t>
        </r>
      </text>
    </comment>
    <comment ref="W883" authorId="0" shapeId="0">
      <text>
        <r>
          <rPr>
            <b/>
            <sz val="9"/>
            <color indexed="81"/>
            <rFont val="Tahoma"/>
            <family val="2"/>
          </rPr>
          <t>det. 610/2019</t>
        </r>
      </text>
    </comment>
    <comment ref="AC883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85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C885" authorId="2" shapeId="0">
      <text>
        <r>
          <rPr>
            <b/>
            <sz val="9"/>
            <color indexed="81"/>
            <rFont val="Tahoma"/>
            <family val="2"/>
          </rPr>
          <t xml:space="preserve">FT. 28 del 27/04/2016                   </t>
        </r>
        <r>
          <rPr>
            <sz val="9"/>
            <color indexed="81"/>
            <rFont val="Tahoma"/>
            <family val="2"/>
          </rPr>
          <t xml:space="preserve">
determinazione 335/2016</t>
        </r>
      </text>
    </comment>
    <comment ref="AE886" authorId="2" shapeId="0">
      <text>
        <r>
          <rPr>
            <b/>
            <sz val="9"/>
            <color indexed="81"/>
            <rFont val="Tahoma"/>
            <family val="2"/>
          </rPr>
          <t>FT.35/2016
DL.583/2016</t>
        </r>
      </text>
    </comment>
    <comment ref="G887" authorId="2" shapeId="0">
      <text>
        <r>
          <rPr>
            <b/>
            <sz val="9"/>
            <color indexed="81"/>
            <rFont val="Tahoma"/>
            <family val="2"/>
          </rPr>
          <t>Sentenza 3578/2013</t>
        </r>
      </text>
    </comment>
    <comment ref="AE887" authorId="2" shapeId="0">
      <text>
        <r>
          <rPr>
            <b/>
            <sz val="9"/>
            <color indexed="81"/>
            <rFont val="Tahoma"/>
            <family val="2"/>
          </rPr>
          <t xml:space="preserve">FT.08/2016
DT.181/2016           </t>
        </r>
        <r>
          <rPr>
            <sz val="9"/>
            <color indexed="81"/>
            <rFont val="Tahoma"/>
            <family val="2"/>
          </rPr>
          <t xml:space="preserve">
DET. 181/2016</t>
        </r>
      </text>
    </comment>
    <comment ref="E888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888" authorId="0" shapeId="0">
      <text>
        <r>
          <rPr>
            <b/>
            <sz val="9"/>
            <color indexed="81"/>
            <rFont val="Tahoma"/>
            <family val="2"/>
          </rPr>
          <t>DL.1351/2020</t>
        </r>
      </text>
    </comment>
    <comment ref="G889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889" authorId="0" shapeId="0">
      <text>
        <r>
          <rPr>
            <b/>
            <sz val="9"/>
            <color indexed="81"/>
            <rFont val="Tahoma"/>
            <family val="2"/>
          </rPr>
          <t>Det. 799/2018</t>
        </r>
      </text>
    </comment>
    <comment ref="X889" authorId="1" shapeId="0">
      <text>
        <r>
          <rPr>
            <b/>
            <sz val="9"/>
            <color indexed="81"/>
            <rFont val="Tahoma"/>
            <family val="2"/>
          </rPr>
          <t>Ft. 1 del 13/01/2017 del. 606/2016</t>
        </r>
      </text>
    </comment>
    <comment ref="AE889" authorId="2" shapeId="0">
      <text>
        <r>
          <rPr>
            <b/>
            <sz val="9"/>
            <color indexed="81"/>
            <rFont val="Tahoma"/>
            <family val="2"/>
          </rPr>
          <t>FT. 17/2016 
DL. 489/2016</t>
        </r>
      </text>
    </comment>
    <comment ref="G890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K891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E891" authorId="2" shapeId="0">
      <text>
        <r>
          <rPr>
            <b/>
            <sz val="9"/>
            <color indexed="81"/>
            <rFont val="Tahoma"/>
            <family val="2"/>
          </rPr>
          <t xml:space="preserve">FT. 24 del 08/04/2016                   </t>
        </r>
        <r>
          <rPr>
            <sz val="9"/>
            <color indexed="81"/>
            <rFont val="Tahoma"/>
            <family val="2"/>
          </rPr>
          <t xml:space="preserve">
DET. 335/2016</t>
        </r>
      </text>
    </comment>
    <comment ref="AE892" authorId="0" shapeId="0">
      <text>
        <r>
          <rPr>
            <b/>
            <sz val="9"/>
            <color indexed="81"/>
            <rFont val="Tahoma"/>
            <family val="2"/>
          </rPr>
          <t>Fat.    27/2016
Det. 880/2017</t>
        </r>
      </text>
    </comment>
    <comment ref="AB894" authorId="0" shapeId="0">
      <text>
        <r>
          <rPr>
            <b/>
            <sz val="9"/>
            <color indexed="81"/>
            <rFont val="Tahoma"/>
            <family val="2"/>
          </rPr>
          <t>Fat.   46/2018
Det. 137/2019</t>
        </r>
      </text>
    </comment>
    <comment ref="AE895" authorId="2" shapeId="0">
      <text>
        <r>
          <rPr>
            <b/>
            <sz val="9"/>
            <color indexed="81"/>
            <rFont val="Tahoma"/>
            <family val="2"/>
          </rPr>
          <t xml:space="preserve">FT 38 DEL 04/03/2016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96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97" authorId="0" shapeId="0">
      <text>
        <r>
          <rPr>
            <b/>
            <sz val="9"/>
            <color indexed="81"/>
            <rFont val="Tahoma"/>
            <family val="2"/>
          </rPr>
          <t>€ 200,00 B.I. 5610/17
€ 200,00 B.I. 6374/17 
€ 200,00 B.I. 7100/17
€ 200,00 B.I. 7895/17 
€ 200,00 B.I. 8603/17
€ 100,00 B.I. 0422/18
€ 300,00 B.I. 1095/18
€ 200,00 B.I. 1971/18
€ 200,00 B.I. 2565/18
€ 200,00 B.I. 3290/18
€ 200,00 B.I. 4052/18
€ 200,00 B.I. 4739/18
€ 200,00 B.I. 5379/18
€ 200,00 B.I. 6088/18
€ 200,00 B.I. 6789/18
€ 200,00 B.I. 7535/18
€ 200,00 B.I. 8324/18
€ 200,00 B.I.   331/19
€ 200,00 B.I. 2043/19
€ 200,00 B.I. 2834/19
€ 200,00 B.I. 3503/19
€ 200,00 B.I. 4293/19
€ 200,00 B.I. 4979/19
€ 200,00 B.I. 5622/19
€ 200,00 B.I. 7782/19</t>
        </r>
      </text>
    </comment>
    <comment ref="AC897" authorId="0" shapeId="0">
      <text>
        <r>
          <rPr>
            <b/>
            <sz val="9"/>
            <color indexed="81"/>
            <rFont val="Tahoma"/>
            <family val="2"/>
          </rPr>
          <t>Fat. 183/2016
Det.543/2016</t>
        </r>
      </text>
    </comment>
    <comment ref="AE897" authorId="0" shapeId="0">
      <text>
        <r>
          <rPr>
            <b/>
            <sz val="9"/>
            <color indexed="81"/>
            <rFont val="Tahoma"/>
            <family val="2"/>
          </rPr>
          <t>Ft. 148/2018
 AD 43/2015</t>
        </r>
      </text>
    </comment>
    <comment ref="M898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AE899" authorId="2" shapeId="0">
      <text>
        <r>
          <rPr>
            <b/>
            <sz val="9"/>
            <color indexed="81"/>
            <rFont val="Tahoma"/>
            <family val="2"/>
          </rPr>
          <t>FT.36/2016
DL.583/2016</t>
        </r>
      </text>
    </comment>
    <comment ref="AC900" authorId="0" shapeId="0">
      <text>
        <r>
          <rPr>
            <b/>
            <sz val="9"/>
            <color indexed="81"/>
            <rFont val="Tahoma"/>
            <family val="2"/>
          </rPr>
          <t>Ft. 177/2016
AD 46/2015</t>
        </r>
      </text>
    </comment>
    <comment ref="G901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01" authorId="0" shapeId="0">
      <text>
        <r>
          <rPr>
            <b/>
            <sz val="9"/>
            <color indexed="81"/>
            <rFont val="Tahoma"/>
            <family val="2"/>
          </rPr>
          <t>det. 672/2017</t>
        </r>
      </text>
    </comment>
    <comment ref="G902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02" authorId="0" shapeId="0">
      <text>
        <r>
          <rPr>
            <b/>
            <sz val="9"/>
            <color indexed="81"/>
            <rFont val="Tahoma"/>
            <family val="2"/>
          </rPr>
          <t>det. 672/2017</t>
        </r>
      </text>
    </comment>
    <comment ref="O903" authorId="0" shapeId="0">
      <text>
        <r>
          <rPr>
            <sz val="9"/>
            <color indexed="81"/>
            <rFont val="Tahoma"/>
            <family val="2"/>
          </rPr>
          <t>Ft.29/2017                      Det. 185/2018</t>
        </r>
      </text>
    </comment>
    <comment ref="AE903" authorId="0" shapeId="0">
      <text>
        <r>
          <rPr>
            <b/>
            <sz val="9"/>
            <color indexed="81"/>
            <rFont val="Tahoma"/>
            <family val="2"/>
          </rPr>
          <t>Ft.47/2017
Det.190/2018</t>
        </r>
      </text>
    </comment>
    <comment ref="AE904" authorId="0" shapeId="0">
      <text>
        <r>
          <rPr>
            <b/>
            <sz val="9"/>
            <color indexed="81"/>
            <rFont val="Tahoma"/>
            <family val="2"/>
          </rPr>
          <t>Ft. 14/2017
Del. 818/2015</t>
        </r>
      </text>
    </comment>
    <comment ref="AC906" authorId="0" shapeId="0">
      <text>
        <r>
          <rPr>
            <b/>
            <sz val="9"/>
            <color indexed="81"/>
            <rFont val="Tahoma"/>
            <family val="2"/>
          </rPr>
          <t>FT.181/2016
DT.544/2016</t>
        </r>
      </text>
    </comment>
    <comment ref="AD906" authorId="0" shapeId="0">
      <text>
        <r>
          <rPr>
            <b/>
            <sz val="9"/>
            <color indexed="81"/>
            <rFont val="Tahoma"/>
            <family val="2"/>
          </rPr>
          <t>FT.545/2020
DT.51/2015</t>
        </r>
      </text>
    </comment>
    <comment ref="Z907" authorId="0" shapeId="0">
      <text>
        <r>
          <rPr>
            <b/>
            <sz val="9"/>
            <color indexed="81"/>
            <rFont val="Tahoma"/>
            <family val="2"/>
          </rPr>
          <t>B.I. 5098/2018</t>
        </r>
      </text>
    </comment>
    <comment ref="AC907" authorId="0" shapeId="0">
      <text>
        <r>
          <rPr>
            <b/>
            <sz val="9"/>
            <color indexed="81"/>
            <rFont val="Tahoma"/>
            <family val="2"/>
          </rPr>
          <t>FT.180/2016
DT.546/2016</t>
        </r>
      </text>
    </comment>
    <comment ref="Z908" authorId="0" shapeId="0">
      <text>
        <r>
          <rPr>
            <b/>
            <sz val="9"/>
            <color indexed="81"/>
            <rFont val="Tahoma"/>
            <family val="2"/>
          </rPr>
          <t>1° rata € 729,56 O.P. 2297/17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2° rata € 729,56 O.P. 3055/17
3° rata € 729,56 O.P. 4700/17
4° rata € 729,56 O.P. 5187/17
5° rata € 729,56 O.P. 5836/17</t>
        </r>
      </text>
    </comment>
    <comment ref="AE908" authorId="0" shapeId="0">
      <text>
        <r>
          <rPr>
            <b/>
            <sz val="9"/>
            <color indexed="81"/>
            <rFont val="Tahoma"/>
            <family val="2"/>
          </rPr>
          <t>FT.20/2018
DT.845/2018</t>
        </r>
      </text>
    </comment>
    <comment ref="AC909" authorId="2" shapeId="0">
      <text>
        <r>
          <rPr>
            <b/>
            <sz val="9"/>
            <color indexed="81"/>
            <rFont val="Tahoma"/>
            <family val="2"/>
          </rPr>
          <t xml:space="preserve">FT. 02 DEL 18/04/2016                   </t>
        </r>
        <r>
          <rPr>
            <sz val="9"/>
            <color indexed="81"/>
            <rFont val="Tahoma"/>
            <family val="2"/>
          </rPr>
          <t xml:space="preserve">
O.P. 283/2016 DL582/2016</t>
        </r>
      </text>
    </comment>
    <comment ref="Z910" authorId="0" shapeId="0">
      <text>
        <r>
          <rPr>
            <b/>
            <sz val="9"/>
            <color indexed="81"/>
            <rFont val="Tahoma"/>
            <family val="2"/>
          </rPr>
          <t xml:space="preserve">€   600,00 OP   147/18
€   600,00 OP 2647/19
€   600,00 OP 3306/19
€   600,00 OP 2647/19
€   600,00 OP 3306/19
€   600,00 OP 0147/19
€   600,00 OP 1012/19
€   600,00 OP 1862/19
€   600,00 OP 4051/19
€1.200,00 OP 5524/19
</t>
        </r>
      </text>
    </comment>
    <comment ref="AE910" authorId="0" shapeId="0">
      <text>
        <r>
          <rPr>
            <b/>
            <sz val="9"/>
            <color indexed="81"/>
            <rFont val="Tahoma"/>
            <family val="2"/>
          </rPr>
          <t>FT.549/2020
AD.55/2015</t>
        </r>
      </text>
    </comment>
    <comment ref="E913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13" authorId="0" shapeId="0">
      <text>
        <r>
          <rPr>
            <b/>
            <sz val="9"/>
            <color indexed="81"/>
            <rFont val="Tahoma"/>
            <family val="2"/>
          </rPr>
          <t>Del. 770/2019</t>
        </r>
      </text>
    </comment>
    <comment ref="K914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E914" authorId="2" shapeId="0">
      <text>
        <r>
          <rPr>
            <b/>
            <sz val="9"/>
            <color indexed="81"/>
            <rFont val="Tahoma"/>
            <family val="2"/>
          </rPr>
          <t xml:space="preserve">FT 79 del 16/9/2016                   </t>
        </r>
        <r>
          <rPr>
            <sz val="9"/>
            <color indexed="81"/>
            <rFont val="Tahoma"/>
            <family val="2"/>
          </rPr>
          <t xml:space="preserve">
DET. 634/2016</t>
        </r>
      </text>
    </comment>
    <comment ref="E916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17" authorId="0" shapeId="0">
      <text>
        <r>
          <rPr>
            <b/>
            <sz val="9"/>
            <color indexed="81"/>
            <rFont val="Tahoma"/>
            <family val="2"/>
          </rPr>
          <t>Det. 1000/2019</t>
        </r>
      </text>
    </comment>
    <comment ref="AB917" authorId="2" shapeId="0">
      <text>
        <r>
          <rPr>
            <b/>
            <sz val="9"/>
            <color indexed="81"/>
            <rFont val="Tahoma"/>
            <family val="2"/>
          </rPr>
          <t>SPESE A CARICO DELLA COMPAGNIA DI ASSICURAZIONE</t>
        </r>
      </text>
    </comment>
    <comment ref="AC917" authorId="2" shapeId="0">
      <text>
        <r>
          <rPr>
            <b/>
            <sz val="9"/>
            <color indexed="81"/>
            <rFont val="Tahoma"/>
            <family val="2"/>
          </rPr>
          <t xml:space="preserve">FT 41 del 01/04/2016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17" authorId="0" shapeId="0">
      <text>
        <r>
          <rPr>
            <b/>
            <sz val="9"/>
            <color indexed="81"/>
            <rFont val="Tahoma"/>
            <family val="2"/>
          </rPr>
          <t>Fat. 63/2017
det. 183/2018</t>
        </r>
      </text>
    </comment>
    <comment ref="Q919" authorId="0" shapeId="0">
      <text>
        <r>
          <rPr>
            <b/>
            <sz val="9"/>
            <color indexed="81"/>
            <rFont val="Tahoma"/>
            <family val="2"/>
          </rPr>
          <t>Det. 625/2018</t>
        </r>
      </text>
    </comment>
    <comment ref="S920" authorId="0" shapeId="0">
      <text>
        <r>
          <rPr>
            <b/>
            <sz val="9"/>
            <color indexed="81"/>
            <rFont val="Tahoma"/>
            <family val="2"/>
          </rPr>
          <t>Del. 244/2018</t>
        </r>
      </text>
    </comment>
    <comment ref="X920" authorId="0" shapeId="0">
      <text>
        <r>
          <rPr>
            <b/>
            <sz val="9"/>
            <color indexed="81"/>
            <rFont val="Tahoma"/>
            <family val="2"/>
          </rPr>
          <t>Del. 244/2018</t>
        </r>
      </text>
    </comment>
    <comment ref="T923" authorId="1" shapeId="0">
      <text>
        <r>
          <rPr>
            <b/>
            <sz val="9"/>
            <color indexed="81"/>
            <rFont val="Tahoma"/>
            <family val="2"/>
          </rPr>
          <t>determina 189/2016</t>
        </r>
      </text>
    </comment>
    <comment ref="X923" authorId="1" shapeId="0">
      <text>
        <r>
          <rPr>
            <b/>
            <sz val="9"/>
            <color indexed="81"/>
            <rFont val="Tahoma"/>
            <family val="2"/>
          </rPr>
          <t>O.P. 126/2016</t>
        </r>
      </text>
    </comment>
    <comment ref="Q924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S924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X924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W925" authorId="0" shapeId="0">
      <text>
        <r>
          <rPr>
            <b/>
            <sz val="9"/>
            <color indexed="81"/>
            <rFont val="Tahoma"/>
            <family val="2"/>
          </rPr>
          <t>DT 32/2020</t>
        </r>
      </text>
    </comment>
    <comment ref="K926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W927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27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927" authorId="0" shapeId="0">
      <text>
        <r>
          <rPr>
            <b/>
            <sz val="9"/>
            <color indexed="81"/>
            <rFont val="Tahoma"/>
            <family val="2"/>
          </rPr>
          <t>FT.178/2016
DT.548/2016</t>
        </r>
      </text>
    </comment>
    <comment ref="G928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29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29" authorId="0" shapeId="0">
      <text>
        <r>
          <rPr>
            <b/>
            <sz val="9"/>
            <color indexed="81"/>
            <rFont val="Tahoma"/>
            <family val="2"/>
          </rPr>
          <t>FT. 14/2016
AD.04/2016</t>
        </r>
      </text>
    </comment>
    <comment ref="M930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30" authorId="0" shapeId="0">
      <text>
        <r>
          <rPr>
            <b/>
            <sz val="9"/>
            <color indexed="81"/>
            <rFont val="Tahoma"/>
            <family val="2"/>
          </rPr>
          <t>FT.15/2020
AD.05/2016</t>
        </r>
      </text>
    </comment>
    <comment ref="M931" authorId="1" shapeId="0">
      <text>
        <r>
          <rPr>
            <b/>
            <sz val="9"/>
            <color indexed="81"/>
            <rFont val="Tahoma"/>
            <family val="2"/>
          </rPr>
          <t>O.P. 95/2016</t>
        </r>
      </text>
    </comment>
    <comment ref="AE931" authorId="0" shapeId="0">
      <text>
        <r>
          <rPr>
            <b/>
            <sz val="9"/>
            <color indexed="81"/>
            <rFont val="Tahoma"/>
            <family val="2"/>
          </rPr>
          <t>FT. 16/2020
AD.06/2016</t>
        </r>
      </text>
    </comment>
    <comment ref="AE932" authorId="2" shapeId="0">
      <text>
        <r>
          <rPr>
            <b/>
            <sz val="9"/>
            <color indexed="81"/>
            <rFont val="Tahoma"/>
            <family val="2"/>
          </rPr>
          <t>FT 52/2016
DT.631/2016</t>
        </r>
      </text>
    </comment>
    <comment ref="G933" authorId="2" shapeId="0">
      <text>
        <r>
          <rPr>
            <b/>
            <sz val="9"/>
            <color indexed="81"/>
            <rFont val="Tahoma"/>
            <family val="2"/>
          </rPr>
          <t>Procedimento disciplinare</t>
        </r>
      </text>
    </comment>
    <comment ref="AC933" authorId="0" shapeId="0">
      <text>
        <r>
          <rPr>
            <b/>
            <sz val="9"/>
            <color indexed="81"/>
            <rFont val="Tahoma"/>
            <family val="2"/>
          </rPr>
          <t>Fat.182/2016
Det.549/2016</t>
        </r>
      </text>
    </comment>
    <comment ref="AE933" authorId="0" shapeId="0">
      <text>
        <r>
          <rPr>
            <b/>
            <sz val="9"/>
            <color indexed="81"/>
            <rFont val="Tahoma"/>
            <family val="2"/>
          </rPr>
          <t>Ft. 149/2018
  AD08/2016</t>
        </r>
      </text>
    </comment>
    <comment ref="G934" authorId="2" shapeId="0">
      <text>
        <r>
          <rPr>
            <b/>
            <sz val="9"/>
            <color indexed="81"/>
            <rFont val="Tahoma"/>
            <family val="2"/>
          </rPr>
          <t>Sentenza 1148/2016</t>
        </r>
      </text>
    </comment>
    <comment ref="M934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Y934" authorId="0" shapeId="0">
      <text>
        <r>
          <rPr>
            <b/>
            <sz val="9"/>
            <color indexed="81"/>
            <rFont val="Tahoma"/>
            <family val="2"/>
          </rPr>
          <t>B.I. 7013/2018</t>
        </r>
      </text>
    </comment>
    <comment ref="AC934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AE934" authorId="0" shapeId="0">
      <text>
        <r>
          <rPr>
            <b/>
            <sz val="9"/>
            <color indexed="81"/>
            <rFont val="Tahoma"/>
            <family val="2"/>
          </rPr>
          <t>FT.546/2020
AD.09/2016</t>
        </r>
      </text>
    </comment>
    <comment ref="X936" authorId="1" shapeId="0">
      <text>
        <r>
          <rPr>
            <b/>
            <sz val="9"/>
            <color indexed="81"/>
            <rFont val="Tahoma"/>
            <family val="2"/>
          </rPr>
          <t>Delibera 178/2017
O.P. 122/2017</t>
        </r>
      </text>
    </comment>
    <comment ref="AE936" authorId="0" shapeId="0">
      <text>
        <r>
          <rPr>
            <b/>
            <sz val="9"/>
            <color indexed="81"/>
            <rFont val="Tahoma"/>
            <family val="2"/>
          </rPr>
          <t>Fat. 94_2017
Det. 182/2018</t>
        </r>
      </text>
    </comment>
    <comment ref="AE938" authorId="1" shapeId="0">
      <text>
        <r>
          <rPr>
            <b/>
            <sz val="9"/>
            <color indexed="81"/>
            <rFont val="Tahoma"/>
            <family val="2"/>
          </rPr>
          <t>Ft. 66/2016
det. 199/2017</t>
        </r>
      </text>
    </comment>
    <comment ref="G939" authorId="2" shapeId="0">
      <text>
        <r>
          <rPr>
            <b/>
            <sz val="9"/>
            <color indexed="81"/>
            <rFont val="Tahoma"/>
            <family val="2"/>
          </rPr>
          <t>Sentenza 24910/2015</t>
        </r>
      </text>
    </comment>
    <comment ref="M939" authorId="1" shapeId="0">
      <text>
        <r>
          <rPr>
            <b/>
            <sz val="9"/>
            <color indexed="81"/>
            <rFont val="Tahoma"/>
            <family val="2"/>
          </rPr>
          <t>O.P. 183/2016</t>
        </r>
      </text>
    </comment>
    <comment ref="W939" authorId="0" shapeId="0">
      <text>
        <r>
          <rPr>
            <b/>
            <sz val="9"/>
            <color indexed="81"/>
            <rFont val="Tahoma"/>
            <family val="2"/>
          </rPr>
          <t>Del.829/2017   acc.
Del.989/2017 saldo</t>
        </r>
      </text>
    </comment>
    <comment ref="X939" authorId="0" shapeId="0">
      <text>
        <r>
          <rPr>
            <b/>
            <sz val="9"/>
            <color indexed="81"/>
            <rFont val="Tahoma"/>
            <family val="2"/>
          </rPr>
          <t>DT40_2020</t>
        </r>
      </text>
    </comment>
    <comment ref="AC939" authorId="1" shapeId="0">
      <text>
        <r>
          <rPr>
            <b/>
            <sz val="9"/>
            <color indexed="81"/>
            <rFont val="Tahoma"/>
            <family val="2"/>
          </rPr>
          <t>FT 03 del 18/4/2016   O.P. 283/2016</t>
        </r>
      </text>
    </comment>
    <comment ref="AE939" authorId="0" shapeId="0">
      <text>
        <r>
          <rPr>
            <b/>
            <sz val="9"/>
            <color indexed="81"/>
            <rFont val="Tahoma"/>
            <family val="2"/>
          </rPr>
          <t>Ft.9/2019
Det.946/2019</t>
        </r>
      </text>
    </comment>
    <comment ref="G940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40" authorId="1" shapeId="0">
      <text>
        <r>
          <rPr>
            <b/>
            <sz val="9"/>
            <color indexed="81"/>
            <rFont val="Tahoma"/>
            <family val="2"/>
          </rPr>
          <t>Fat.   03/2017 Det.183/2016</t>
        </r>
      </text>
    </comment>
    <comment ref="AC940" authorId="2" shapeId="0">
      <text>
        <r>
          <rPr>
            <b/>
            <sz val="9"/>
            <color indexed="81"/>
            <rFont val="Tahoma"/>
            <family val="2"/>
          </rPr>
          <t xml:space="preserve">FT. 04 DEL 18,04,2016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AE940" authorId="0" shapeId="0">
      <text>
        <r>
          <rPr>
            <b/>
            <sz val="9"/>
            <color indexed="81"/>
            <rFont val="Tahoma"/>
            <family val="2"/>
          </rPr>
          <t>FT16/2019
DT157/2020</t>
        </r>
      </text>
    </comment>
    <comment ref="G941" authorId="2" shapeId="0">
      <text>
        <r>
          <rPr>
            <b/>
            <sz val="9"/>
            <color indexed="81"/>
            <rFont val="Tahoma"/>
            <family val="2"/>
          </rPr>
          <t>Sentenza 2019/2016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41" authorId="1" shapeId="0">
      <text>
        <r>
          <rPr>
            <b/>
            <sz val="9"/>
            <color indexed="81"/>
            <rFont val="Tahoma"/>
            <family val="2"/>
          </rPr>
          <t>O.P. 1275/2016</t>
        </r>
      </text>
    </comment>
    <comment ref="AC941" authorId="0" shapeId="0">
      <text>
        <r>
          <rPr>
            <b/>
            <sz val="9"/>
            <color indexed="81"/>
            <rFont val="Tahoma"/>
            <family val="2"/>
          </rPr>
          <t xml:space="preserve">Fat. 21/2017
DT.541/2017 </t>
        </r>
      </text>
    </comment>
    <comment ref="AE941" authorId="0" shapeId="0">
      <text>
        <r>
          <rPr>
            <b/>
            <sz val="9"/>
            <color indexed="81"/>
            <rFont val="Tahoma"/>
            <family val="2"/>
          </rPr>
          <t>FT.10/2020
AD16/2016</t>
        </r>
      </text>
    </comment>
    <comment ref="G942" authorId="2" shapeId="0">
      <text>
        <r>
          <rPr>
            <b/>
            <sz val="9"/>
            <color indexed="81"/>
            <rFont val="Tahoma"/>
            <family val="2"/>
          </rPr>
          <t>Violazione privacy</t>
        </r>
      </text>
    </comment>
    <comment ref="AE943" authorId="1" shapeId="0">
      <text>
        <r>
          <rPr>
            <b/>
            <sz val="9"/>
            <color indexed="81"/>
            <rFont val="Tahoma"/>
            <family val="2"/>
          </rPr>
          <t xml:space="preserve">Ft    009/2017
det. 198/2017 </t>
        </r>
      </text>
    </comment>
    <comment ref="B944" authorId="2" shapeId="0">
      <text>
        <r>
          <rPr>
            <b/>
            <sz val="9"/>
            <color indexed="81"/>
            <rFont val="Tahoma"/>
            <family val="2"/>
          </rPr>
          <t>CHIOCCI - PIZZOLANTE - MARITATO</t>
        </r>
      </text>
    </comment>
    <comment ref="AE945" authorId="0" shapeId="0">
      <text>
        <r>
          <rPr>
            <b/>
            <sz val="9"/>
            <color indexed="81"/>
            <rFont val="Tahoma"/>
            <family val="2"/>
          </rPr>
          <t>Ft. 175/2016
AD 20/2016</t>
        </r>
      </text>
    </comment>
    <comment ref="G946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L946" authorId="0" shapeId="0">
      <text>
        <r>
          <rPr>
            <b/>
            <sz val="9"/>
            <color indexed="81"/>
            <rFont val="Tahoma"/>
            <family val="2"/>
          </rPr>
          <t>alpa    ft. 26/2019
ferrari ft. 05/2019
porcacchia ft. 01/2019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46" authorId="1" shapeId="0">
      <text>
        <r>
          <rPr>
            <b/>
            <sz val="9"/>
            <color indexed="81"/>
            <rFont val="Tahoma"/>
            <family val="2"/>
          </rPr>
          <t>O.P. 81/2016</t>
        </r>
      </text>
    </comment>
    <comment ref="AC946" authorId="2" shapeId="0">
      <text>
        <r>
          <rPr>
            <b/>
            <sz val="9"/>
            <color indexed="81"/>
            <rFont val="Tahoma"/>
            <family val="2"/>
          </rPr>
          <t>FT.37/2016
DL.583/2016</t>
        </r>
      </text>
    </comment>
    <comment ref="AE946" authorId="0" shapeId="0">
      <text>
        <r>
          <rPr>
            <b/>
            <sz val="9"/>
            <color indexed="81"/>
            <rFont val="Tahoma"/>
            <family val="2"/>
          </rPr>
          <t>Ft. 34/2017
Det.189/2018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47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947" authorId="2" shapeId="0">
      <text>
        <r>
          <rPr>
            <b/>
            <sz val="9"/>
            <color indexed="81"/>
            <rFont val="Tahoma"/>
            <family val="2"/>
          </rPr>
          <t xml:space="preserve">FT.  243/2016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Det.421/2017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E947" authorId="0" shapeId="0">
      <text>
        <r>
          <rPr>
            <b/>
            <sz val="9"/>
            <color indexed="81"/>
            <rFont val="Tahoma"/>
            <family val="2"/>
          </rPr>
          <t xml:space="preserve">Ft. 196/2017
Det.191/2018 </t>
        </r>
      </text>
    </comment>
    <comment ref="G948" authorId="2" shapeId="0">
      <text>
        <r>
          <rPr>
            <b/>
            <sz val="9"/>
            <color indexed="81"/>
            <rFont val="Tahoma"/>
            <family val="2"/>
          </rPr>
          <t>attrezzature mensa</t>
        </r>
      </text>
    </comment>
    <comment ref="AC948" authorId="2" shapeId="0">
      <text>
        <r>
          <rPr>
            <b/>
            <sz val="9"/>
            <color indexed="81"/>
            <rFont val="Tahoma"/>
            <family val="2"/>
          </rPr>
          <t>FT.61/2016
DT.632/2016</t>
        </r>
      </text>
    </comment>
    <comment ref="AE948" authorId="0" shapeId="0">
      <text>
        <r>
          <rPr>
            <b/>
            <sz val="9"/>
            <color indexed="81"/>
            <rFont val="Tahoma"/>
            <family val="2"/>
          </rPr>
          <t>FT.18/2020
AD.22/2016</t>
        </r>
      </text>
    </comment>
    <comment ref="Z950" authorId="0" shapeId="0">
      <text>
        <r>
          <rPr>
            <b/>
            <sz val="9"/>
            <color indexed="81"/>
            <rFont val="Tahoma"/>
            <family val="2"/>
          </rPr>
          <t>BUSTA PAGA MESE DI OTTOBRE 2020</t>
        </r>
      </text>
    </comment>
    <comment ref="AE950" authorId="0" shapeId="0">
      <text>
        <r>
          <rPr>
            <b/>
            <sz val="9"/>
            <color indexed="81"/>
            <rFont val="Tahoma"/>
            <family val="2"/>
          </rPr>
          <t>FT.176/2016
DT.542/2016</t>
        </r>
      </text>
    </comment>
    <comment ref="AE951" authorId="0" shapeId="0">
      <text>
        <r>
          <rPr>
            <b/>
            <sz val="9"/>
            <color indexed="81"/>
            <rFont val="Tahoma"/>
            <family val="2"/>
          </rPr>
          <t>FT.543/2020
DL.AD25/2016</t>
        </r>
      </text>
    </comment>
    <comment ref="AC952" authorId="0" shapeId="0">
      <text>
        <r>
          <rPr>
            <b/>
            <sz val="9"/>
            <color indexed="81"/>
            <rFont val="Tahoma"/>
            <family val="2"/>
          </rPr>
          <t>Fat.184/2016
Det.545/2016</t>
        </r>
      </text>
    </comment>
    <comment ref="AE952" authorId="0" shapeId="0">
      <text>
        <r>
          <rPr>
            <b/>
            <sz val="9"/>
            <color indexed="81"/>
            <rFont val="Tahoma"/>
            <family val="2"/>
          </rPr>
          <t xml:space="preserve">Ft. 152/2018
AD  26/2016 </t>
        </r>
      </text>
    </comment>
    <comment ref="AE953" authorId="0" shapeId="0">
      <text>
        <r>
          <rPr>
            <b/>
            <sz val="9"/>
            <color indexed="81"/>
            <rFont val="Tahoma"/>
            <family val="2"/>
          </rPr>
          <t>Ft. 153_18
AD 26/2016</t>
        </r>
      </text>
    </comment>
    <comment ref="G954" authorId="2" shapeId="0">
      <text>
        <r>
          <rPr>
            <b/>
            <sz val="9"/>
            <color indexed="81"/>
            <rFont val="Tahoma"/>
            <family val="2"/>
          </rPr>
          <t>Sentenza 20224/2015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54" authorId="0" shapeId="0">
      <text>
        <r>
          <rPr>
            <b/>
            <sz val="9"/>
            <color indexed="81"/>
            <rFont val="Tahoma"/>
            <family val="2"/>
          </rPr>
          <t>Det. 798/2018
Ft. 12/2018</t>
        </r>
      </text>
    </comment>
    <comment ref="AC954" authorId="0" shapeId="0">
      <text>
        <r>
          <rPr>
            <b/>
            <sz val="9"/>
            <color indexed="81"/>
            <rFont val="Tahoma"/>
            <family val="2"/>
          </rPr>
          <t>FT.25/2017
DT.276_2017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55" authorId="0" shapeId="0">
      <text>
        <r>
          <rPr>
            <b/>
            <sz val="9"/>
            <color indexed="81"/>
            <rFont val="Tahoma"/>
            <family val="2"/>
          </rPr>
          <t>O.P. 1360 8/7/2019</t>
        </r>
      </text>
    </comment>
    <comment ref="W955" authorId="0" shapeId="0">
      <text>
        <r>
          <rPr>
            <b/>
            <sz val="9"/>
            <color indexed="81"/>
            <rFont val="Tahoma"/>
            <family val="2"/>
          </rPr>
          <t>Del. 901/2017</t>
        </r>
      </text>
    </comment>
    <comment ref="AE955" authorId="0" shapeId="0">
      <text>
        <r>
          <rPr>
            <b/>
            <sz val="9"/>
            <color indexed="81"/>
            <rFont val="Tahoma"/>
            <family val="2"/>
          </rPr>
          <t>Fat.   10/2017
Det. 582/2017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57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X957" authorId="0" shapeId="0">
      <text>
        <r>
          <rPr>
            <b/>
            <sz val="9"/>
            <color indexed="81"/>
            <rFont val="Tahoma"/>
            <family val="2"/>
          </rPr>
          <t>DL.604/2020
DL.687/2020</t>
        </r>
      </text>
    </comment>
    <comment ref="AE957" authorId="0" shapeId="0">
      <text>
        <r>
          <rPr>
            <b/>
            <sz val="9"/>
            <color indexed="81"/>
            <rFont val="Tahoma"/>
            <family val="2"/>
          </rPr>
          <t>FT.09/2020
AD.31/2016</t>
        </r>
      </text>
    </comment>
    <comment ref="N958" authorId="0" shapeId="0">
      <text>
        <r>
          <rPr>
            <b/>
            <sz val="9"/>
            <color indexed="81"/>
            <rFont val="Tahoma"/>
            <family val="2"/>
          </rPr>
          <t>det. 564/2018</t>
        </r>
      </text>
    </comment>
    <comment ref="O958" authorId="0" shapeId="0">
      <text>
        <r>
          <rPr>
            <b/>
            <sz val="9"/>
            <color indexed="81"/>
            <rFont val="Tahoma"/>
            <family val="2"/>
          </rPr>
          <t>Fat.   21/2017
Det. 580/2017</t>
        </r>
      </text>
    </comment>
    <comment ref="X959" authorId="1" shapeId="0">
      <text>
        <r>
          <rPr>
            <b/>
            <sz val="9"/>
            <color indexed="81"/>
            <rFont val="Tahoma"/>
            <family val="2"/>
          </rPr>
          <t>del. 199/2017</t>
        </r>
      </text>
    </comment>
    <comment ref="AE959" authorId="0" shapeId="0">
      <text>
        <r>
          <rPr>
            <b/>
            <sz val="9"/>
            <color indexed="81"/>
            <rFont val="Tahoma"/>
            <family val="2"/>
          </rPr>
          <t>Ft. 150/2018
AD  33/2016</t>
        </r>
      </text>
    </comment>
    <comment ref="W960" authorId="0" shapeId="0">
      <text>
        <r>
          <rPr>
            <b/>
            <sz val="9"/>
            <color indexed="81"/>
            <rFont val="Tahoma"/>
            <family val="2"/>
          </rPr>
          <t>Del. 668/2018</t>
        </r>
      </text>
    </comment>
    <comment ref="X960" authorId="0" shapeId="0">
      <text>
        <r>
          <rPr>
            <b/>
            <sz val="9"/>
            <color indexed="81"/>
            <rFont val="Tahoma"/>
            <family val="2"/>
          </rPr>
          <t>Del. 668/2018</t>
        </r>
      </text>
    </comment>
    <comment ref="F961" authorId="1" shapeId="0">
      <text>
        <r>
          <rPr>
            <b/>
            <sz val="9"/>
            <color indexed="81"/>
            <rFont val="Tahoma"/>
            <family val="2"/>
          </rPr>
          <t>TARL</t>
        </r>
      </text>
    </comment>
    <comment ref="AC961" authorId="0" shapeId="0">
      <text>
        <r>
          <rPr>
            <b/>
            <sz val="9"/>
            <color indexed="81"/>
            <rFont val="Tahoma"/>
            <family val="2"/>
          </rPr>
          <t>Fat. 128/2016
Det. 201/2017</t>
        </r>
      </text>
    </comment>
    <comment ref="AB962" authorId="0" shapeId="0">
      <text>
        <r>
          <rPr>
            <b/>
            <sz val="9"/>
            <color indexed="81"/>
            <rFont val="Tahoma"/>
            <family val="2"/>
          </rPr>
          <t>Ft.     08/2017
det. 284/2017</t>
        </r>
      </text>
    </comment>
    <comment ref="AE962" authorId="1" shapeId="0">
      <text>
        <r>
          <rPr>
            <b/>
            <sz val="9"/>
            <color indexed="81"/>
            <rFont val="Tahoma"/>
            <family val="2"/>
          </rPr>
          <t xml:space="preserve">Ft. 8 del 11/01/2017
det. </t>
        </r>
      </text>
    </comment>
    <comment ref="G963" authorId="2" shapeId="0">
      <text>
        <r>
          <rPr>
            <b/>
            <sz val="9"/>
            <color indexed="81"/>
            <rFont val="Tahoma"/>
            <family val="2"/>
          </rPr>
          <t>Registri carico/scarico</t>
        </r>
      </text>
    </comment>
    <comment ref="AE963" authorId="0" shapeId="0">
      <text>
        <r>
          <rPr>
            <b/>
            <sz val="9"/>
            <color indexed="81"/>
            <rFont val="Tahoma"/>
            <family val="2"/>
          </rPr>
          <t>Fat.   28/2017
Det. 581/2017</t>
        </r>
      </text>
    </comment>
    <comment ref="G966" authorId="2" shapeId="0">
      <text>
        <r>
          <rPr>
            <b/>
            <sz val="9"/>
            <color indexed="81"/>
            <rFont val="Tahoma"/>
            <family val="2"/>
          </rPr>
          <t>Sentenza11416/2015</t>
        </r>
      </text>
    </comment>
    <comment ref="G967" authorId="1" shapeId="0">
      <text>
        <r>
          <rPr>
            <b/>
            <sz val="9"/>
            <color indexed="81"/>
            <rFont val="Tahoma"/>
            <family val="2"/>
          </rPr>
          <t>lascito testamentario</t>
        </r>
      </text>
    </comment>
    <comment ref="O968" authorId="0" shapeId="0">
      <text>
        <r>
          <rPr>
            <b/>
            <sz val="9"/>
            <color indexed="81"/>
            <rFont val="Tahoma"/>
            <family val="2"/>
          </rPr>
          <t>Ft. 23/2018
AD42/2016</t>
        </r>
      </text>
    </comment>
    <comment ref="AC968" authorId="0" shapeId="0">
      <text>
        <r>
          <rPr>
            <b/>
            <sz val="9"/>
            <color indexed="81"/>
            <rFont val="Tahoma"/>
            <family val="2"/>
          </rPr>
          <t xml:space="preserve">Ft.     11/2017
Det. 416/2017 </t>
        </r>
      </text>
    </comment>
    <comment ref="O972" authorId="0" shapeId="0">
      <text>
        <r>
          <rPr>
            <b/>
            <sz val="9"/>
            <color indexed="81"/>
            <rFont val="Tahoma"/>
            <family val="2"/>
          </rPr>
          <t>Ft. 14/2018
Det. 836/2018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72" authorId="0" shapeId="0">
      <text>
        <r>
          <rPr>
            <b/>
            <sz val="9"/>
            <color indexed="81"/>
            <rFont val="Tahoma"/>
            <family val="2"/>
          </rPr>
          <t>Fat. 12/2017
Det.735/2017</t>
        </r>
      </text>
    </comment>
    <comment ref="O973" authorId="0" shapeId="0">
      <text>
        <r>
          <rPr>
            <b/>
            <sz val="9"/>
            <color indexed="81"/>
            <rFont val="Tahoma"/>
            <family val="2"/>
          </rPr>
          <t>Ft.     55/2016
det. 278/2017</t>
        </r>
      </text>
    </comment>
    <comment ref="X976" authorId="0" shapeId="0">
      <text>
        <r>
          <rPr>
            <b/>
            <sz val="9"/>
            <color indexed="81"/>
            <rFont val="Tahoma"/>
            <family val="2"/>
          </rPr>
          <t>del. 593/2017</t>
        </r>
      </text>
    </comment>
    <comment ref="AC977" authorId="0" shapeId="0">
      <text>
        <r>
          <rPr>
            <b/>
            <sz val="9"/>
            <color indexed="81"/>
            <rFont val="Tahoma"/>
            <family val="2"/>
          </rPr>
          <t>Fat.   23/2016
Det. 200/2017</t>
        </r>
      </text>
    </comment>
    <comment ref="AB978" authorId="1" shapeId="0">
      <text>
        <r>
          <rPr>
            <b/>
            <sz val="9"/>
            <color indexed="81"/>
            <rFont val="Tahoma"/>
            <family val="2"/>
          </rPr>
          <t>dal preventivo è stata detratta la somma della conciliazione se avviene il totale preventivo è € 1.679,34</t>
        </r>
      </text>
    </comment>
    <comment ref="AE978" authorId="0" shapeId="0">
      <text>
        <r>
          <rPr>
            <b/>
            <sz val="9"/>
            <color indexed="81"/>
            <rFont val="Tahoma"/>
            <family val="2"/>
          </rPr>
          <t xml:space="preserve">FT.544/2020
AD. 52/2016 </t>
        </r>
      </text>
    </comment>
    <comment ref="AC979" authorId="0" shapeId="0">
      <text>
        <r>
          <rPr>
            <b/>
            <sz val="9"/>
            <color indexed="81"/>
            <rFont val="Tahoma"/>
            <family val="2"/>
          </rPr>
          <t>Fat.   02/2017
Det. 424/2017</t>
        </r>
      </text>
    </comment>
    <comment ref="P980" authorId="0" shapeId="0">
      <text>
        <r>
          <rPr>
            <b/>
            <sz val="9"/>
            <color indexed="81"/>
            <rFont val="Tahoma"/>
            <family val="2"/>
          </rPr>
          <t>FT.207/2020
DL.1292/2020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80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W980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X980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AE980" authorId="0" shapeId="0">
      <text>
        <r>
          <rPr>
            <b/>
            <sz val="9"/>
            <color indexed="81"/>
            <rFont val="Tahoma"/>
            <family val="2"/>
          </rPr>
          <t>FT.1140/2020
AD54/2016</t>
        </r>
      </text>
    </comment>
    <comment ref="AE981" authorId="0" shapeId="0">
      <text>
        <r>
          <rPr>
            <b/>
            <sz val="9"/>
            <color indexed="81"/>
            <rFont val="Tahoma"/>
            <family val="2"/>
          </rPr>
          <t>Fat.   03 2017
del. 178/2017</t>
        </r>
      </text>
    </comment>
    <comment ref="AC982" authorId="0" shapeId="0">
      <text>
        <r>
          <rPr>
            <b/>
            <sz val="9"/>
            <color indexed="81"/>
            <rFont val="Tahoma"/>
            <family val="2"/>
          </rPr>
          <t>Fat.   15/2007
Det.503/2017</t>
        </r>
      </text>
    </comment>
    <comment ref="Q983" authorId="0" shapeId="0">
      <text>
        <r>
          <rPr>
            <b/>
            <sz val="9"/>
            <color indexed="81"/>
            <rFont val="Tahoma"/>
            <family val="2"/>
          </rPr>
          <t>Det. 845/2018
da recuperare</t>
        </r>
      </text>
    </comment>
    <comment ref="Y983" authorId="0" shapeId="0">
      <text>
        <r>
          <rPr>
            <b/>
            <sz val="9"/>
            <color indexed="81"/>
            <rFont val="Tahoma"/>
            <family val="2"/>
          </rPr>
          <t>€ 350,00 B.I. 6973/20</t>
        </r>
      </text>
    </comment>
    <comment ref="X984" authorId="0" shapeId="0">
      <text>
        <r>
          <rPr>
            <b/>
            <sz val="9"/>
            <color indexed="81"/>
            <rFont val="Tahoma"/>
            <family val="2"/>
          </rPr>
          <t>Fat.   01/2017
Del. 636/2017</t>
        </r>
      </text>
    </comment>
    <comment ref="AE984" authorId="0" shapeId="0">
      <text>
        <r>
          <rPr>
            <b/>
            <sz val="9"/>
            <color indexed="81"/>
            <rFont val="Tahoma"/>
            <family val="2"/>
          </rPr>
          <t>Fat. 029/2017
Det.493/2017</t>
        </r>
      </text>
    </comment>
    <comment ref="M986" authorId="0" shapeId="0">
      <text>
        <r>
          <rPr>
            <b/>
            <sz val="9"/>
            <color indexed="81"/>
            <rFont val="Tahoma"/>
            <family val="2"/>
          </rPr>
          <t>Fat.   02/2017
det. 184/2017</t>
        </r>
      </text>
    </comment>
    <comment ref="AC986" authorId="0" shapeId="0">
      <text>
        <r>
          <rPr>
            <b/>
            <sz val="9"/>
            <color indexed="81"/>
            <rFont val="Tahoma"/>
            <family val="2"/>
          </rPr>
          <t xml:space="preserve">Fat.   13/2017
Det. 478/2017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86" authorId="0" shapeId="0">
      <text>
        <r>
          <rPr>
            <b/>
            <sz val="9"/>
            <color indexed="81"/>
            <rFont val="Tahoma"/>
            <family val="2"/>
          </rPr>
          <t>FT. 01/2019
AD 60/2016</t>
        </r>
      </text>
    </comment>
    <comment ref="AE987" authorId="0" shapeId="0">
      <text>
        <r>
          <rPr>
            <b/>
            <sz val="9"/>
            <color indexed="81"/>
            <rFont val="Tahoma"/>
            <family val="2"/>
          </rPr>
          <t>Ft. 93/2019
AD61/2016</t>
        </r>
      </text>
    </comment>
    <comment ref="AC988" authorId="0" shapeId="0">
      <text>
        <r>
          <rPr>
            <b/>
            <sz val="9"/>
            <color indexed="81"/>
            <rFont val="Tahoma"/>
            <family val="2"/>
          </rPr>
          <t xml:space="preserve">Fat.  14/2017
Det.504/2017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88" authorId="0" shapeId="0">
      <text>
        <r>
          <rPr>
            <b/>
            <sz val="9"/>
            <color indexed="81"/>
            <rFont val="Tahoma"/>
            <family val="2"/>
          </rPr>
          <t>Fat. 13A/2018
AD.62/2016</t>
        </r>
      </text>
    </comment>
    <comment ref="AE989" authorId="0" shapeId="0">
      <text>
        <r>
          <rPr>
            <b/>
            <sz val="9"/>
            <color indexed="81"/>
            <rFont val="Tahoma"/>
            <family val="2"/>
          </rPr>
          <t>Ft 41/2019
AD63/2016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90" authorId="1" shapeId="0">
      <text>
        <r>
          <rPr>
            <b/>
            <sz val="9"/>
            <color indexed="81"/>
            <rFont val="Tahoma"/>
            <family val="2"/>
          </rPr>
          <t>ft.     01/2017
del. 200/2017
Avv. Straffi</t>
        </r>
      </text>
    </comment>
    <comment ref="AE990" authorId="0" shapeId="0">
      <text>
        <r>
          <rPr>
            <b/>
            <sz val="9"/>
            <color indexed="81"/>
            <rFont val="Tahoma"/>
            <family val="2"/>
          </rPr>
          <t>Ft. 151/2018
  AD64/2016</t>
        </r>
      </text>
    </comment>
    <comment ref="O991" authorId="0" shapeId="0">
      <text>
        <r>
          <rPr>
            <b/>
            <sz val="9"/>
            <color indexed="81"/>
            <rFont val="Tahoma"/>
            <family val="2"/>
          </rPr>
          <t xml:space="preserve">SENT. 10884/2017
</t>
        </r>
      </text>
    </comment>
    <comment ref="AE991" authorId="0" shapeId="0">
      <text>
        <r>
          <rPr>
            <b/>
            <sz val="9"/>
            <color indexed="81"/>
            <rFont val="Tahoma"/>
            <family val="2"/>
          </rPr>
          <t>Fat. 132E/2018
Del. 124/2017</t>
        </r>
      </text>
    </comment>
    <comment ref="X993" authorId="0" shapeId="0">
      <text>
        <r>
          <rPr>
            <b/>
            <sz val="9"/>
            <color indexed="81"/>
            <rFont val="Tahoma"/>
            <family val="2"/>
          </rPr>
          <t>O.P. 293/2015</t>
        </r>
      </text>
    </comment>
    <comment ref="U994" authorId="0" shapeId="0">
      <text>
        <r>
          <rPr>
            <b/>
            <sz val="9"/>
            <color indexed="81"/>
            <rFont val="Tahoma"/>
            <family val="2"/>
          </rPr>
          <t>DL.1060/2018
O.P.   65/2019</t>
        </r>
      </text>
    </comment>
    <comment ref="S995" authorId="0" shapeId="0">
      <text>
        <r>
          <rPr>
            <b/>
            <sz val="9"/>
            <color indexed="81"/>
            <rFont val="Tahoma"/>
            <family val="2"/>
          </rPr>
          <t>Det. 240/2019</t>
        </r>
      </text>
    </comment>
    <comment ref="W995" authorId="0" shapeId="0">
      <text>
        <r>
          <rPr>
            <b/>
            <sz val="9"/>
            <color indexed="81"/>
            <rFont val="Tahoma"/>
            <family val="2"/>
          </rPr>
          <t>O.P. 300/2017</t>
        </r>
      </text>
    </comment>
    <comment ref="X995" authorId="0" shapeId="0">
      <text>
        <r>
          <rPr>
            <b/>
            <sz val="9"/>
            <color indexed="81"/>
            <rFont val="Tahoma"/>
            <family val="2"/>
          </rPr>
          <t>Det. 240/2019</t>
        </r>
      </text>
    </comment>
    <comment ref="X996" authorId="1" shapeId="0">
      <text>
        <r>
          <rPr>
            <b/>
            <sz val="9"/>
            <color indexed="81"/>
            <rFont val="Tahoma"/>
            <family val="2"/>
          </rPr>
          <t>O.P. 223/2016</t>
        </r>
      </text>
    </comment>
    <comment ref="S997" authorId="0" shapeId="0">
      <text>
        <r>
          <rPr>
            <b/>
            <sz val="9"/>
            <color indexed="81"/>
            <rFont val="Tahoma"/>
            <family val="2"/>
          </rPr>
          <t>O.I. 231/2018</t>
        </r>
      </text>
    </comment>
    <comment ref="X997" authorId="0" shapeId="0">
      <text>
        <r>
          <rPr>
            <b/>
            <sz val="9"/>
            <color indexed="81"/>
            <rFont val="Tahoma"/>
            <family val="2"/>
          </rPr>
          <t>O.I. 231 del 19/2/2018</t>
        </r>
      </text>
    </comment>
    <comment ref="X999" authorId="0" shapeId="0">
      <text>
        <r>
          <rPr>
            <b/>
            <sz val="9"/>
            <color indexed="81"/>
            <rFont val="Tahoma"/>
            <family val="2"/>
          </rPr>
          <t>DT 25/2020</t>
        </r>
      </text>
    </comment>
    <comment ref="Q1003" authorId="0" shapeId="0">
      <text>
        <r>
          <rPr>
            <b/>
            <sz val="9"/>
            <color indexed="81"/>
            <rFont val="Tahoma"/>
            <family val="2"/>
          </rPr>
          <t>det. 802/2019</t>
        </r>
      </text>
    </comment>
    <comment ref="S1004" authorId="0" shapeId="0">
      <text>
        <r>
          <rPr>
            <b/>
            <sz val="9"/>
            <color indexed="81"/>
            <rFont val="Tahoma"/>
            <family val="2"/>
          </rPr>
          <t>PPT Unicredit O.P. 2125/18</t>
        </r>
      </text>
    </comment>
    <comment ref="X1004" authorId="0" shapeId="0">
      <text>
        <r>
          <rPr>
            <b/>
            <sz val="9"/>
            <color indexed="81"/>
            <rFont val="Tahoma"/>
            <family val="2"/>
          </rPr>
          <t>PPT Unicredit O.P. 2125/18</t>
        </r>
      </text>
    </comment>
    <comment ref="S1005" authorId="0" shapeId="0">
      <text>
        <r>
          <rPr>
            <b/>
            <sz val="9"/>
            <color indexed="81"/>
            <rFont val="Tahoma"/>
            <family val="2"/>
          </rPr>
          <t>Det. 1027/2019</t>
        </r>
      </text>
    </comment>
    <comment ref="Z1005" authorId="0" shapeId="0">
      <text>
        <r>
          <rPr>
            <b/>
            <sz val="9"/>
            <color indexed="81"/>
            <rFont val="Tahoma"/>
            <family val="2"/>
          </rPr>
          <t>Det. 1027/2019</t>
        </r>
      </text>
    </comment>
    <comment ref="V1006" authorId="0" shapeId="0">
      <text>
        <r>
          <rPr>
            <b/>
            <sz val="9"/>
            <color indexed="81"/>
            <rFont val="Tahoma"/>
            <family val="2"/>
          </rPr>
          <t>DL. 466/2020</t>
        </r>
      </text>
    </comment>
    <comment ref="S1007" authorId="0" shapeId="0">
      <text>
        <r>
          <rPr>
            <b/>
            <sz val="9"/>
            <color indexed="81"/>
            <rFont val="Tahoma"/>
            <family val="2"/>
          </rPr>
          <t>O.P. 541/2017
DEL.882/2017</t>
        </r>
      </text>
    </comment>
    <comment ref="Q1008" authorId="0" shapeId="0">
      <text>
        <r>
          <rPr>
            <b/>
            <sz val="9"/>
            <color indexed="81"/>
            <rFont val="Tahoma"/>
            <family val="2"/>
          </rPr>
          <t>DT.696_2020</t>
        </r>
      </text>
    </comment>
    <comment ref="X1008" authorId="0" shapeId="0">
      <text>
        <r>
          <rPr>
            <b/>
            <sz val="9"/>
            <color indexed="81"/>
            <rFont val="Tahoma"/>
            <family val="2"/>
          </rPr>
          <t>Dt.23/2020</t>
        </r>
      </text>
    </comment>
    <comment ref="V1009" authorId="0" shapeId="0">
      <text>
        <r>
          <rPr>
            <b/>
            <sz val="9"/>
            <color indexed="81"/>
            <rFont val="Tahoma"/>
            <family val="2"/>
          </rPr>
          <t>DL.1222/2020</t>
        </r>
      </text>
    </comment>
    <comment ref="AC1010" authorId="0" shapeId="0">
      <text>
        <r>
          <rPr>
            <b/>
            <sz val="9"/>
            <color indexed="81"/>
            <rFont val="Tahoma"/>
            <family val="2"/>
          </rPr>
          <t>Fat. 095_2017 
Del. 122_2017</t>
        </r>
      </text>
    </comment>
    <comment ref="AE1011" authorId="1" shapeId="0">
      <text>
        <r>
          <rPr>
            <b/>
            <sz val="9"/>
            <color indexed="81"/>
            <rFont val="Tahoma"/>
            <family val="2"/>
          </rPr>
          <t>Ft. 31 del 23/2/2017
del. 123/2017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012" authorId="1" shapeId="0">
      <text>
        <r>
          <rPr>
            <b/>
            <sz val="9"/>
            <color indexed="81"/>
            <rFont val="Tahoma"/>
            <family val="2"/>
          </rPr>
          <t>Ft. 30 del 23/2/2017
del. 124/2017</t>
        </r>
      </text>
    </comment>
    <comment ref="AE1014" authorId="0" shapeId="0">
      <text>
        <r>
          <rPr>
            <b/>
            <sz val="9"/>
            <color indexed="81"/>
            <rFont val="Tahoma"/>
            <family val="2"/>
          </rPr>
          <t>Fat.093_2017
Del.230/2017</t>
        </r>
      </text>
    </comment>
    <comment ref="B1015" authorId="0" shapeId="0">
      <text>
        <r>
          <rPr>
            <b/>
            <sz val="9"/>
            <color indexed="81"/>
            <rFont val="Tahoma"/>
            <family val="2"/>
          </rPr>
          <t>Cofely accertamento preteso inadempimento obbligazioni lodo arbitrale del 14/7/2015</t>
        </r>
      </text>
    </comment>
    <comment ref="G1015" authorId="0" shapeId="0">
      <text>
        <r>
          <rPr>
            <b/>
            <sz val="9"/>
            <color indexed="81"/>
            <rFont val="Tahoma"/>
            <family val="2"/>
          </rPr>
          <t>Accertamento inadempimento IFO alle obbligazioni derivanti dal lodo arbitrale del 14/7/2015 relativo a pagamento some per contratto global service del 7/6/2000 e risarcimento danno</t>
        </r>
      </text>
    </comment>
    <comment ref="L1015" authorId="0" shapeId="0">
      <text>
        <r>
          <rPr>
            <b/>
            <sz val="9"/>
            <color indexed="81"/>
            <rFont val="Tahoma"/>
            <family val="2"/>
          </rPr>
          <t>Del. 914/2019</t>
        </r>
      </text>
    </comment>
    <comment ref="AE1015" authorId="0" shapeId="0">
      <text>
        <r>
          <rPr>
            <b/>
            <sz val="9"/>
            <color indexed="81"/>
            <rFont val="Tahoma"/>
            <family val="2"/>
          </rPr>
          <t>Ft. 159/2018
del. 273/2017</t>
        </r>
      </text>
    </comment>
    <comment ref="AC1016" authorId="0" shapeId="0">
      <text>
        <r>
          <rPr>
            <b/>
            <sz val="9"/>
            <color indexed="81"/>
            <rFont val="Tahoma"/>
            <family val="2"/>
          </rPr>
          <t>Ft.    16_2017
Del. 273_2017</t>
        </r>
      </text>
    </comment>
    <comment ref="AE1016" authorId="0" shapeId="0">
      <text>
        <r>
          <rPr>
            <b/>
            <sz val="9"/>
            <color indexed="81"/>
            <rFont val="Tahoma"/>
            <family val="2"/>
          </rPr>
          <t>Fat. 36/2018
Del. 273/2017: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017" authorId="0" shapeId="0">
      <text>
        <r>
          <rPr>
            <b/>
            <sz val="9"/>
            <color indexed="81"/>
            <rFont val="Tahoma"/>
            <family val="2"/>
          </rPr>
          <t>DT.314/2020</t>
        </r>
      </text>
    </comment>
    <comment ref="X1017" authorId="0" shapeId="0">
      <text>
        <r>
          <rPr>
            <b/>
            <sz val="9"/>
            <color indexed="81"/>
            <rFont val="Tahoma"/>
            <family val="2"/>
          </rPr>
          <t>DT.314/2020</t>
        </r>
      </text>
    </comment>
    <comment ref="M1018" authorId="0" shapeId="0">
      <text>
        <r>
          <rPr>
            <b/>
            <sz val="9"/>
            <color indexed="81"/>
            <rFont val="Tahoma"/>
            <family val="2"/>
          </rPr>
          <t>Ft.       3/2017
Del. 299/2017</t>
        </r>
      </text>
    </comment>
    <comment ref="M1019" authorId="0" shapeId="0">
      <text>
        <r>
          <rPr>
            <b/>
            <sz val="9"/>
            <color indexed="81"/>
            <rFont val="Tahoma"/>
            <family val="2"/>
          </rPr>
          <t>FT.556/2020
DL.330/2017</t>
        </r>
      </text>
    </comment>
    <comment ref="Y1019" authorId="0" shapeId="0">
      <text>
        <r>
          <rPr>
            <b/>
            <sz val="9"/>
            <color indexed="81"/>
            <rFont val="Tahoma"/>
            <family val="2"/>
          </rPr>
          <t>B.I. 4962/2019</t>
        </r>
      </text>
    </comment>
    <comment ref="AE1019" authorId="0" shapeId="0">
      <text>
        <r>
          <rPr>
            <b/>
            <sz val="9"/>
            <color indexed="81"/>
            <rFont val="Tahoma"/>
            <family val="2"/>
          </rPr>
          <t>FT.551/2020
DL.330/2017</t>
        </r>
      </text>
    </comment>
    <comment ref="M1021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AE1021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F1022" authorId="0" shapeId="0">
      <text>
        <r>
          <rPr>
            <b/>
            <sz val="9"/>
            <color indexed="81"/>
            <rFont val="Tahoma"/>
            <family val="2"/>
          </rPr>
          <t>Trasposizione Presidente della  repubblica</t>
        </r>
      </text>
    </comment>
    <comment ref="Z1023" authorId="0" shapeId="0">
      <text>
        <r>
          <rPr>
            <b/>
            <sz val="9"/>
            <color indexed="81"/>
            <rFont val="Tahoma"/>
            <family val="2"/>
          </rPr>
          <t>B.I. 4598/2017 € 12.442,39
B.I. 6675/2017 €   6.239,00</t>
        </r>
      </text>
    </comment>
    <comment ref="AE1023" authorId="0" shapeId="0">
      <text>
        <r>
          <rPr>
            <b/>
            <sz val="9"/>
            <color indexed="81"/>
            <rFont val="Tahoma"/>
            <family val="2"/>
          </rPr>
          <t>Ft. 80/2019
D341/2017</t>
        </r>
      </text>
    </comment>
    <comment ref="AC1024" authorId="0" shapeId="0">
      <text>
        <r>
          <rPr>
            <b/>
            <sz val="9"/>
            <color indexed="81"/>
            <rFont val="Tahoma"/>
            <family val="2"/>
          </rPr>
          <t>Fat. 094_2017
Del. 343/2017</t>
        </r>
      </text>
    </comment>
    <comment ref="AE1025" authorId="0" shapeId="0">
      <text>
        <r>
          <rPr>
            <b/>
            <sz val="9"/>
            <color indexed="81"/>
            <rFont val="Tahoma"/>
            <family val="2"/>
          </rPr>
          <t>Ft. 91/2019
Del.399/2017</t>
        </r>
      </text>
    </comment>
    <comment ref="AE1026" authorId="0" shapeId="0">
      <text>
        <r>
          <rPr>
            <b/>
            <sz val="9"/>
            <color indexed="81"/>
            <rFont val="Tahoma"/>
            <family val="2"/>
          </rPr>
          <t>FT.45/2020
DL.400/2017</t>
        </r>
      </text>
    </comment>
    <comment ref="AE1027" authorId="0" shapeId="0">
      <text>
        <r>
          <rPr>
            <b/>
            <sz val="9"/>
            <color indexed="81"/>
            <rFont val="Tahoma"/>
            <family val="2"/>
          </rPr>
          <t>FT.555/2020
DL.425/2017</t>
        </r>
      </text>
    </comment>
    <comment ref="AE1030" authorId="0" shapeId="0">
      <text>
        <r>
          <rPr>
            <b/>
            <sz val="9"/>
            <color indexed="81"/>
            <rFont val="Tahoma"/>
            <family val="2"/>
          </rPr>
          <t>FT.553/2020
DL.427/2017</t>
        </r>
      </text>
    </comment>
    <comment ref="S1031" authorId="0" shapeId="0">
      <text>
        <r>
          <rPr>
            <b/>
            <sz val="9"/>
            <color indexed="81"/>
            <rFont val="Tahoma"/>
            <family val="2"/>
          </rPr>
          <t>DL.250/2020</t>
        </r>
      </text>
    </comment>
    <comment ref="W1031" authorId="0" shapeId="0">
      <text>
        <r>
          <rPr>
            <b/>
            <sz val="9"/>
            <color indexed="81"/>
            <rFont val="Tahoma"/>
            <family val="2"/>
          </rPr>
          <t>DL250/2020</t>
        </r>
      </text>
    </comment>
    <comment ref="X1031" authorId="0" shapeId="0">
      <text>
        <r>
          <rPr>
            <b/>
            <sz val="9"/>
            <color indexed="81"/>
            <rFont val="Tahoma"/>
            <family val="2"/>
          </rPr>
          <t>DL. 250/2020</t>
        </r>
      </text>
    </comment>
    <comment ref="AE1031" authorId="0" shapeId="0">
      <text>
        <r>
          <rPr>
            <b/>
            <sz val="9"/>
            <color indexed="81"/>
            <rFont val="Tahoma"/>
            <family val="2"/>
          </rPr>
          <t>Ft. 94/2019
Del. 428/2017</t>
        </r>
      </text>
    </comment>
    <comment ref="AE1036" authorId="0" shapeId="0">
      <text>
        <r>
          <rPr>
            <b/>
            <sz val="9"/>
            <color indexed="81"/>
            <rFont val="Tahoma"/>
            <family val="2"/>
          </rPr>
          <t>Ft. 38/2019
Del. 571/2017</t>
        </r>
      </text>
    </comment>
    <comment ref="AE1037" authorId="0" shapeId="0">
      <text>
        <r>
          <rPr>
            <b/>
            <sz val="9"/>
            <color indexed="81"/>
            <rFont val="Tahoma"/>
            <family val="2"/>
          </rPr>
          <t>Fat. 149/2017
Del. 578/2017</t>
        </r>
      </text>
    </comment>
    <comment ref="U1044" authorId="0" shapeId="0">
      <text>
        <r>
          <rPr>
            <b/>
            <sz val="9"/>
            <color indexed="81"/>
            <rFont val="Tahoma"/>
            <family val="2"/>
          </rPr>
          <t>del. 536/2018
OP1009/2018</t>
        </r>
      </text>
    </comment>
    <comment ref="AE1044" authorId="0" shapeId="0">
      <text>
        <r>
          <rPr>
            <b/>
            <sz val="9"/>
            <color indexed="81"/>
            <rFont val="Tahoma"/>
            <family val="2"/>
          </rPr>
          <t>Ft. 181/2018
Del. 676/2017</t>
        </r>
      </text>
    </comment>
    <comment ref="AA1046" authorId="0" shapeId="0">
      <text>
        <r>
          <rPr>
            <b/>
            <sz val="9"/>
            <color indexed="81"/>
            <rFont val="Tahoma"/>
            <family val="2"/>
          </rPr>
          <t>ATTENZIONE
SPESE LEGALI A CARICO ASS.NE</t>
        </r>
      </text>
    </comment>
    <comment ref="AC1046" authorId="0" shapeId="0">
      <text>
        <r>
          <rPr>
            <b/>
            <sz val="9"/>
            <color indexed="81"/>
            <rFont val="Tahoma"/>
            <family val="2"/>
          </rPr>
          <t>Fat. 170/2017
Del. 763/2017</t>
        </r>
      </text>
    </comment>
    <comment ref="AE1050" authorId="0" shapeId="0">
      <text>
        <r>
          <rPr>
            <b/>
            <sz val="9"/>
            <color indexed="81"/>
            <rFont val="Tahoma"/>
            <family val="2"/>
          </rPr>
          <t>Ft. 95/2019
Del. 792/2017</t>
        </r>
      </text>
    </comment>
    <comment ref="X1051" authorId="0" shapeId="0">
      <text>
        <r>
          <rPr>
            <b/>
            <sz val="9"/>
            <color indexed="81"/>
            <rFont val="Tahoma"/>
            <family val="2"/>
          </rPr>
          <t>del. 882/2017
O.P. 541/2017</t>
        </r>
      </text>
    </comment>
    <comment ref="AE1051" authorId="0" shapeId="0">
      <text>
        <r>
          <rPr>
            <b/>
            <sz val="9"/>
            <color indexed="81"/>
            <rFont val="Tahoma"/>
            <family val="2"/>
          </rPr>
          <t>Ft. 97/2019
Del.793/2017</t>
        </r>
      </text>
    </comment>
    <comment ref="W1052" authorId="0" shapeId="0">
      <text>
        <r>
          <rPr>
            <b/>
            <sz val="9"/>
            <color indexed="81"/>
            <rFont val="Tahoma"/>
            <family val="2"/>
          </rPr>
          <t>Del. 186/2019</t>
        </r>
      </text>
    </comment>
    <comment ref="AE1052" authorId="0" shapeId="0">
      <text>
        <r>
          <rPr>
            <b/>
            <sz val="9"/>
            <color indexed="81"/>
            <rFont val="Tahoma"/>
            <family val="2"/>
          </rPr>
          <t>FT.550/2020
DL.814/2017</t>
        </r>
      </text>
    </comment>
    <comment ref="AE1053" authorId="0" shapeId="0">
      <text>
        <r>
          <rPr>
            <b/>
            <sz val="9"/>
            <color indexed="81"/>
            <rFont val="Tahoma"/>
            <family val="2"/>
          </rPr>
          <t>Ft. 96/2019
Del. 911/2017</t>
        </r>
      </text>
    </comment>
    <comment ref="Z1054" authorId="0" shapeId="0">
      <text>
        <r>
          <rPr>
            <b/>
            <sz val="9"/>
            <color indexed="81"/>
            <rFont val="Tahoma"/>
            <family val="2"/>
          </rPr>
          <t>B.I. 4074/2020</t>
        </r>
      </text>
    </comment>
    <comment ref="AE1054" authorId="0" shapeId="0">
      <text>
        <r>
          <rPr>
            <b/>
            <sz val="9"/>
            <color indexed="81"/>
            <rFont val="Tahoma"/>
            <family val="2"/>
          </rPr>
          <t>FT. 159/2020
DL.930/2017</t>
        </r>
      </text>
    </comment>
    <comment ref="AC1055" authorId="0" shapeId="0">
      <text>
        <r>
          <rPr>
            <b/>
            <sz val="9"/>
            <color indexed="81"/>
            <rFont val="Tahoma"/>
            <family val="2"/>
          </rPr>
          <t>Ft. 77_2018
Del. 931/2017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55" authorId="0" shapeId="0">
      <text>
        <r>
          <rPr>
            <b/>
            <sz val="9"/>
            <color indexed="81"/>
            <rFont val="Tahoma"/>
            <family val="2"/>
          </rPr>
          <t>FT.60/2020
DL.931/2017</t>
        </r>
      </text>
    </comment>
    <comment ref="AE1058" authorId="0" shapeId="0">
      <text>
        <r>
          <rPr>
            <b/>
            <sz val="9"/>
            <color indexed="81"/>
            <rFont val="Tahoma"/>
            <family val="2"/>
          </rPr>
          <t>Ft. 100/2019
Del. 959/2019</t>
        </r>
      </text>
    </comment>
    <comment ref="AE1059" authorId="0" shapeId="0">
      <text>
        <r>
          <rPr>
            <b/>
            <sz val="9"/>
            <color indexed="81"/>
            <rFont val="Tahoma"/>
            <family val="2"/>
          </rPr>
          <t>FT.116/2020
DL.959/2017</t>
        </r>
      </text>
    </comment>
    <comment ref="O1060" authorId="0" shapeId="0">
      <text>
        <r>
          <rPr>
            <b/>
            <sz val="9"/>
            <color indexed="81"/>
            <rFont val="Tahoma"/>
            <family val="2"/>
          </rPr>
          <t>FT.117/2020
DL.959/2017</t>
        </r>
      </text>
    </comment>
    <comment ref="AE1060" authorId="0" shapeId="0">
      <text>
        <r>
          <rPr>
            <b/>
            <sz val="9"/>
            <color indexed="81"/>
            <rFont val="Tahoma"/>
            <family val="2"/>
          </rPr>
          <t>FT.117/2020
DL.959/2017</t>
        </r>
      </text>
    </comment>
    <comment ref="AE1062" authorId="0" shapeId="0">
      <text>
        <r>
          <rPr>
            <b/>
            <sz val="9"/>
            <color indexed="81"/>
            <rFont val="Tahoma"/>
            <family val="2"/>
          </rPr>
          <t>Fat. 212/2017
Del. 1027/2017</t>
        </r>
      </text>
    </comment>
    <comment ref="U1066" authorId="0" shapeId="0">
      <text>
        <r>
          <rPr>
            <b/>
            <sz val="9"/>
            <color indexed="81"/>
            <rFont val="Tahoma"/>
            <family val="2"/>
          </rPr>
          <t>Del. 306/2018</t>
        </r>
      </text>
    </comment>
    <comment ref="V1067" authorId="0" shapeId="0">
      <text>
        <r>
          <rPr>
            <b/>
            <sz val="9"/>
            <color indexed="81"/>
            <rFont val="Tahoma"/>
            <family val="2"/>
          </rPr>
          <t>Del. 805/2019</t>
        </r>
      </text>
    </comment>
    <comment ref="V1068" authorId="0" shapeId="0">
      <text>
        <r>
          <rPr>
            <b/>
            <sz val="9"/>
            <color indexed="81"/>
            <rFont val="Tahoma"/>
            <family val="2"/>
          </rPr>
          <t>del. 920/2019</t>
        </r>
      </text>
    </comment>
    <comment ref="U1069" authorId="0" shapeId="0">
      <text>
        <r>
          <rPr>
            <b/>
            <sz val="9"/>
            <color indexed="81"/>
            <rFont val="Tahoma"/>
            <family val="2"/>
          </rPr>
          <t>Fat. 433/2018
Del. 187/2019
O.P. 1836/2018</t>
        </r>
      </text>
    </comment>
    <comment ref="W1069" authorId="0" shapeId="0">
      <text>
        <r>
          <rPr>
            <b/>
            <sz val="9"/>
            <color indexed="81"/>
            <rFont val="Tahoma"/>
            <family val="2"/>
          </rPr>
          <t>O.P. 1837/2018
Del. 187/2019</t>
        </r>
      </text>
    </comment>
    <comment ref="V1070" authorId="0" shapeId="0">
      <text>
        <r>
          <rPr>
            <b/>
            <sz val="9"/>
            <color indexed="81"/>
            <rFont val="Tahoma"/>
            <family val="2"/>
          </rPr>
          <t>DL955/2019
O.P.2366/2019</t>
        </r>
      </text>
    </comment>
    <comment ref="V1071" authorId="0" shapeId="0">
      <text>
        <r>
          <rPr>
            <b/>
            <sz val="9"/>
            <color indexed="81"/>
            <rFont val="Tahoma"/>
            <family val="2"/>
          </rPr>
          <t>DL.467/2020</t>
        </r>
      </text>
    </comment>
    <comment ref="V1072" authorId="0" shapeId="0">
      <text>
        <r>
          <rPr>
            <b/>
            <sz val="9"/>
            <color indexed="81"/>
            <rFont val="Tahoma"/>
            <family val="2"/>
          </rPr>
          <t>DL.1223/2020</t>
        </r>
      </text>
    </comment>
    <comment ref="W1073" authorId="0" shapeId="0">
      <text>
        <r>
          <rPr>
            <b/>
            <sz val="9"/>
            <color indexed="81"/>
            <rFont val="Tahoma"/>
            <family val="2"/>
          </rPr>
          <t>Del. 671/2019
O.P. 116/2019</t>
        </r>
      </text>
    </comment>
    <comment ref="X1073" authorId="0" shapeId="0">
      <text>
        <r>
          <rPr>
            <b/>
            <sz val="9"/>
            <color indexed="81"/>
            <rFont val="Tahoma"/>
            <family val="2"/>
          </rPr>
          <t>Pascucci
Del. 671/2019
O.P.117/2019
Am Trust
DT. 373/2020</t>
        </r>
      </text>
    </comment>
    <comment ref="AE1074" authorId="0" shapeId="0">
      <text>
        <r>
          <rPr>
            <b/>
            <sz val="9"/>
            <color indexed="81"/>
            <rFont val="Tahoma"/>
            <family val="2"/>
          </rPr>
          <t>FT.119/2020
DL.23/2018</t>
        </r>
      </text>
    </comment>
    <comment ref="W1077" authorId="0" shapeId="0">
      <text>
        <r>
          <rPr>
            <b/>
            <sz val="9"/>
            <color indexed="81"/>
            <rFont val="Tahoma"/>
            <family val="2"/>
          </rPr>
          <t>Delibera 1001/2018</t>
        </r>
      </text>
    </comment>
    <comment ref="AE1077" authorId="0" shapeId="0">
      <text>
        <r>
          <rPr>
            <b/>
            <sz val="9"/>
            <color indexed="81"/>
            <rFont val="Tahoma"/>
            <family val="2"/>
          </rPr>
          <t>Ft. 99/2018
Del. 25/2018</t>
        </r>
      </text>
    </comment>
    <comment ref="AC1081" authorId="0" shapeId="0">
      <text>
        <r>
          <rPr>
            <b/>
            <sz val="9"/>
            <color indexed="81"/>
            <rFont val="Tahoma"/>
            <family val="2"/>
          </rPr>
          <t>FT.34/2020
DL. 125/2018</t>
        </r>
      </text>
    </comment>
    <comment ref="AC1083" authorId="0" shapeId="0">
      <text>
        <r>
          <rPr>
            <b/>
            <sz val="9"/>
            <color indexed="81"/>
            <rFont val="Tahoma"/>
            <family val="2"/>
          </rPr>
          <t>FT. 36/2020
DL.36/2020</t>
        </r>
      </text>
    </comment>
    <comment ref="M1084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084" authorId="0" shapeId="0">
      <text>
        <r>
          <rPr>
            <b/>
            <sz val="9"/>
            <color indexed="81"/>
            <rFont val="Tahoma"/>
            <family val="2"/>
          </rPr>
          <t>Ft. 04/2018
Del. 128/2018</t>
        </r>
      </text>
    </comment>
    <comment ref="M1085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085" authorId="0" shapeId="0">
      <text>
        <r>
          <rPr>
            <b/>
            <sz val="9"/>
            <color indexed="81"/>
            <rFont val="Tahoma"/>
            <family val="2"/>
          </rPr>
          <t>Ft.    02/2018
Del.128/2018</t>
        </r>
      </text>
    </comment>
    <comment ref="AE1086" authorId="0" shapeId="0">
      <text>
        <r>
          <rPr>
            <b/>
            <sz val="9"/>
            <color indexed="81"/>
            <rFont val="Tahoma"/>
            <family val="2"/>
          </rPr>
          <t>Ft. 04/2018
Del. 131/2018</t>
        </r>
      </text>
    </comment>
    <comment ref="W1087" authorId="0" shapeId="0">
      <text>
        <r>
          <rPr>
            <b/>
            <sz val="9"/>
            <color indexed="81"/>
            <rFont val="Tahoma"/>
            <family val="2"/>
          </rPr>
          <t>Del. 798/2018</t>
        </r>
      </text>
    </comment>
    <comment ref="AE1087" authorId="0" shapeId="0">
      <text>
        <r>
          <rPr>
            <b/>
            <sz val="9"/>
            <color indexed="81"/>
            <rFont val="Tahoma"/>
            <family val="2"/>
          </rPr>
          <t>Ft. 8/2018
Del. 132/2018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89" authorId="0" shapeId="0">
      <text>
        <r>
          <rPr>
            <b/>
            <sz val="9"/>
            <color indexed="81"/>
            <rFont val="Tahoma"/>
            <family val="2"/>
          </rPr>
          <t>Furgone</t>
        </r>
      </text>
    </comment>
    <comment ref="G1090" authorId="0" shapeId="0">
      <text>
        <r>
          <rPr>
            <b/>
            <sz val="9"/>
            <color indexed="81"/>
            <rFont val="Tahoma"/>
            <family val="2"/>
          </rPr>
          <t>enti sanitari e soc. private</t>
        </r>
      </text>
    </comment>
    <comment ref="S1091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W1091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AE1091" authorId="0" shapeId="0">
      <text>
        <r>
          <rPr>
            <b/>
            <sz val="9"/>
            <color indexed="81"/>
            <rFont val="Tahoma"/>
            <family val="2"/>
          </rPr>
          <t>FT.552/2020
DL.232/2018</t>
        </r>
      </text>
    </comment>
    <comment ref="G1092" authorId="0" shapeId="0">
      <text>
        <r>
          <rPr>
            <b/>
            <sz val="9"/>
            <color indexed="81"/>
            <rFont val="Tahoma"/>
            <family val="2"/>
          </rPr>
          <t>Brevetti e proprietà intellettuali</t>
        </r>
      </text>
    </comment>
    <comment ref="X1092" authorId="0" shapeId="0">
      <text>
        <r>
          <rPr>
            <b/>
            <sz val="9"/>
            <color indexed="81"/>
            <rFont val="Tahoma"/>
            <family val="2"/>
          </rPr>
          <t>Ft. 03/2018
Det. 835/2018</t>
        </r>
      </text>
    </comment>
    <comment ref="G1093" authorId="0" shapeId="0">
      <text>
        <r>
          <rPr>
            <b/>
            <sz val="9"/>
            <color indexed="81"/>
            <rFont val="Tahoma"/>
            <family val="2"/>
          </rPr>
          <t>tuccimei e ist. credito</t>
        </r>
      </text>
    </comment>
    <comment ref="AC1096" authorId="0" shapeId="0">
      <text>
        <r>
          <rPr>
            <b/>
            <sz val="9"/>
            <color indexed="81"/>
            <rFont val="Tahoma"/>
            <family val="2"/>
          </rPr>
          <t xml:space="preserve">Fat. 17/2018
Del.273/2018 </t>
        </r>
      </text>
    </comment>
    <comment ref="AE1097" authorId="0" shapeId="0">
      <text>
        <r>
          <rPr>
            <b/>
            <sz val="9"/>
            <color indexed="81"/>
            <rFont val="Tahoma"/>
            <family val="2"/>
          </rPr>
          <t xml:space="preserve">Ft. 18/2018
Del.275/2018 </t>
        </r>
      </text>
    </comment>
    <comment ref="AC1098" authorId="0" shapeId="0">
      <text>
        <r>
          <rPr>
            <b/>
            <sz val="9"/>
            <color indexed="81"/>
            <rFont val="Tahoma"/>
            <family val="2"/>
          </rPr>
          <t>FT.35/2020
DL.428/2018</t>
        </r>
      </text>
    </comment>
    <comment ref="AC1099" authorId="0" shapeId="0">
      <text>
        <r>
          <rPr>
            <b/>
            <sz val="9"/>
            <color indexed="81"/>
            <rFont val="Tahoma"/>
            <family val="2"/>
          </rPr>
          <t>FT.37/2020
DL.482/2018</t>
        </r>
      </text>
    </comment>
    <comment ref="M1100" authorId="0" shapeId="0">
      <text>
        <r>
          <rPr>
            <b/>
            <sz val="9"/>
            <color indexed="81"/>
            <rFont val="Tahoma"/>
            <family val="2"/>
          </rPr>
          <t xml:space="preserve">Det. 572/2018
Det. 963/2018 multa
</t>
        </r>
      </text>
    </comment>
    <comment ref="AC1100" authorId="0" shapeId="0">
      <text>
        <r>
          <rPr>
            <b/>
            <sz val="9"/>
            <color indexed="81"/>
            <rFont val="Tahoma"/>
            <family val="2"/>
          </rPr>
          <t>Ft. 19/2018
Del.533/2018</t>
        </r>
      </text>
    </comment>
    <comment ref="AE1100" authorId="0" shapeId="0">
      <text>
        <r>
          <rPr>
            <b/>
            <sz val="9"/>
            <color indexed="81"/>
            <rFont val="Tahoma"/>
            <family val="2"/>
          </rPr>
          <t>FT.  13/2020
DL.533/2018</t>
        </r>
      </text>
    </comment>
    <comment ref="AE1101" authorId="0" shapeId="0">
      <text>
        <r>
          <rPr>
            <b/>
            <sz val="9"/>
            <color indexed="81"/>
            <rFont val="Tahoma"/>
            <family val="2"/>
          </rPr>
          <t>Ft. 123/2019
Del. 568/2018</t>
        </r>
      </text>
    </comment>
    <comment ref="AC1102" authorId="0" shapeId="0">
      <text>
        <r>
          <rPr>
            <b/>
            <sz val="9"/>
            <color indexed="81"/>
            <rFont val="Tahoma"/>
            <family val="2"/>
          </rPr>
          <t>Ft. 183/2018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02" authorId="0" shapeId="0">
      <text>
        <r>
          <rPr>
            <b/>
            <sz val="9"/>
            <color indexed="81"/>
            <rFont val="Tahoma"/>
            <family val="2"/>
          </rPr>
          <t>Ft. 70/2019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03" authorId="0" shapeId="0">
      <text>
        <r>
          <rPr>
            <b/>
            <sz val="9"/>
            <color indexed="81"/>
            <rFont val="Tahoma"/>
            <family val="2"/>
          </rPr>
          <t xml:space="preserve">Ft.7/2019
Det.997/2019 </t>
        </r>
      </text>
    </comment>
    <comment ref="AC1104" authorId="0" shapeId="0">
      <text>
        <r>
          <rPr>
            <b/>
            <sz val="9"/>
            <color indexed="81"/>
            <rFont val="Tahoma"/>
            <family val="2"/>
          </rPr>
          <t>FT.17/2019
DL. 379/2018</t>
        </r>
      </text>
    </comment>
    <comment ref="AC1107" authorId="0" shapeId="0">
      <text>
        <r>
          <rPr>
            <b/>
            <sz val="9"/>
            <color indexed="81"/>
            <rFont val="Tahoma"/>
            <family val="2"/>
          </rPr>
          <t>Ft. 25/2018
Del. 658/2018</t>
        </r>
      </text>
    </comment>
    <comment ref="AE1108" authorId="0" shapeId="0">
      <text>
        <r>
          <rPr>
            <b/>
            <sz val="9"/>
            <color indexed="81"/>
            <rFont val="Tahoma"/>
            <family val="2"/>
          </rPr>
          <t>Ft. 21/2018
Del.711/2018</t>
        </r>
      </text>
    </comment>
    <comment ref="AE1109" authorId="0" shapeId="0">
      <text>
        <r>
          <rPr>
            <b/>
            <sz val="9"/>
            <color indexed="81"/>
            <rFont val="Tahoma"/>
            <family val="2"/>
          </rPr>
          <t xml:space="preserve">Ft. 182/2018
Del.782/2018 </t>
        </r>
      </text>
    </comment>
    <comment ref="Y1111" authorId="0" shapeId="0">
      <text>
        <r>
          <rPr>
            <b/>
            <sz val="9"/>
            <color indexed="81"/>
            <rFont val="Tahoma"/>
            <family val="2"/>
          </rPr>
          <t>DEL. 84/2019</t>
        </r>
      </text>
    </comment>
    <comment ref="AE1111" authorId="0" shapeId="0">
      <text>
        <r>
          <rPr>
            <b/>
            <sz val="9"/>
            <color indexed="81"/>
            <rFont val="Tahoma"/>
            <family val="2"/>
          </rPr>
          <t>Ft.98/2019
Del.911/2018</t>
        </r>
      </text>
    </comment>
    <comment ref="S1112" authorId="0" shapeId="0">
      <text>
        <r>
          <rPr>
            <b/>
            <sz val="9"/>
            <color indexed="81"/>
            <rFont val="Tahoma"/>
            <family val="2"/>
          </rPr>
          <t>DT.27/2020</t>
        </r>
      </text>
    </comment>
    <comment ref="X1112" authorId="0" shapeId="0">
      <text>
        <r>
          <rPr>
            <b/>
            <sz val="9"/>
            <color indexed="81"/>
            <rFont val="Tahoma"/>
            <family val="2"/>
          </rPr>
          <t>FT. 3001555/20
DT.27/2020</t>
        </r>
      </text>
    </comment>
    <comment ref="AE1113" authorId="0" shapeId="0">
      <text>
        <r>
          <rPr>
            <b/>
            <sz val="9"/>
            <color indexed="81"/>
            <rFont val="Tahoma"/>
            <family val="2"/>
          </rPr>
          <t>Ft.10/2019
Det.1026/2019</t>
        </r>
      </text>
    </comment>
    <comment ref="M1115" authorId="0" shapeId="0">
      <text>
        <r>
          <rPr>
            <b/>
            <sz val="9"/>
            <color indexed="81"/>
            <rFont val="Tahoma"/>
            <family val="2"/>
          </rPr>
          <t>FT.29/2020
DL.160/2019</t>
        </r>
      </text>
    </comment>
    <comment ref="AE1115" authorId="0" shapeId="0">
      <text>
        <r>
          <rPr>
            <b/>
            <sz val="9"/>
            <color indexed="81"/>
            <rFont val="Tahoma"/>
            <family val="2"/>
          </rPr>
          <t>FT. 28/2020
DL.160/2019</t>
        </r>
      </text>
    </comment>
    <comment ref="M1116" authorId="0" shapeId="0">
      <text>
        <r>
          <rPr>
            <b/>
            <sz val="9"/>
            <color indexed="81"/>
            <rFont val="Tahoma"/>
            <family val="2"/>
          </rPr>
          <t>DL.598/2020
O.P. 1290/20</t>
        </r>
      </text>
    </comment>
    <comment ref="X1116" authorId="0" shapeId="0">
      <text>
        <r>
          <rPr>
            <b/>
            <sz val="9"/>
            <color indexed="81"/>
            <rFont val="Tahoma"/>
            <family val="2"/>
          </rPr>
          <t>DL.598/2020
O.P. 1290/20</t>
        </r>
      </text>
    </comment>
    <comment ref="AE1122" authorId="0" shapeId="0">
      <text>
        <r>
          <rPr>
            <b/>
            <sz val="9"/>
            <color indexed="81"/>
            <rFont val="Tahoma"/>
            <family val="2"/>
          </rPr>
          <t>ft. 923/2019
D349/2019</t>
        </r>
      </text>
    </comment>
    <comment ref="AC1126" authorId="0" shapeId="0">
      <text>
        <r>
          <rPr>
            <b/>
            <sz val="9"/>
            <color indexed="81"/>
            <rFont val="Tahoma"/>
            <family val="2"/>
          </rPr>
          <t>FT. 6/PA-2019
DL416/2019</t>
        </r>
      </text>
    </comment>
    <comment ref="AE1127" authorId="0" shapeId="0">
      <text>
        <r>
          <rPr>
            <b/>
            <sz val="9"/>
            <color indexed="81"/>
            <rFont val="Tahoma"/>
            <family val="2"/>
          </rPr>
          <t>FT.554/2020
DL.484/2019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28" authorId="0" shapeId="0">
      <text>
        <r>
          <rPr>
            <b/>
            <sz val="9"/>
            <color indexed="81"/>
            <rFont val="Tahoma"/>
            <family val="2"/>
          </rPr>
          <t>Det. 637/2019</t>
        </r>
      </text>
    </comment>
    <comment ref="AE1128" authorId="0" shapeId="0">
      <text>
        <r>
          <rPr>
            <b/>
            <sz val="9"/>
            <color indexed="81"/>
            <rFont val="Tahoma"/>
            <family val="2"/>
          </rPr>
          <t>FT.376/2020
DL.494/2019</t>
        </r>
      </text>
    </comment>
    <comment ref="AE1130" authorId="0" shapeId="0">
      <text>
        <r>
          <rPr>
            <b/>
            <sz val="9"/>
            <color indexed="81"/>
            <rFont val="Tahoma"/>
            <family val="2"/>
          </rPr>
          <t>FT.31/2020
DL.520/2019</t>
        </r>
      </text>
    </comment>
    <comment ref="AE1131" authorId="0" shapeId="0">
      <text>
        <r>
          <rPr>
            <b/>
            <sz val="9"/>
            <color indexed="81"/>
            <rFont val="Tahoma"/>
            <family val="2"/>
          </rPr>
          <t>FT.120/2020
DL:521/2019</t>
        </r>
      </text>
    </comment>
    <comment ref="M1132" authorId="0" shapeId="0">
      <text>
        <r>
          <rPr>
            <b/>
            <sz val="9"/>
            <color indexed="81"/>
            <rFont val="Tahoma"/>
            <family val="2"/>
          </rPr>
          <t>FT.118/2020
DL.522/2019</t>
        </r>
      </text>
    </comment>
    <comment ref="O1132" authorId="0" shapeId="0">
      <text>
        <r>
          <rPr>
            <b/>
            <sz val="9"/>
            <color indexed="81"/>
            <rFont val="Tahoma"/>
            <family val="2"/>
          </rPr>
          <t>DT. 922/2020</t>
        </r>
      </text>
    </comment>
    <comment ref="Y1132" authorId="0" shapeId="0">
      <text>
        <r>
          <rPr>
            <b/>
            <sz val="9"/>
            <color indexed="81"/>
            <rFont val="Tahoma"/>
            <family val="2"/>
          </rPr>
          <t>€ 67.840,41 O.P. 3200/18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32" authorId="0" shapeId="0">
      <text>
        <r>
          <rPr>
            <b/>
            <sz val="9"/>
            <color indexed="81"/>
            <rFont val="Tahoma"/>
            <family val="2"/>
          </rPr>
          <t>FT.118/2020
DL.522/2019</t>
        </r>
      </text>
    </comment>
    <comment ref="AE1133" authorId="0" shapeId="0">
      <text>
        <r>
          <rPr>
            <b/>
            <sz val="9"/>
            <color indexed="81"/>
            <rFont val="Tahoma"/>
            <family val="2"/>
          </rPr>
          <t>FT.30/2020
DL.523/2019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35" authorId="0" shapeId="0">
      <text>
        <r>
          <rPr>
            <b/>
            <sz val="9"/>
            <color indexed="81"/>
            <rFont val="Tahoma"/>
            <family val="2"/>
          </rPr>
          <t>Ft. 17/2019
Det. 945/2019</t>
        </r>
      </text>
    </comment>
    <comment ref="M1136" authorId="0" shapeId="0">
      <text>
        <r>
          <rPr>
            <b/>
            <sz val="9"/>
            <color indexed="81"/>
            <rFont val="Tahoma"/>
            <family val="2"/>
          </rPr>
          <t>FT.23/2020
DL.599/2019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36" authorId="0" shapeId="0">
      <text>
        <r>
          <rPr>
            <b/>
            <sz val="9"/>
            <color indexed="81"/>
            <rFont val="Tahoma"/>
            <family val="2"/>
          </rPr>
          <t>FT.22/2020
DL.599/2019</t>
        </r>
      </text>
    </comment>
    <comment ref="AC1137" authorId="0" shapeId="0">
      <text>
        <r>
          <rPr>
            <b/>
            <sz val="9"/>
            <color indexed="81"/>
            <rFont val="Tahoma"/>
            <family val="2"/>
          </rPr>
          <t>Ft. 93/2019
Del. 653/2019</t>
        </r>
      </text>
    </comment>
    <comment ref="M1138" authorId="0" shapeId="0">
      <text>
        <r>
          <rPr>
            <b/>
            <sz val="9"/>
            <color indexed="81"/>
            <rFont val="Tahoma"/>
            <family val="2"/>
          </rPr>
          <t>det. 193/2019</t>
        </r>
      </text>
    </comment>
    <comment ref="U1138" authorId="0" shapeId="0">
      <text>
        <r>
          <rPr>
            <b/>
            <sz val="9"/>
            <color indexed="81"/>
            <rFont val="Tahoma"/>
            <family val="2"/>
          </rPr>
          <t>DL134/2020</t>
        </r>
      </text>
    </comment>
    <comment ref="AC1138" authorId="0" shapeId="0">
      <text>
        <r>
          <rPr>
            <b/>
            <sz val="9"/>
            <color indexed="81"/>
            <rFont val="Tahoma"/>
            <family val="2"/>
          </rPr>
          <t>Ft. 140/2019
Del. 653/2019</t>
        </r>
      </text>
    </comment>
    <comment ref="W1140" authorId="0" shapeId="0">
      <text>
        <r>
          <rPr>
            <b/>
            <sz val="9"/>
            <color indexed="81"/>
            <rFont val="Tahoma"/>
            <family val="2"/>
          </rPr>
          <t>DT.876/2020
OP.2622/2020</t>
        </r>
      </text>
    </comment>
    <comment ref="AE1140" authorId="0" shapeId="0">
      <text>
        <r>
          <rPr>
            <b/>
            <sz val="9"/>
            <color indexed="81"/>
            <rFont val="Tahoma"/>
            <family val="2"/>
          </rPr>
          <t>FT. 13/2020
DL.691/2019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46" authorId="0" shapeId="0">
      <text>
        <r>
          <rPr>
            <b/>
            <sz val="9"/>
            <color indexed="81"/>
            <rFont val="Tahoma"/>
            <family val="2"/>
          </rPr>
          <t>DL. 859/2020
OP2090/2020</t>
        </r>
      </text>
    </comment>
    <comment ref="AC1150" authorId="0" shapeId="0">
      <text>
        <r>
          <rPr>
            <b/>
            <sz val="9"/>
            <color indexed="81"/>
            <rFont val="Tahoma"/>
            <family val="2"/>
          </rPr>
          <t>FT.33/2020
DL.784/2019</t>
        </r>
      </text>
    </comment>
    <comment ref="AE1151" authorId="0" shapeId="0">
      <text>
        <r>
          <rPr>
            <b/>
            <sz val="9"/>
            <color indexed="81"/>
            <rFont val="Tahoma"/>
            <family val="2"/>
          </rPr>
          <t>Ft.167/2020
DL.811/2019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52" authorId="0" shapeId="0">
      <text>
        <r>
          <rPr>
            <b/>
            <sz val="9"/>
            <color indexed="81"/>
            <rFont val="Tahoma"/>
            <family val="2"/>
          </rPr>
          <t>O.P. 303/2020</t>
        </r>
      </text>
    </comment>
    <comment ref="X1152" authorId="0" shapeId="0">
      <text>
        <r>
          <rPr>
            <b/>
            <sz val="9"/>
            <color indexed="81"/>
            <rFont val="Tahoma"/>
            <family val="2"/>
          </rPr>
          <t>O.P. 303/2020</t>
        </r>
      </text>
    </comment>
    <comment ref="AB1153" authorId="0" shapeId="0">
      <text>
        <r>
          <rPr>
            <b/>
            <sz val="9"/>
            <color indexed="81"/>
            <rFont val="Tahoma"/>
            <family val="2"/>
          </rPr>
          <t>Eventuale maggiorazione se dovuto € 1.129,38
vedi diff. delibera</t>
        </r>
      </text>
    </comment>
    <comment ref="AE1154" authorId="0" shapeId="0">
      <text>
        <r>
          <rPr>
            <b/>
            <sz val="9"/>
            <color indexed="81"/>
            <rFont val="Tahoma"/>
            <family val="2"/>
          </rPr>
          <t>FT. 84/2020
DL.949/2019 + med.</t>
        </r>
      </text>
    </comment>
    <comment ref="Z1156" authorId="0" shapeId="0">
      <text>
        <r>
          <rPr>
            <b/>
            <sz val="9"/>
            <color indexed="81"/>
            <rFont val="Tahoma"/>
            <family val="2"/>
          </rPr>
          <t>B.I. 850/2020</t>
        </r>
      </text>
    </comment>
    <comment ref="AE1156" authorId="0" shapeId="0">
      <text>
        <r>
          <rPr>
            <b/>
            <sz val="9"/>
            <color indexed="81"/>
            <rFont val="Tahoma"/>
            <family val="2"/>
          </rPr>
          <t>FT. 19/2020
DL.1052/19</t>
        </r>
      </text>
    </comment>
    <comment ref="M1157" authorId="0" shapeId="0">
      <text>
        <r>
          <rPr>
            <b/>
            <sz val="9"/>
            <color indexed="81"/>
            <rFont val="Tahoma"/>
            <family val="2"/>
          </rPr>
          <t>FT. 25/2020
DL.1054/2019</t>
        </r>
      </text>
    </comment>
    <comment ref="AC1157" authorId="0" shapeId="0">
      <text>
        <r>
          <rPr>
            <b/>
            <sz val="9"/>
            <color indexed="81"/>
            <rFont val="Tahoma"/>
            <family val="2"/>
          </rPr>
          <t>FT.24/2020
DL.1054/2020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58" authorId="0" shapeId="0">
      <text>
        <r>
          <rPr>
            <b/>
            <sz val="9"/>
            <color indexed="81"/>
            <rFont val="Tahoma"/>
            <family val="2"/>
          </rPr>
          <t>FT.113/2020
DL.1055/19</t>
        </r>
      </text>
    </comment>
    <comment ref="AE1160" authorId="0" shapeId="0">
      <text>
        <r>
          <rPr>
            <b/>
            <sz val="9"/>
            <color indexed="81"/>
            <rFont val="Tahoma"/>
            <family val="2"/>
          </rPr>
          <t>FT.  34/2020
DT. 179/2020</t>
        </r>
      </text>
    </comment>
    <comment ref="V1162" authorId="0" shapeId="0">
      <text>
        <r>
          <rPr>
            <b/>
            <sz val="9"/>
            <color indexed="81"/>
            <rFont val="Tahoma"/>
            <family val="2"/>
          </rPr>
          <t>DL. 1221/2020</t>
        </r>
      </text>
    </comment>
    <comment ref="W1163" authorId="0" shapeId="0">
      <text>
        <r>
          <rPr>
            <b/>
            <sz val="9"/>
            <color indexed="81"/>
            <rFont val="Tahoma"/>
            <family val="2"/>
          </rPr>
          <t xml:space="preserve">DL.619/2020
</t>
        </r>
      </text>
    </comment>
    <comment ref="AC1169" authorId="0" shapeId="0">
      <text>
        <r>
          <rPr>
            <b/>
            <sz val="9"/>
            <color indexed="81"/>
            <rFont val="Tahoma"/>
            <family val="2"/>
          </rPr>
          <t>FT.   68/2020
DL.124/2020</t>
        </r>
      </text>
    </comment>
    <comment ref="M1172" authorId="0" shapeId="0">
      <text>
        <r>
          <rPr>
            <b/>
            <sz val="9"/>
            <color indexed="81"/>
            <rFont val="Tahoma"/>
            <family val="2"/>
          </rPr>
          <t>Det. 780/2019</t>
        </r>
      </text>
    </comment>
    <comment ref="U1176" authorId="0" shapeId="0">
      <text>
        <r>
          <rPr>
            <b/>
            <sz val="9"/>
            <color indexed="81"/>
            <rFont val="Tahoma"/>
            <family val="2"/>
          </rPr>
          <t>Del.194/2018</t>
        </r>
      </text>
    </comment>
    <comment ref="X1176" authorId="0" shapeId="0">
      <text>
        <r>
          <rPr>
            <b/>
            <sz val="9"/>
            <color indexed="81"/>
            <rFont val="Tahoma"/>
            <family val="2"/>
          </rPr>
          <t>Del. 194/2018</t>
        </r>
      </text>
    </comment>
    <comment ref="AE1178" authorId="0" shapeId="0">
      <text>
        <r>
          <rPr>
            <b/>
            <sz val="9"/>
            <color indexed="81"/>
            <rFont val="Tahoma"/>
            <family val="2"/>
          </rPr>
          <t>FT. 59/2020
DL.210/2020</t>
        </r>
      </text>
    </comment>
    <comment ref="AC1180" authorId="0" shapeId="0">
      <text>
        <r>
          <rPr>
            <b/>
            <sz val="9"/>
            <color indexed="81"/>
            <rFont val="Tahoma"/>
            <family val="2"/>
          </rPr>
          <t>FT.103/2020
DL.235/2020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82" authorId="0" shapeId="0">
      <text>
        <r>
          <rPr>
            <b/>
            <sz val="9"/>
            <color indexed="81"/>
            <rFont val="Tahoma"/>
            <family val="2"/>
          </rPr>
          <t>FT. 27/2020
DL.244/2020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82" authorId="0" shapeId="0">
      <text>
        <r>
          <rPr>
            <b/>
            <sz val="9"/>
            <color indexed="81"/>
            <rFont val="Tahoma"/>
            <family val="2"/>
          </rPr>
          <t>FT. 26/2020
DL.244/2020</t>
        </r>
      </text>
    </comment>
    <comment ref="M1183" authorId="0" shapeId="0">
      <text>
        <r>
          <rPr>
            <b/>
            <sz val="9"/>
            <color indexed="81"/>
            <rFont val="Tahoma"/>
            <family val="2"/>
          </rPr>
          <t>DT.530/2020</t>
        </r>
      </text>
    </comment>
    <comment ref="AC1183" authorId="0" shapeId="0">
      <text>
        <r>
          <rPr>
            <b/>
            <sz val="9"/>
            <color indexed="81"/>
            <rFont val="Tahoma"/>
            <family val="2"/>
          </rPr>
          <t>FT.375/2020
DL.246/2020</t>
        </r>
      </text>
    </comment>
    <comment ref="AC1185" authorId="0" shapeId="0">
      <text>
        <r>
          <rPr>
            <b/>
            <sz val="9"/>
            <color indexed="81"/>
            <rFont val="Tahoma"/>
            <family val="2"/>
          </rPr>
          <t>FT.104/2020
DL.248/2020</t>
        </r>
      </text>
    </comment>
    <comment ref="AC1186" authorId="0" shapeId="0">
      <text>
        <r>
          <rPr>
            <b/>
            <sz val="9"/>
            <color indexed="81"/>
            <rFont val="Tahoma"/>
            <family val="2"/>
          </rPr>
          <t>FT.374/2020
DL.274/2020</t>
        </r>
      </text>
    </comment>
    <comment ref="M1187" authorId="0" shapeId="0">
      <text>
        <r>
          <rPr>
            <b/>
            <sz val="9"/>
            <color indexed="81"/>
            <rFont val="Tahoma"/>
            <family val="2"/>
          </rPr>
          <t>DT.602/2020</t>
        </r>
      </text>
    </comment>
    <comment ref="Y1187" authorId="0" shapeId="0">
      <text>
        <r>
          <rPr>
            <b/>
            <sz val="9"/>
            <color indexed="81"/>
            <rFont val="Tahoma"/>
            <family val="2"/>
          </rPr>
          <t xml:space="preserve">B.I. 512/2020
</t>
        </r>
      </text>
    </comment>
    <comment ref="AE1188" authorId="0" shapeId="0">
      <text>
        <r>
          <rPr>
            <b/>
            <sz val="9"/>
            <color indexed="81"/>
            <rFont val="Tahoma"/>
            <family val="2"/>
          </rPr>
          <t>FT.107/2020
DL.298/2020</t>
        </r>
      </text>
    </comment>
    <comment ref="AC1189" authorId="0" shapeId="0">
      <text>
        <r>
          <rPr>
            <b/>
            <sz val="9"/>
            <color indexed="81"/>
            <rFont val="Tahoma"/>
            <family val="2"/>
          </rPr>
          <t>FT. 32/2020
DL. 382/2020</t>
        </r>
      </text>
    </comment>
    <comment ref="M1190" authorId="0" shapeId="0">
      <text>
        <r>
          <rPr>
            <b/>
            <sz val="9"/>
            <color indexed="81"/>
            <rFont val="Tahoma"/>
            <family val="2"/>
          </rPr>
          <t>DT.793/2020</t>
        </r>
      </text>
    </comment>
    <comment ref="AC1190" authorId="0" shapeId="0">
      <text>
        <r>
          <rPr>
            <b/>
            <sz val="9"/>
            <color indexed="81"/>
            <rFont val="Tahoma"/>
            <family val="2"/>
          </rPr>
          <t>FT.318/2020
DL.383/2020</t>
        </r>
      </text>
    </comment>
    <comment ref="AC1191" authorId="0" shapeId="0">
      <text>
        <r>
          <rPr>
            <b/>
            <sz val="9"/>
            <color indexed="81"/>
            <rFont val="Tahoma"/>
            <family val="2"/>
          </rPr>
          <t>FT.420/2020
DL.390/2020</t>
        </r>
      </text>
    </comment>
    <comment ref="AE1195" authorId="0" shapeId="0">
      <text>
        <r>
          <rPr>
            <b/>
            <sz val="9"/>
            <color indexed="81"/>
            <rFont val="Tahoma"/>
            <family val="2"/>
          </rPr>
          <t>FT.20/2020
DL.462/2020</t>
        </r>
      </text>
    </comment>
    <comment ref="AE1196" authorId="0" shapeId="0">
      <text>
        <r>
          <rPr>
            <b/>
            <sz val="9"/>
            <color indexed="81"/>
            <rFont val="Tahoma"/>
            <family val="2"/>
          </rPr>
          <t>FT.40/2020
DL463/2020</t>
        </r>
      </text>
    </comment>
    <comment ref="M1198" authorId="0" shapeId="0">
      <text>
        <r>
          <rPr>
            <b/>
            <sz val="9"/>
            <color indexed="81"/>
            <rFont val="Tahoma"/>
            <family val="2"/>
          </rPr>
          <t>DT.612/2020</t>
        </r>
      </text>
    </comment>
    <comment ref="X1198" authorId="0" shapeId="0">
      <text>
        <r>
          <rPr>
            <b/>
            <sz val="9"/>
            <color indexed="81"/>
            <rFont val="Tahoma"/>
            <family val="2"/>
          </rPr>
          <t>FT. 01/2020
DT.612/2020</t>
        </r>
      </text>
    </comment>
    <comment ref="AE1198" authorId="0" shapeId="0">
      <text>
        <r>
          <rPr>
            <b/>
            <sz val="9"/>
            <color indexed="81"/>
            <rFont val="Tahoma"/>
            <family val="2"/>
          </rPr>
          <t>FT.110/2020
DL500/2020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01" authorId="0" shapeId="0">
      <text>
        <r>
          <rPr>
            <b/>
            <sz val="9"/>
            <color indexed="81"/>
            <rFont val="Tahoma"/>
            <family val="2"/>
          </rPr>
          <t>FT.105/2020
DL.606/2020</t>
        </r>
      </text>
    </comment>
    <comment ref="AE1206" authorId="0" shapeId="0">
      <text>
        <r>
          <rPr>
            <b/>
            <sz val="9"/>
            <color indexed="81"/>
            <rFont val="Tahoma"/>
            <family val="2"/>
          </rPr>
          <t>FT.194/2020
DL.760/2020</t>
        </r>
      </text>
    </comment>
    <comment ref="AE1210" authorId="0" shapeId="0">
      <text>
        <r>
          <rPr>
            <b/>
            <sz val="9"/>
            <color indexed="81"/>
            <rFont val="Tahoma"/>
            <family val="2"/>
          </rPr>
          <t>FT. 81/2020
DL.909/2020</t>
        </r>
      </text>
    </comment>
    <comment ref="AC1214" authorId="0" shapeId="0">
      <text>
        <r>
          <rPr>
            <b/>
            <sz val="9"/>
            <color indexed="81"/>
            <rFont val="Tahoma"/>
            <family val="2"/>
          </rPr>
          <t>FT.325/2020
DL.1061/2020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14" authorId="0" shapeId="0">
      <text>
        <r>
          <rPr>
            <b/>
            <sz val="9"/>
            <color indexed="81"/>
            <rFont val="Tahoma"/>
            <family val="2"/>
          </rPr>
          <t>FT.382/2020
DL.1061/2020</t>
        </r>
      </text>
    </comment>
    <comment ref="AE1216" authorId="0" shapeId="0">
      <text>
        <r>
          <rPr>
            <b/>
            <sz val="9"/>
            <color indexed="81"/>
            <rFont val="Tahoma"/>
            <family val="2"/>
          </rPr>
          <t>FT.123/2020
DL.1267/2020</t>
        </r>
      </text>
    </comment>
    <comment ref="AB1223" authorId="0" shapeId="0">
      <text>
        <r>
          <rPr>
            <b/>
            <sz val="9"/>
            <color indexed="81"/>
            <rFont val="Tahoma"/>
            <family val="2"/>
          </rPr>
          <t xml:space="preserve">preventivo   € 336,35
C.U. per D.I. €  21,50
notifica D.I.        7,95
Totale prev.  € 336,35 </t>
        </r>
      </text>
    </comment>
    <comment ref="N1225" authorId="0" shapeId="0">
      <text>
        <r>
          <rPr>
            <b/>
            <sz val="9"/>
            <color indexed="81"/>
            <rFont val="Tahoma"/>
            <family val="2"/>
          </rPr>
          <t>Ric. 35/2018 € 1.464,00
Ric. 53/2018 € 1.464,00
Det.388 e 432/2019</t>
        </r>
      </text>
    </comment>
    <comment ref="Z1227" authorId="0" shapeId="0">
      <text>
        <r>
          <rPr>
            <b/>
            <sz val="9"/>
            <color indexed="81"/>
            <rFont val="Tahoma"/>
            <family val="2"/>
          </rPr>
          <t>€ 2.926,49 B.I. 2477/18
€    200,00 B.I. 3716/18
€    200,00 B.I. 4447/18
€    200,00 B.I. 5151/18
€    200,00 B.I. 5766/18
€    200,00 B.I. 6565/18
€    200,00 B.I. 7249/18
€    200,00 B.I. 8010/18
€    200,00 B.I.   110/19
€    200,00 B.I.   878/19
€    200,00 B.I. 1706/19
€    200,00 B.I. 2578/19
€    200,00 B.I. 3145/19
€    200,00 B.I. 3930/19
€    200,00 B.I. 4691/19
€    200,00 B.I. 5415/19</t>
        </r>
      </text>
    </comment>
    <comment ref="M1229" authorId="0" shapeId="0">
      <text>
        <r>
          <rPr>
            <b/>
            <sz val="9"/>
            <color indexed="81"/>
            <rFont val="Tahoma"/>
            <family val="2"/>
          </rPr>
          <t>det. 194/2019</t>
        </r>
      </text>
    </comment>
    <comment ref="C1283" authorId="0" shapeId="0">
      <text>
        <r>
          <rPr>
            <b/>
            <sz val="9"/>
            <color indexed="81"/>
            <rFont val="Tahoma"/>
            <family val="2"/>
          </rPr>
          <t>€ 7.054,84</t>
        </r>
      </text>
    </comment>
    <comment ref="C1286" authorId="0" shapeId="0">
      <text>
        <r>
          <rPr>
            <b/>
            <sz val="9"/>
            <color indexed="81"/>
            <rFont val="Tahoma"/>
            <family val="2"/>
          </rPr>
          <t>€ 18.000,00</t>
        </r>
      </text>
    </comment>
    <comment ref="C1287" authorId="0" shapeId="0">
      <text>
        <r>
          <rPr>
            <b/>
            <sz val="9"/>
            <color indexed="81"/>
            <rFont val="Tahoma"/>
            <family val="2"/>
          </rPr>
          <t>€ 11,948,30</t>
        </r>
      </text>
    </comment>
  </commentList>
</comments>
</file>

<file path=xl/comments4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€ 200,00 B.I. 5610/17
€ 200,00 B.I. 6374/17 
€ 200,00 B.I. 7100/17
€ 200,00 B.I. 7895/17 
€ 200,00 B.I. 8603/17
€ 100,00 B.I. 0422/18
€ 300,00 B.I. 1095/18
€ 200,00 B.I. 1971/18
€ 200,00 B.I. 2565/18
€ 200,00 B.I. 3290/18
€ 200,00 B.I. 4052/18
€ 200,00 B.I. 4739/18
€ 200,00 B.I. 5379/18
€ 200,00 B.I. 6088/18
€ 200,00 B.I. 6789/18
€ 200,00 B.I. 7535/18
€ 200,00 B.I. 8324/18
€ 200,00 B.I.   331/19
€ 200,00 B.I. 2043/19
€ 200,00 B.I. 2834/19
€ 200,00 B.I. 3503/19
€ 200,00 B.I. 4293/19
€ 200,00 B.I. 4979/19
€ 200,00 B.I. 5622/19
€ 200,00 B.I. 7782/19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Fat. 183/2016
Det.543/2016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Ft. 148/2018
 AD 43/2015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Ft. 177/2016
AD 46/2015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</rPr>
          <t>FT.181/2016
DT.544/2016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FT.545/2020
DT.51/2015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B.I. 5098/2018</t>
        </r>
      </text>
    </comment>
    <comment ref="AC5" authorId="0" shapeId="0">
      <text>
        <r>
          <rPr>
            <b/>
            <sz val="9"/>
            <color indexed="81"/>
            <rFont val="Tahoma"/>
            <family val="2"/>
          </rPr>
          <t>FT.180/2016
DT.546/2016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 xml:space="preserve">€   600,00 OP   147/18
€   600,00 OP 2647/19
€   600,00 OP 3306/19
€   600,00 OP 2647/19
€   600,00 OP 3306/19
€   600,00 OP 0147/19
€   600,00 OP 1012/19
€   600,00 OP 1862/19
€   600,00 OP 4051/19
€1.200,00 OP 5524/19
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FT.549/2020
AD.55/2015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>FT.178/2016
DT.548/2016</t>
        </r>
      </text>
    </comment>
    <comment ref="G9" authorId="2" shapeId="0">
      <text>
        <r>
          <rPr>
            <b/>
            <sz val="9"/>
            <color indexed="81"/>
            <rFont val="Tahoma"/>
            <family val="2"/>
          </rPr>
          <t>Procedimento disciplinare</t>
        </r>
      </text>
    </comment>
    <comment ref="AC9" authorId="0" shapeId="0">
      <text>
        <r>
          <rPr>
            <b/>
            <sz val="9"/>
            <color indexed="81"/>
            <rFont val="Tahoma"/>
            <family val="2"/>
          </rPr>
          <t>Fat.182/2016
Det.549/2016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Ft. 149/2018
  AD08/2016</t>
        </r>
      </text>
    </comment>
    <comment ref="G10" authorId="2" shapeId="0">
      <text>
        <r>
          <rPr>
            <b/>
            <sz val="9"/>
            <color indexed="81"/>
            <rFont val="Tahoma"/>
            <family val="2"/>
          </rPr>
          <t>Sentenza 1148/2016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B.I. 7013/2018</t>
        </r>
      </text>
    </comment>
    <comment ref="AC10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</rPr>
          <t>FT.546/2020
AD.09/2016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>Ft. 175/2016
AD 20/2016</t>
        </r>
      </text>
    </comment>
    <comment ref="Z13" authorId="0" shapeId="0">
      <text>
        <r>
          <rPr>
            <b/>
            <sz val="9"/>
            <color indexed="81"/>
            <rFont val="Tahoma"/>
            <family val="2"/>
          </rPr>
          <t>BUSTA PAGA MESE DI OTTOBRE 2020</t>
        </r>
      </text>
    </comment>
    <comment ref="AE13" authorId="0" shapeId="0">
      <text>
        <r>
          <rPr>
            <b/>
            <sz val="9"/>
            <color indexed="81"/>
            <rFont val="Tahoma"/>
            <family val="2"/>
          </rPr>
          <t>FT.176/2016
DT.542/2016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FT.543/2020
DL.AD25/2016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</rPr>
          <t>Fat.184/2016
Det.545/2016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</rPr>
          <t xml:space="preserve">Ft. 152/2018
AD  26/2016 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</rPr>
          <t>Ft. 153_18
AD 26/2016</t>
        </r>
      </text>
    </comment>
    <comment ref="X17" authorId="1" shapeId="0">
      <text>
        <r>
          <rPr>
            <b/>
            <sz val="9"/>
            <color indexed="81"/>
            <rFont val="Tahoma"/>
            <family val="2"/>
          </rPr>
          <t>del. 199/2017</t>
        </r>
      </text>
    </comment>
    <comment ref="AE17" authorId="0" shapeId="0">
      <text>
        <r>
          <rPr>
            <b/>
            <sz val="9"/>
            <color indexed="81"/>
            <rFont val="Tahoma"/>
            <family val="2"/>
          </rPr>
          <t>Ft. 150/2018
AD  33/2016</t>
        </r>
      </text>
    </comment>
    <comment ref="AB22" authorId="1" shapeId="0">
      <text>
        <r>
          <rPr>
            <b/>
            <sz val="9"/>
            <color indexed="81"/>
            <rFont val="Tahoma"/>
            <family val="2"/>
          </rPr>
          <t>dal preventivo è stata detratta la somma della conciliazione se avviene il totale preventivo è € 1.679,34</t>
        </r>
      </text>
    </comment>
    <comment ref="AE22" authorId="0" shapeId="0">
      <text>
        <r>
          <rPr>
            <b/>
            <sz val="9"/>
            <color indexed="81"/>
            <rFont val="Tahoma"/>
            <family val="2"/>
          </rPr>
          <t xml:space="preserve">FT.544/2020
AD. 52/2016 </t>
        </r>
      </text>
    </comment>
    <comment ref="X23" authorId="1" shapeId="0">
      <text>
        <r>
          <rPr>
            <b/>
            <sz val="9"/>
            <color indexed="81"/>
            <rFont val="Tahoma"/>
            <family val="2"/>
          </rPr>
          <t>ft.     01/2017
del. 200/2017
Avv. Straffi</t>
        </r>
      </text>
    </comment>
    <comment ref="AE23" authorId="0" shapeId="0">
      <text>
        <r>
          <rPr>
            <b/>
            <sz val="9"/>
            <color indexed="81"/>
            <rFont val="Tahoma"/>
            <family val="2"/>
          </rPr>
          <t>Ft. 151/2018
  AD64/2016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FT.556/2020
DL.330/2017</t>
        </r>
      </text>
    </comment>
    <comment ref="Y24" authorId="0" shapeId="0">
      <text>
        <r>
          <rPr>
            <b/>
            <sz val="9"/>
            <color indexed="81"/>
            <rFont val="Tahoma"/>
            <family val="2"/>
          </rPr>
          <t>B.I. 4962/2019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</rPr>
          <t>FT.551/2020
DL.330/2017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FT.555/2020
DL.425/2017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</rPr>
          <t>FT.553/2020
DL.427/2017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Del. 186/2019</t>
        </r>
      </text>
    </comment>
    <comment ref="AE28" authorId="0" shapeId="0">
      <text>
        <r>
          <rPr>
            <b/>
            <sz val="9"/>
            <color indexed="81"/>
            <rFont val="Tahoma"/>
            <family val="2"/>
          </rPr>
          <t>FT.550/2020
DL.814/2017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Furgone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enti sanitari e soc. private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W31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AE31" authorId="0" shapeId="0">
      <text>
        <r>
          <rPr>
            <b/>
            <sz val="9"/>
            <color indexed="81"/>
            <rFont val="Tahoma"/>
            <family val="2"/>
          </rPr>
          <t>FT.552/2020
DL.232/2018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Brevetti e proprietà intellettuali</t>
        </r>
      </text>
    </comment>
    <comment ref="X32" authorId="0" shapeId="0">
      <text>
        <r>
          <rPr>
            <b/>
            <sz val="9"/>
            <color indexed="81"/>
            <rFont val="Tahoma"/>
            <family val="2"/>
          </rPr>
          <t>Ft. 03/2018
Det. 835/2018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tuccimei e ist. credito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</rPr>
          <t>FT.554/2020
DL.484/2019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7" authorId="0" shapeId="0">
      <text>
        <r>
          <rPr>
            <b/>
            <sz val="9"/>
            <color indexed="81"/>
            <rFont val="Tahoma"/>
            <family val="2"/>
          </rPr>
          <t>Eventuale maggiorazione se dovuto € 1.129,38
vedi diff. delibera</t>
        </r>
      </text>
    </comment>
  </commentList>
</comments>
</file>

<file path=xl/comments5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E2" authorId="2" shapeId="0">
      <text>
        <r>
          <rPr>
            <b/>
            <sz val="9"/>
            <color indexed="81"/>
            <rFont val="Tahoma"/>
            <family val="2"/>
          </rPr>
          <t>FT 126 DEL 21/6/2013
det. 310/2013</t>
        </r>
      </text>
    </comment>
    <comment ref="AE3" authorId="2" shapeId="0">
      <text>
        <r>
          <rPr>
            <b/>
            <sz val="9"/>
            <color indexed="81"/>
            <rFont val="Tahoma"/>
            <family val="2"/>
          </rPr>
          <t>FT 130 DEL 21/6/2013
det. 313/2013</t>
        </r>
      </text>
    </comment>
    <comment ref="AC4" authorId="1" shapeId="0">
      <text>
        <r>
          <rPr>
            <b/>
            <sz val="9"/>
            <color indexed="81"/>
            <rFont val="Tahoma"/>
            <family val="2"/>
          </rPr>
          <t>FT 20 del 11/01/2012</t>
        </r>
        <r>
          <rPr>
            <sz val="9"/>
            <color indexed="81"/>
            <rFont val="Tahoma"/>
            <family val="2"/>
          </rPr>
          <t xml:space="preserve">
determina 594/2016</t>
        </r>
      </text>
    </comment>
    <comment ref="AE4" authorId="1" shapeId="0">
      <text>
        <r>
          <rPr>
            <b/>
            <sz val="9"/>
            <color indexed="81"/>
            <rFont val="Tahoma"/>
            <family val="2"/>
          </rPr>
          <t>FT 21 del 12/01/2012</t>
        </r>
        <r>
          <rPr>
            <sz val="9"/>
            <color indexed="81"/>
            <rFont val="Tahoma"/>
            <family val="2"/>
          </rPr>
          <t xml:space="preserve">
DET.594/2016</t>
        </r>
      </text>
    </comment>
    <comment ref="AE5" authorId="2" shapeId="0">
      <text>
        <r>
          <rPr>
            <b/>
            <sz val="9"/>
            <color indexed="81"/>
            <rFont val="Tahoma"/>
            <family val="2"/>
          </rPr>
          <t>FT 128 DEL 21/07/2013
det. 312/2013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Ft.27/2018
det.695/2018</t>
        </r>
      </text>
    </comment>
    <comment ref="AE7" authorId="2" shapeId="0">
      <text>
        <r>
          <rPr>
            <b/>
            <sz val="9"/>
            <color indexed="81"/>
            <rFont val="Tahoma"/>
            <family val="2"/>
          </rPr>
          <t>FT 122 DEL 187/2014
DET. 569/2014</t>
        </r>
      </text>
    </comment>
    <comment ref="AE8" authorId="2" shapeId="0">
      <text>
        <r>
          <rPr>
            <b/>
            <sz val="9"/>
            <color indexed="81"/>
            <rFont val="Tahoma"/>
            <family val="2"/>
          </rPr>
          <t>FT 121/2014</t>
        </r>
      </text>
    </comment>
    <comment ref="AE9" authorId="2" shapeId="0">
      <text>
        <r>
          <rPr>
            <b/>
            <sz val="9"/>
            <color indexed="81"/>
            <rFont val="Tahoma"/>
            <family val="2"/>
          </rPr>
          <t>FT 124 DEL 09/7/2014
1000000/2014</t>
        </r>
      </text>
    </comment>
    <comment ref="AE11" authorId="2" shapeId="0">
      <text>
        <r>
          <rPr>
            <b/>
            <sz val="9"/>
            <color indexed="81"/>
            <rFont val="Tahoma"/>
            <family val="2"/>
          </rPr>
          <t>FT 126 DEL 09/7/2014
LIQ. 1000000/2014</t>
        </r>
      </text>
    </comment>
    <comment ref="AE13" authorId="2" shapeId="0">
      <text>
        <r>
          <rPr>
            <b/>
            <sz val="9"/>
            <color indexed="81"/>
            <rFont val="Tahoma"/>
            <family val="2"/>
          </rPr>
          <t>FT 120 DEL 07/7/2014
liq. 1000000/2014</t>
        </r>
      </text>
    </comment>
    <comment ref="AC14" authorId="0" shapeId="0">
      <text>
        <r>
          <rPr>
            <b/>
            <sz val="9"/>
            <color indexed="81"/>
            <rFont val="Tahoma"/>
            <family val="2"/>
          </rPr>
          <t>Fat. 244/2016
Det.422/2017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Ft. 197/2017
Det. 186/2018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5" authorId="2" shapeId="0">
      <text>
        <r>
          <rPr>
            <b/>
            <sz val="9"/>
            <color indexed="81"/>
            <rFont val="Tahoma"/>
            <family val="2"/>
          </rPr>
          <t>FT 119 DEL 07/7/2014
liq. 1000000/2014</t>
        </r>
      </text>
    </comment>
    <comment ref="G20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20" authorId="2" shapeId="0">
      <text>
        <r>
          <rPr>
            <b/>
            <sz val="9"/>
            <color indexed="81"/>
            <rFont val="Tahoma"/>
            <family val="2"/>
          </rPr>
          <t xml:space="preserve">FT.  243/2016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Det.421/2017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E20" authorId="0" shapeId="0">
      <text>
        <r>
          <rPr>
            <b/>
            <sz val="9"/>
            <color indexed="81"/>
            <rFont val="Tahoma"/>
            <family val="2"/>
          </rPr>
          <t xml:space="preserve">Ft. 196/2017
Det.191/2018 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 xml:space="preserve">SENT. 10884/2017
</t>
        </r>
      </text>
    </comment>
    <comment ref="AE21" authorId="0" shapeId="0">
      <text>
        <r>
          <rPr>
            <b/>
            <sz val="9"/>
            <color indexed="81"/>
            <rFont val="Tahoma"/>
            <family val="2"/>
          </rPr>
          <t>Fat. 132E/2018
Del. 124/2017</t>
        </r>
      </text>
    </comment>
    <comment ref="AC22" authorId="0" shapeId="0">
      <text>
        <r>
          <rPr>
            <b/>
            <sz val="9"/>
            <color indexed="81"/>
            <rFont val="Tahoma"/>
            <family val="2"/>
          </rPr>
          <t>Fat. 095_2017 
Del. 122_2017</t>
        </r>
      </text>
    </comment>
    <comment ref="AE23" authorId="1" shapeId="0">
      <text>
        <r>
          <rPr>
            <b/>
            <sz val="9"/>
            <color indexed="81"/>
            <rFont val="Tahoma"/>
            <family val="2"/>
          </rPr>
          <t>Ft. 31 del 23/2/2017
del. 123/2017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4" authorId="1" shapeId="0">
      <text>
        <r>
          <rPr>
            <b/>
            <sz val="9"/>
            <color indexed="81"/>
            <rFont val="Tahoma"/>
            <family val="2"/>
          </rPr>
          <t>Ft. 30 del 23/2/2017
del. 124/2017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Fat.093_2017
Del.230/2017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Cofely accertamento preteso inadempimento obbligazioni lodo arbitrale del 14/7/2015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Accertamento inadempimento IFO alle obbligazioni derivanti dal lodo arbitrale del 14/7/2015 relativo a pagamento some per contratto global service del 7/6/2000 e risarcimento danno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Del. 914/2019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</rPr>
          <t>Ft. 159/2018
del. 273/2017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AE27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Trasposizione Presidente della  repubblica</t>
        </r>
      </text>
    </comment>
    <comment ref="Z29" authorId="0" shapeId="0">
      <text>
        <r>
          <rPr>
            <b/>
            <sz val="9"/>
            <color indexed="81"/>
            <rFont val="Tahoma"/>
            <family val="2"/>
          </rPr>
          <t>B.I. 4598/2017 € 12.442,39
B.I. 6675/2017 €   6.239,00</t>
        </r>
      </text>
    </comment>
    <comment ref="AE29" authorId="0" shapeId="0">
      <text>
        <r>
          <rPr>
            <b/>
            <sz val="9"/>
            <color indexed="81"/>
            <rFont val="Tahoma"/>
            <family val="2"/>
          </rPr>
          <t>Ft. 80/2019
D341/2017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</rPr>
          <t>Fat. 094_2017
Del. 343/2017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del. 536/2018
OP1009/2018</t>
        </r>
      </text>
    </comment>
    <comment ref="AE32" authorId="0" shapeId="0">
      <text>
        <r>
          <rPr>
            <b/>
            <sz val="9"/>
            <color indexed="81"/>
            <rFont val="Tahoma"/>
            <family val="2"/>
          </rPr>
          <t>Ft. 181/2018
Del. 676/2017</t>
        </r>
      </text>
    </comment>
    <comment ref="AA33" authorId="0" shapeId="0">
      <text>
        <r>
          <rPr>
            <b/>
            <sz val="9"/>
            <color indexed="81"/>
            <rFont val="Tahoma"/>
            <family val="2"/>
          </rPr>
          <t>ATTENZIONE
SPESE LEGALI A CARICO ASS.NE</t>
        </r>
      </text>
    </comment>
    <comment ref="AC33" authorId="0" shapeId="0">
      <text>
        <r>
          <rPr>
            <b/>
            <sz val="9"/>
            <color indexed="81"/>
            <rFont val="Tahoma"/>
            <family val="2"/>
          </rPr>
          <t>Fat. 170/2017
Del. 763/2017</t>
        </r>
      </text>
    </comment>
    <comment ref="Z34" authorId="0" shapeId="0">
      <text>
        <r>
          <rPr>
            <b/>
            <sz val="9"/>
            <color indexed="81"/>
            <rFont val="Tahoma"/>
            <family val="2"/>
          </rPr>
          <t>B.I. 4074/2020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</rPr>
          <t>FT. 159/2020
DL.930/2017</t>
        </r>
      </text>
    </comment>
    <comment ref="AC35" authorId="0" shapeId="0">
      <text>
        <r>
          <rPr>
            <b/>
            <sz val="9"/>
            <color indexed="81"/>
            <rFont val="Tahoma"/>
            <family val="2"/>
          </rPr>
          <t>Ft. 77_2018
Del. 931/2017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5" authorId="0" shapeId="0">
      <text>
        <r>
          <rPr>
            <b/>
            <sz val="9"/>
            <color indexed="81"/>
            <rFont val="Tahoma"/>
            <family val="2"/>
          </rPr>
          <t>FT.60/2020
DL.931/2017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</rPr>
          <t>Fat. 212/2017
Del. 1027/2017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38" authorId="0" shapeId="0">
      <text>
        <r>
          <rPr>
            <b/>
            <sz val="9"/>
            <color indexed="81"/>
            <rFont val="Tahoma"/>
            <family val="2"/>
          </rPr>
          <t>Ft. 04/2018
Del. 128/2018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Ft. 123/2019
Del. 568/2018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Ft. 183/2018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Ft. 70/2019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1" authorId="0" shapeId="0">
      <text>
        <r>
          <rPr>
            <b/>
            <sz val="9"/>
            <color indexed="81"/>
            <rFont val="Tahoma"/>
            <family val="2"/>
          </rPr>
          <t xml:space="preserve">Ft. 182/2018
Del.782/2018 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Det. 637/2019</t>
        </r>
      </text>
    </comment>
    <comment ref="AE42" authorId="0" shapeId="0">
      <text>
        <r>
          <rPr>
            <b/>
            <sz val="9"/>
            <color indexed="81"/>
            <rFont val="Tahoma"/>
            <family val="2"/>
          </rPr>
          <t>FT.376/2020
DL.494/2019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det. 193/2019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DL134/2020</t>
        </r>
      </text>
    </comment>
    <comment ref="AC43" authorId="0" shapeId="0">
      <text>
        <r>
          <rPr>
            <b/>
            <sz val="9"/>
            <color indexed="81"/>
            <rFont val="Tahoma"/>
            <family val="2"/>
          </rPr>
          <t>Ft. 140/2019
Del. 653/2019</t>
        </r>
      </text>
    </comment>
    <comment ref="AE45" authorId="0" shapeId="0">
      <text>
        <r>
          <rPr>
            <b/>
            <sz val="9"/>
            <color indexed="81"/>
            <rFont val="Tahoma"/>
            <family val="2"/>
          </rPr>
          <t>FT.  34/2020
DT. 179/2020</t>
        </r>
      </text>
    </comment>
    <comment ref="AE46" authorId="0" shapeId="0">
      <text>
        <r>
          <rPr>
            <b/>
            <sz val="9"/>
            <color indexed="81"/>
            <rFont val="Tahoma"/>
            <family val="2"/>
          </rPr>
          <t>FT. 59/2020
DL.210/2020</t>
        </r>
      </text>
    </comment>
    <comment ref="AC48" authorId="0" shapeId="0">
      <text>
        <r>
          <rPr>
            <b/>
            <sz val="9"/>
            <color indexed="81"/>
            <rFont val="Tahoma"/>
            <family val="2"/>
          </rPr>
          <t>FT.103/2020
DL.235/2020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DT.530/2020</t>
        </r>
      </text>
    </comment>
    <comment ref="AC49" authorId="0" shapeId="0">
      <text>
        <r>
          <rPr>
            <b/>
            <sz val="9"/>
            <color indexed="81"/>
            <rFont val="Tahoma"/>
            <family val="2"/>
          </rPr>
          <t>FT.375/2020
DL.246/2020</t>
        </r>
      </text>
    </comment>
    <comment ref="AC50" authorId="0" shapeId="0">
      <text>
        <r>
          <rPr>
            <b/>
            <sz val="9"/>
            <color indexed="81"/>
            <rFont val="Tahoma"/>
            <family val="2"/>
          </rPr>
          <t>FT.104/2020
DL.248/2020</t>
        </r>
      </text>
    </comment>
    <comment ref="AC51" authorId="0" shapeId="0">
      <text>
        <r>
          <rPr>
            <b/>
            <sz val="9"/>
            <color indexed="81"/>
            <rFont val="Tahoma"/>
            <family val="2"/>
          </rPr>
          <t>FT.374/2020
DL.274/2020</t>
        </r>
      </text>
    </comment>
    <comment ref="AE52" authorId="0" shapeId="0">
      <text>
        <r>
          <rPr>
            <b/>
            <sz val="9"/>
            <color indexed="81"/>
            <rFont val="Tahoma"/>
            <family val="2"/>
          </rPr>
          <t>FT.107/2020
DL.298/2020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DT.793/2020</t>
        </r>
      </text>
    </comment>
    <comment ref="AC53" authorId="0" shapeId="0">
      <text>
        <r>
          <rPr>
            <b/>
            <sz val="9"/>
            <color indexed="81"/>
            <rFont val="Tahoma"/>
            <family val="2"/>
          </rPr>
          <t>FT.318/2020
DL.383/2020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DT.612/2020</t>
        </r>
      </text>
    </comment>
    <comment ref="X54" authorId="0" shapeId="0">
      <text>
        <r>
          <rPr>
            <b/>
            <sz val="9"/>
            <color indexed="81"/>
            <rFont val="Tahoma"/>
            <family val="2"/>
          </rPr>
          <t>FT. 01/2020
DT.612/2020</t>
        </r>
      </text>
    </comment>
    <comment ref="AE54" authorId="0" shapeId="0">
      <text>
        <r>
          <rPr>
            <b/>
            <sz val="9"/>
            <color indexed="81"/>
            <rFont val="Tahoma"/>
            <family val="2"/>
          </rPr>
          <t>FT.110/2020
DL500/2020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6" authorId="0" shapeId="0">
      <text>
        <r>
          <rPr>
            <b/>
            <sz val="9"/>
            <color indexed="81"/>
            <rFont val="Tahoma"/>
            <family val="2"/>
          </rPr>
          <t>FT.105/2020
DL.606/2020</t>
        </r>
      </text>
    </comment>
    <comment ref="AE57" authorId="0" shapeId="0">
      <text>
        <r>
          <rPr>
            <b/>
            <sz val="9"/>
            <color indexed="81"/>
            <rFont val="Tahoma"/>
            <family val="2"/>
          </rPr>
          <t>FT.194/2020
DL.760/2020</t>
        </r>
      </text>
    </comment>
    <comment ref="AC58" authorId="0" shapeId="0">
      <text>
        <r>
          <rPr>
            <b/>
            <sz val="9"/>
            <color indexed="81"/>
            <rFont val="Tahoma"/>
            <family val="2"/>
          </rPr>
          <t>FT.325/2020
DL.1061/2020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8" authorId="0" shapeId="0">
      <text>
        <r>
          <rPr>
            <b/>
            <sz val="9"/>
            <color indexed="81"/>
            <rFont val="Tahoma"/>
            <family val="2"/>
          </rPr>
          <t>FT.382/2020
DL.1061/2020</t>
        </r>
      </text>
    </comment>
  </commentList>
</comments>
</file>

<file path=xl/comments6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det. 570/2018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</rPr>
          <t>DEL. 510/2017</t>
        </r>
      </text>
    </comment>
    <comment ref="AB2" authorId="2" shapeId="0">
      <text>
        <r>
          <rPr>
            <b/>
            <sz val="9"/>
            <color indexed="81"/>
            <rFont val="Tahoma"/>
            <family val="2"/>
          </rPr>
          <t>15.403,93</t>
        </r>
      </text>
    </comment>
    <comment ref="AE2" authorId="2" shapeId="0">
      <text>
        <r>
          <rPr>
            <b/>
            <sz val="9"/>
            <color indexed="81"/>
            <rFont val="Tahoma"/>
            <family val="2"/>
          </rPr>
          <t xml:space="preserve">FT. 01 del 18.04.2016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AB3" authorId="2" shapeId="0">
      <text>
        <r>
          <rPr>
            <b/>
            <sz val="9"/>
            <color indexed="81"/>
            <rFont val="Tahoma"/>
            <family val="2"/>
          </rPr>
          <t>3.995,07</t>
        </r>
      </text>
    </comment>
    <comment ref="AE3" authorId="1" shapeId="0">
      <text>
        <r>
          <rPr>
            <b/>
            <sz val="9"/>
            <color indexed="81"/>
            <rFont val="Tahoma"/>
            <family val="2"/>
          </rPr>
          <t>FT: 12 del 02/8/2016</t>
        </r>
        <r>
          <rPr>
            <sz val="9"/>
            <color indexed="81"/>
            <rFont val="Tahoma"/>
            <family val="2"/>
          </rPr>
          <t xml:space="preserve">
DET. 647/2016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1° rata € 729,56 O.P. 2297/17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2° rata € 729,56 O.P. 3055/17
3° rata € 729,56 O.P. 4700/17
4° rata € 729,56 O.P. 5187/17
5° rata € 729,56 O.P. 5836/17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</rPr>
          <t>FT.20/2018
DT.845/2018</t>
        </r>
      </text>
    </comment>
    <comment ref="AC6" authorId="2" shapeId="0">
      <text>
        <r>
          <rPr>
            <b/>
            <sz val="9"/>
            <color indexed="81"/>
            <rFont val="Tahoma"/>
            <family val="2"/>
          </rPr>
          <t xml:space="preserve">FT. 02 DEL 18/04/2016                   </t>
        </r>
        <r>
          <rPr>
            <sz val="9"/>
            <color indexed="81"/>
            <rFont val="Tahoma"/>
            <family val="2"/>
          </rPr>
          <t xml:space="preserve">
O.P. 283/2016 DL582/2016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FT. 14/2016
AD.04/2016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</rPr>
          <t>FT.15/2020
AD.05/2016</t>
        </r>
      </text>
    </comment>
    <comment ref="M11" authorId="1" shapeId="0">
      <text>
        <r>
          <rPr>
            <b/>
            <sz val="9"/>
            <color indexed="81"/>
            <rFont val="Tahoma"/>
            <family val="2"/>
          </rPr>
          <t>O.P. 95/2016</t>
        </r>
      </text>
    </comment>
    <comment ref="AE11" authorId="0" shapeId="0">
      <text>
        <r>
          <rPr>
            <b/>
            <sz val="9"/>
            <color indexed="81"/>
            <rFont val="Tahoma"/>
            <family val="2"/>
          </rPr>
          <t>FT. 16/2020
AD.06/2016</t>
        </r>
      </text>
    </comment>
    <comment ref="G12" authorId="2" shapeId="0">
      <text>
        <r>
          <rPr>
            <b/>
            <sz val="9"/>
            <color indexed="81"/>
            <rFont val="Tahoma"/>
            <family val="2"/>
          </rPr>
          <t>Sentenza 24910/2015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>O.P. 183/2016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Del.829/2017   acc.
Del.989/2017 saldo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DT40_2020</t>
        </r>
      </text>
    </comment>
    <comment ref="AC12" authorId="1" shapeId="0">
      <text>
        <r>
          <rPr>
            <b/>
            <sz val="9"/>
            <color indexed="81"/>
            <rFont val="Tahoma"/>
            <family val="2"/>
          </rPr>
          <t>FT 03 del 18/4/2016   O.P. 283/2016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>Ft.9/2019
Det.946/2019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Fat.   03/2017 Det.183/2016</t>
        </r>
      </text>
    </comment>
    <comment ref="AC13" authorId="2" shapeId="0">
      <text>
        <r>
          <rPr>
            <b/>
            <sz val="9"/>
            <color indexed="81"/>
            <rFont val="Tahoma"/>
            <family val="2"/>
          </rPr>
          <t xml:space="preserve">FT. 04 DEL 18,04,2016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AE13" authorId="0" shapeId="0">
      <text>
        <r>
          <rPr>
            <b/>
            <sz val="9"/>
            <color indexed="81"/>
            <rFont val="Tahoma"/>
            <family val="2"/>
          </rPr>
          <t>FT16/2019
DT157/2020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O.P. 1360 8/7/2019</t>
        </r>
      </text>
    </comment>
    <comment ref="W14" authorId="0" shapeId="0">
      <text>
        <r>
          <rPr>
            <b/>
            <sz val="9"/>
            <color indexed="81"/>
            <rFont val="Tahoma"/>
            <family val="2"/>
          </rPr>
          <t>Del. 901/2017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Fat.   10/2017
Det. 582/2017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</rPr>
          <t>FT.09/2020
AD.31/2016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det. 564/2018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Fat.   21/2017
Det. 580/2017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Ft. 14/2018
Det. 836/2018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</rPr>
          <t>Fat. 12/2017
Det.735/2017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Ft.     55/2016
det. 278/2017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del. 593/2017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Ft.       3/2017
Del. 299/2017</t>
        </r>
      </text>
    </comment>
    <comment ref="Z22" authorId="0" shapeId="0">
      <text>
        <r>
          <rPr>
            <b/>
            <sz val="9"/>
            <color indexed="81"/>
            <rFont val="Tahoma"/>
            <family val="2"/>
          </rPr>
          <t>B.I. 909/2021</t>
        </r>
      </text>
    </comment>
    <comment ref="AC23" authorId="0" shapeId="0">
      <text>
        <r>
          <rPr>
            <b/>
            <sz val="9"/>
            <color indexed="81"/>
            <rFont val="Tahoma"/>
            <family val="2"/>
          </rPr>
          <t xml:space="preserve">Fat. 17/2018
Del.273/2018 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</rPr>
          <t xml:space="preserve">Ft. 18/2018
Del.275/2018 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 xml:space="preserve">Det. 572/2018
Det. 963/2018 multa
</t>
        </r>
      </text>
    </comment>
    <comment ref="AC25" authorId="0" shapeId="0">
      <text>
        <r>
          <rPr>
            <b/>
            <sz val="9"/>
            <color indexed="81"/>
            <rFont val="Tahoma"/>
            <family val="2"/>
          </rPr>
          <t>Ft. 19/2018
Del.533/2018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FT.  13/2020
DL.533/2018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</rPr>
          <t xml:space="preserve">Ft.7/2019
Det.997/2019 </t>
        </r>
      </text>
    </comment>
    <comment ref="AC27" authorId="0" shapeId="0">
      <text>
        <r>
          <rPr>
            <b/>
            <sz val="9"/>
            <color indexed="81"/>
            <rFont val="Tahoma"/>
            <family val="2"/>
          </rPr>
          <t>FT.17/2019
DL. 379/2018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Det. 780/2019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Del.194/2018</t>
        </r>
      </text>
    </comment>
    <comment ref="X31" authorId="0" shapeId="0">
      <text>
        <r>
          <rPr>
            <b/>
            <sz val="9"/>
            <color indexed="81"/>
            <rFont val="Tahoma"/>
            <family val="2"/>
          </rPr>
          <t>Del. 194/2018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DT.602/2020</t>
        </r>
      </text>
    </comment>
    <comment ref="Y32" authorId="0" shapeId="0">
      <text>
        <r>
          <rPr>
            <b/>
            <sz val="9"/>
            <color indexed="81"/>
            <rFont val="Tahoma"/>
            <family val="2"/>
          </rPr>
          <t xml:space="preserve">B.I. 512/2020
</t>
        </r>
      </text>
    </comment>
  </commentList>
</comments>
</file>

<file path=xl/comments7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Ft. 144/2001
Del. 1246/2001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Fat. 35/2000
del. 40/2001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Fat. 97/2000
del. 28/2001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>Fat.  54/2004
Det. 73/2004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Ft.   46/2004
Det. 12/2004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D. 441/2009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D.441/2009</t>
        </r>
      </text>
    </comment>
    <comment ref="AC16" authorId="0" shapeId="0">
      <text>
        <r>
          <rPr>
            <b/>
            <sz val="9"/>
            <color indexed="81"/>
            <rFont val="Tahoma"/>
            <family val="2"/>
          </rPr>
          <t>Ft. 13/2001
Del.347/2001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</rPr>
          <t>Ft. 29/2001
Del.348/2001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</rPr>
          <t>Fat. 2/2001
del. 149/2001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O.P. 344/1997</t>
        </r>
      </text>
    </comment>
    <comment ref="AC37" authorId="0" shapeId="0">
      <text>
        <r>
          <rPr>
            <b/>
            <sz val="9"/>
            <color indexed="81"/>
            <rFont val="Tahoma"/>
            <family val="2"/>
          </rPr>
          <t>Fat.   20/1999
Del. 311/1999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</rPr>
          <t>Fat.   04/2001
Del. 147/2001</t>
        </r>
      </text>
    </comment>
    <comment ref="AE38" authorId="0" shapeId="0">
      <text>
        <r>
          <rPr>
            <b/>
            <sz val="9"/>
            <color indexed="81"/>
            <rFont val="Tahoma"/>
            <family val="2"/>
          </rPr>
          <t>FT.140/2008
DT.106/2008</t>
        </r>
      </text>
    </comment>
    <comment ref="X48" authorId="0" shapeId="0">
      <text>
        <r>
          <rPr>
            <b/>
            <sz val="9"/>
            <color indexed="81"/>
            <rFont val="Tahoma"/>
            <family val="2"/>
          </rPr>
          <t>O.P. 900/1999</t>
        </r>
      </text>
    </comment>
    <comment ref="S57" authorId="0" shapeId="0">
      <text>
        <r>
          <rPr>
            <b/>
            <sz val="9"/>
            <color indexed="81"/>
            <rFont val="Tahoma"/>
            <family val="2"/>
          </rPr>
          <t>O.P. 1795/2000</t>
        </r>
      </text>
    </comment>
    <comment ref="AC59" authorId="0" shapeId="0">
      <text>
        <r>
          <rPr>
            <b/>
            <sz val="9"/>
            <color indexed="81"/>
            <rFont val="Tahoma"/>
            <family val="2"/>
          </rPr>
          <t>Fat. 5/2001
del. 159/2001</t>
        </r>
      </text>
    </comment>
    <comment ref="AE60" authorId="0" shapeId="0">
      <text>
        <r>
          <rPr>
            <b/>
            <sz val="9"/>
            <color indexed="81"/>
            <rFont val="Tahoma"/>
            <family val="2"/>
          </rPr>
          <t>Ft. 22/2001
Del.624/2001</t>
        </r>
      </text>
    </comment>
    <comment ref="AE72" authorId="0" shapeId="0">
      <text>
        <r>
          <rPr>
            <b/>
            <sz val="9"/>
            <color indexed="81"/>
            <rFont val="Tahoma"/>
            <family val="2"/>
          </rPr>
          <t>Ft. 156/2007
Det. 05/209</t>
        </r>
      </text>
    </comment>
    <comment ref="AE84" authorId="0" shapeId="0">
      <text>
        <r>
          <rPr>
            <b/>
            <sz val="9"/>
            <color indexed="81"/>
            <rFont val="Tahoma"/>
            <family val="2"/>
          </rPr>
          <t>FT.54/2008
DT.41/2008</t>
        </r>
      </text>
    </comment>
    <comment ref="AB85" authorId="0" shapeId="0">
      <text>
        <r>
          <rPr>
            <b/>
            <sz val="9"/>
            <color indexed="81"/>
            <rFont val="Tahoma"/>
            <family val="2"/>
          </rPr>
          <t>Ft. 14/2001
Del.333/2001</t>
        </r>
      </text>
    </comment>
    <comment ref="AE87" authorId="0" shapeId="0">
      <text>
        <r>
          <rPr>
            <b/>
            <sz val="9"/>
            <color indexed="81"/>
            <rFont val="Tahoma"/>
            <family val="2"/>
          </rPr>
          <t>FT.142/2007
DT.114/2007</t>
        </r>
      </text>
    </comment>
    <comment ref="AE88" authorId="0" shapeId="0">
      <text>
        <r>
          <rPr>
            <b/>
            <sz val="9"/>
            <color indexed="81"/>
            <rFont val="Tahoma"/>
            <family val="2"/>
          </rPr>
          <t>FT.222/09
DT.27A/09</t>
        </r>
      </text>
    </comment>
    <comment ref="C93" authorId="1" shapeId="0">
      <text>
        <r>
          <rPr>
            <b/>
            <sz val="9"/>
            <color indexed="81"/>
            <rFont val="Tahoma"/>
            <family val="2"/>
          </rPr>
          <t>Del. 716/2004-corisp</t>
        </r>
      </text>
    </comment>
    <comment ref="AC93" authorId="1" shapeId="0">
      <text>
        <r>
          <rPr>
            <b/>
            <sz val="9"/>
            <color indexed="81"/>
            <rFont val="Tahoma"/>
            <family val="2"/>
          </rPr>
          <t xml:space="preserve">Fat. 0005/2002
Del. 1435/2002 </t>
        </r>
      </text>
    </comment>
    <comment ref="AD93" authorId="1" shapeId="0">
      <text>
        <r>
          <rPr>
            <b/>
            <sz val="9"/>
            <color indexed="81"/>
            <rFont val="Tahoma"/>
            <family val="2"/>
          </rPr>
          <t>Ft.   37/2005
det. 58/2005</t>
        </r>
      </text>
    </comment>
    <comment ref="AE93" authorId="1" shapeId="0">
      <text>
        <r>
          <rPr>
            <b/>
            <sz val="9"/>
            <color indexed="81"/>
            <rFont val="Tahoma"/>
            <family val="2"/>
          </rPr>
          <t xml:space="preserve">Ft. 2/2004
det. 52/2004
</t>
        </r>
      </text>
    </comment>
    <comment ref="K97" authorId="0" shapeId="0">
      <text>
        <r>
          <rPr>
            <b/>
            <sz val="9"/>
            <color indexed="81"/>
            <rFont val="Tahoma"/>
            <family val="2"/>
          </rPr>
          <t>Sent. 71557/2000</t>
        </r>
      </text>
    </comment>
    <comment ref="AE97" authorId="2" shapeId="0">
      <text>
        <r>
          <rPr>
            <b/>
            <sz val="9"/>
            <color indexed="81"/>
            <rFont val="Tahoma"/>
            <family val="2"/>
          </rPr>
          <t>Ft. 258/2010 
Det. 52/2010</t>
        </r>
      </text>
    </comment>
    <comment ref="AE98" authorId="0" shapeId="0">
      <text>
        <r>
          <rPr>
            <b/>
            <sz val="9"/>
            <color indexed="81"/>
            <rFont val="Tahoma"/>
            <family val="2"/>
          </rPr>
          <t>FT.02/2008
DT.20/2008</t>
        </r>
      </text>
    </comment>
    <comment ref="AE99" authorId="0" shapeId="0">
      <text>
        <r>
          <rPr>
            <b/>
            <sz val="9"/>
            <color indexed="81"/>
            <rFont val="Tahoma"/>
            <family val="2"/>
          </rPr>
          <t>FT.139/2008
DT.111/2008</t>
        </r>
      </text>
    </comment>
    <comment ref="AE100" authorId="0" shapeId="0">
      <text>
        <r>
          <rPr>
            <b/>
            <sz val="9"/>
            <color indexed="81"/>
            <rFont val="Tahoma"/>
            <family val="2"/>
          </rPr>
          <t>FT.141/2008
DT.110/2008</t>
        </r>
      </text>
    </comment>
    <comment ref="AE101" authorId="0" shapeId="0">
      <text>
        <r>
          <rPr>
            <b/>
            <sz val="9"/>
            <color indexed="81"/>
            <rFont val="Tahoma"/>
            <family val="2"/>
          </rPr>
          <t>FT.142/2008
DT.108/2008</t>
        </r>
      </text>
    </comment>
    <comment ref="AE102" authorId="0" shapeId="0">
      <text>
        <r>
          <rPr>
            <b/>
            <sz val="9"/>
            <color indexed="81"/>
            <rFont val="Tahoma"/>
            <family val="2"/>
          </rPr>
          <t>FT.143/2008
DT.107/2008</t>
        </r>
      </text>
    </comment>
    <comment ref="AD103" authorId="0" shapeId="0">
      <text>
        <r>
          <rPr>
            <b/>
            <sz val="9"/>
            <color indexed="81"/>
            <rFont val="Tahoma"/>
            <family val="2"/>
          </rPr>
          <t>FT.55/2008
DT.42/2008</t>
        </r>
      </text>
    </comment>
    <comment ref="AE103" authorId="0" shapeId="0">
      <text>
        <r>
          <rPr>
            <b/>
            <sz val="9"/>
            <color indexed="81"/>
            <rFont val="Tahoma"/>
            <family val="2"/>
          </rPr>
          <t>FT.118/09
DT.61/09</t>
        </r>
      </text>
    </comment>
    <comment ref="AE104" authorId="0" shapeId="0">
      <text>
        <r>
          <rPr>
            <b/>
            <sz val="9"/>
            <color indexed="81"/>
            <rFont val="Tahoma"/>
            <family val="2"/>
          </rPr>
          <t>FT.120/09
DT.03/2009</t>
        </r>
      </text>
    </comment>
    <comment ref="AE105" authorId="0" shapeId="0">
      <text>
        <r>
          <rPr>
            <b/>
            <sz val="9"/>
            <color indexed="81"/>
            <rFont val="Tahoma"/>
            <family val="2"/>
          </rPr>
          <t>FT.119_09
DT.05/09</t>
        </r>
      </text>
    </comment>
    <comment ref="AE106" authorId="0" shapeId="0">
      <text>
        <r>
          <rPr>
            <b/>
            <sz val="9"/>
            <color indexed="81"/>
            <rFont val="Tahoma"/>
            <family val="2"/>
          </rPr>
          <t>FT.117/09
DT.07/09</t>
        </r>
      </text>
    </comment>
    <comment ref="AE107" authorId="0" shapeId="0">
      <text>
        <r>
          <rPr>
            <b/>
            <sz val="9"/>
            <color indexed="81"/>
            <rFont val="Tahoma"/>
            <family val="2"/>
          </rPr>
          <t>FT.18/2011
DT.48/2011</t>
        </r>
      </text>
    </comment>
    <comment ref="AE108" authorId="0" shapeId="0">
      <text>
        <r>
          <rPr>
            <b/>
            <sz val="9"/>
            <color indexed="81"/>
            <rFont val="Tahoma"/>
            <family val="2"/>
          </rPr>
          <t>FT.261/2011
DT.17/2011</t>
        </r>
      </text>
    </comment>
    <comment ref="AE109" authorId="0" shapeId="0">
      <text>
        <r>
          <rPr>
            <b/>
            <sz val="9"/>
            <color indexed="81"/>
            <rFont val="Tahoma"/>
            <family val="2"/>
          </rPr>
          <t>FT.138/2011
DT.33/2012</t>
        </r>
      </text>
    </comment>
    <comment ref="AE110" authorId="0" shapeId="0">
      <text>
        <r>
          <rPr>
            <b/>
            <sz val="9"/>
            <color indexed="81"/>
            <rFont val="Tahoma"/>
            <family val="2"/>
          </rPr>
          <t>FT.140/2011
DT.125/2012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FT.30/2013
DT.415/2013</t>
        </r>
      </text>
    </comment>
    <comment ref="AD111" authorId="0" shapeId="0">
      <text>
        <r>
          <rPr>
            <b/>
            <sz val="9"/>
            <color indexed="81"/>
            <rFont val="Tahoma"/>
            <family val="2"/>
          </rPr>
          <t>FT.126E/2015
L.L.150000901/2015</t>
        </r>
      </text>
    </comment>
    <comment ref="AE111" authorId="0" shapeId="0">
      <text>
        <r>
          <rPr>
            <b/>
            <sz val="9"/>
            <color indexed="81"/>
            <rFont val="Tahoma"/>
            <family val="2"/>
          </rPr>
          <t>FT.124E/2015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2" authorId="0" shapeId="0">
      <text>
        <r>
          <rPr>
            <b/>
            <sz val="9"/>
            <color indexed="81"/>
            <rFont val="Tahoma"/>
            <family val="2"/>
          </rPr>
          <t>FT.47/10
DT.08/10</t>
        </r>
      </text>
    </comment>
    <comment ref="Z113" authorId="0" shapeId="0">
      <text>
        <r>
          <rPr>
            <b/>
            <sz val="9"/>
            <color indexed="81"/>
            <rFont val="Tahoma"/>
            <family val="2"/>
          </rPr>
          <t>Bonifico bancario MPS 17427270206/2008</t>
        </r>
      </text>
    </comment>
    <comment ref="AE113" authorId="0" shapeId="0">
      <text>
        <r>
          <rPr>
            <b/>
            <sz val="9"/>
            <color indexed="81"/>
            <rFont val="Tahoma"/>
            <family val="2"/>
          </rPr>
          <t>FT.48/10
DT.09/10</t>
        </r>
      </text>
    </comment>
    <comment ref="AC114" authorId="1" shapeId="0">
      <text>
        <r>
          <rPr>
            <b/>
            <sz val="9"/>
            <color indexed="81"/>
            <rFont val="Tahoma"/>
            <family val="2"/>
          </rPr>
          <t>FT.05/2004
DT.73/2004</t>
        </r>
      </text>
    </comment>
    <comment ref="AE115" authorId="2" shapeId="0">
      <text>
        <r>
          <rPr>
            <b/>
            <sz val="9"/>
            <color indexed="81"/>
            <rFont val="Tahoma"/>
            <family val="2"/>
          </rPr>
          <t>FT.53/2013
DT.280/2013</t>
        </r>
      </text>
    </comment>
    <comment ref="AE116" authorId="0" shapeId="0">
      <text>
        <r>
          <rPr>
            <b/>
            <sz val="9"/>
            <color indexed="81"/>
            <rFont val="Tahoma"/>
            <family val="2"/>
          </rPr>
          <t>FT.02/2008
DT.21/2008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7" authorId="0" shapeId="0">
      <text>
        <r>
          <rPr>
            <b/>
            <sz val="9"/>
            <color indexed="81"/>
            <rFont val="Tahoma"/>
            <family val="2"/>
          </rPr>
          <t>FT.218_09 
DT.28A/09</t>
        </r>
      </text>
    </comment>
    <comment ref="AE118" authorId="0" shapeId="0">
      <text>
        <r>
          <rPr>
            <b/>
            <sz val="9"/>
            <color indexed="81"/>
            <rFont val="Tahoma"/>
            <family val="2"/>
          </rPr>
          <t>FT.219_09 
DT.29A/09</t>
        </r>
      </text>
    </comment>
    <comment ref="AE119" authorId="0" shapeId="0">
      <text>
        <r>
          <rPr>
            <b/>
            <sz val="9"/>
            <color indexed="81"/>
            <rFont val="Tahoma"/>
            <family val="2"/>
          </rPr>
          <t>FT.73/10
DT.24/10</t>
        </r>
      </text>
    </comment>
    <comment ref="AE120" authorId="0" shapeId="0">
      <text>
        <r>
          <rPr>
            <b/>
            <sz val="9"/>
            <color indexed="81"/>
            <rFont val="Tahoma"/>
            <family val="2"/>
          </rPr>
          <t>FT.69/10
DT.26/10</t>
        </r>
      </text>
    </comment>
    <comment ref="AE121" authorId="0" shapeId="0">
      <text>
        <r>
          <rPr>
            <b/>
            <sz val="9"/>
            <color indexed="81"/>
            <rFont val="Tahoma"/>
            <family val="2"/>
          </rPr>
          <t>FT.66/10
DT.28/10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2" authorId="0" shapeId="0">
      <text>
        <r>
          <rPr>
            <b/>
            <sz val="9"/>
            <color indexed="81"/>
            <rFont val="Tahoma"/>
            <family val="2"/>
          </rPr>
          <t>FT.72/10
DT.29/10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FT.71/10
DT.30/10</t>
        </r>
      </text>
    </comment>
    <comment ref="AE124" authorId="0" shapeId="0">
      <text>
        <r>
          <rPr>
            <b/>
            <sz val="9"/>
            <color indexed="81"/>
            <rFont val="Tahoma"/>
            <family val="2"/>
          </rPr>
          <t>FT.68/10
DT.50/10</t>
        </r>
      </text>
    </comment>
    <comment ref="AE125" authorId="0" shapeId="0">
      <text>
        <r>
          <rPr>
            <b/>
            <sz val="9"/>
            <color indexed="81"/>
            <rFont val="Tahoma"/>
            <family val="2"/>
          </rPr>
          <t>FT.74/10
DT.21/10</t>
        </r>
      </text>
    </comment>
    <comment ref="AE127" authorId="0" shapeId="0">
      <text>
        <r>
          <rPr>
            <b/>
            <sz val="9"/>
            <color indexed="81"/>
            <rFont val="Tahoma"/>
            <family val="2"/>
          </rPr>
          <t>FT.45/10
DT.07/10</t>
        </r>
      </text>
    </comment>
    <comment ref="AE128" authorId="0" shapeId="0">
      <text>
        <r>
          <rPr>
            <b/>
            <sz val="9"/>
            <color indexed="81"/>
            <rFont val="Tahoma"/>
            <family val="2"/>
          </rPr>
          <t>FT.216/09
DT.30/09</t>
        </r>
      </text>
    </comment>
    <comment ref="AE129" authorId="0" shapeId="0">
      <text>
        <r>
          <rPr>
            <b/>
            <sz val="9"/>
            <color indexed="81"/>
            <rFont val="Tahoma"/>
            <family val="2"/>
          </rPr>
          <t>FT.217/09
DT.31/09</t>
        </r>
      </text>
    </comment>
    <comment ref="AE131" authorId="2" shapeId="0">
      <text>
        <r>
          <rPr>
            <b/>
            <sz val="9"/>
            <color indexed="81"/>
            <rFont val="Tahoma"/>
            <family val="2"/>
          </rPr>
          <t>FT 77 DEL 10/07/2014
Liq.  150000000/2014</t>
        </r>
      </text>
    </comment>
    <comment ref="G140" authorId="2" shapeId="0">
      <text>
        <r>
          <rPr>
            <b/>
            <sz val="9"/>
            <color indexed="81"/>
            <rFont val="Tahoma"/>
            <family val="2"/>
          </rPr>
          <t>Sentenza 874/41/2002</t>
        </r>
      </text>
    </comment>
    <comment ref="AE140" authorId="2" shapeId="0">
      <text>
        <r>
          <rPr>
            <b/>
            <sz val="9"/>
            <color indexed="81"/>
            <rFont val="Tahoma"/>
            <family val="2"/>
          </rPr>
          <t xml:space="preserve">FT 69 del 02/04/2009                   </t>
        </r>
        <r>
          <rPr>
            <sz val="9"/>
            <color indexed="81"/>
            <rFont val="Tahoma"/>
            <family val="2"/>
          </rPr>
          <t xml:space="preserve">
DET. 16/2009</t>
        </r>
      </text>
    </comment>
    <comment ref="AE141" authorId="0" shapeId="0">
      <text>
        <r>
          <rPr>
            <b/>
            <sz val="9"/>
            <color indexed="81"/>
            <rFont val="Tahoma"/>
            <family val="2"/>
          </rPr>
          <t>FT.17/2011
DT.47/2011</t>
        </r>
      </text>
    </comment>
    <comment ref="AE142" authorId="0" shapeId="0">
      <text>
        <r>
          <rPr>
            <b/>
            <sz val="9"/>
            <color indexed="81"/>
            <rFont val="Tahoma"/>
            <family val="2"/>
          </rPr>
          <t>FT.19/2011
DT.121/2011</t>
        </r>
      </text>
    </comment>
    <comment ref="AE143" authorId="0" shapeId="0">
      <text>
        <r>
          <rPr>
            <b/>
            <sz val="9"/>
            <color indexed="81"/>
            <rFont val="Tahoma"/>
            <family val="2"/>
          </rPr>
          <t>Fat. 98/2002
Det. 74/2004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Faber Factor spa</t>
        </r>
      </text>
    </comment>
    <comment ref="AE161" authorId="0" shapeId="0">
      <text>
        <r>
          <rPr>
            <b/>
            <sz val="9"/>
            <color indexed="81"/>
            <rFont val="Tahoma"/>
            <family val="2"/>
          </rPr>
          <t>Fat. 19/2006
det. 21/2006</t>
        </r>
      </text>
    </comment>
    <comment ref="C162" authorId="0" shapeId="0">
      <text>
        <r>
          <rPr>
            <b/>
            <sz val="9"/>
            <color indexed="81"/>
            <rFont val="Tahoma"/>
            <family val="2"/>
          </rPr>
          <t>DL517 modificata da DL 593/2003</t>
        </r>
      </text>
    </comment>
    <comment ref="AC164" authorId="0" shapeId="0">
      <text>
        <r>
          <rPr>
            <b/>
            <sz val="9"/>
            <color indexed="81"/>
            <rFont val="Tahoma"/>
            <family val="2"/>
          </rPr>
          <t>Ft. 257_2003
Det. 63_2003</t>
        </r>
      </text>
    </comment>
    <comment ref="AC165" authorId="0" shapeId="0">
      <text>
        <r>
          <rPr>
            <b/>
            <sz val="9"/>
            <color indexed="81"/>
            <rFont val="Tahoma"/>
            <family val="2"/>
          </rPr>
          <t>Fat.  308/2003
Det. 014/2004</t>
        </r>
      </text>
    </comment>
    <comment ref="AC166" authorId="0" shapeId="0">
      <text>
        <r>
          <rPr>
            <b/>
            <sz val="9"/>
            <color indexed="81"/>
            <rFont val="Tahoma"/>
            <family val="2"/>
          </rPr>
          <t>Ft.   20/2006
Det. 33/2006</t>
        </r>
      </text>
    </comment>
    <comment ref="G167" authorId="0" shapeId="0">
      <text>
        <r>
          <rPr>
            <b/>
            <sz val="9"/>
            <color indexed="81"/>
            <rFont val="Tahoma"/>
            <family val="2"/>
          </rPr>
          <t>Opposizione sentenza 30976/2002 T.C.R.</t>
        </r>
      </text>
    </comment>
    <comment ref="AE168" authorId="0" shapeId="0">
      <text>
        <r>
          <rPr>
            <b/>
            <sz val="9"/>
            <color indexed="81"/>
            <rFont val="Tahoma"/>
            <family val="2"/>
          </rPr>
          <t>FT.22/2011
DT.120/2011</t>
        </r>
      </text>
    </comment>
    <comment ref="AC169" authorId="0" shapeId="0">
      <text>
        <r>
          <rPr>
            <b/>
            <sz val="9"/>
            <color indexed="81"/>
            <rFont val="Tahoma"/>
            <family val="2"/>
          </rPr>
          <t>Fat. 130/2003
det.</t>
        </r>
      </text>
    </comment>
    <comment ref="AE169" authorId="0" shapeId="0">
      <text>
        <r>
          <rPr>
            <b/>
            <sz val="9"/>
            <color indexed="81"/>
            <rFont val="Tahoma"/>
            <family val="2"/>
          </rPr>
          <t>Fat. 131/2007
Det. 75/2007</t>
        </r>
      </text>
    </comment>
    <comment ref="AC170" authorId="0" shapeId="0">
      <text>
        <r>
          <rPr>
            <b/>
            <sz val="9"/>
            <color indexed="81"/>
            <rFont val="Tahoma"/>
            <family val="2"/>
          </rPr>
          <t>Fat. 179/2003
Det. 41/2003</t>
        </r>
      </text>
    </comment>
    <comment ref="AE170" authorId="0" shapeId="0">
      <text>
        <r>
          <rPr>
            <b/>
            <sz val="9"/>
            <color indexed="81"/>
            <rFont val="Tahoma"/>
            <family val="2"/>
          </rPr>
          <t>Fat. 202/2003
Det. 46/2003</t>
        </r>
      </text>
    </comment>
    <comment ref="AC171" authorId="0" shapeId="0">
      <text>
        <r>
          <rPr>
            <b/>
            <sz val="9"/>
            <color indexed="81"/>
            <rFont val="Tahoma"/>
            <family val="2"/>
          </rPr>
          <t>Fat. 205/2003
Det. 36/2003</t>
        </r>
      </text>
    </comment>
    <comment ref="AC172" authorId="0" shapeId="0">
      <text>
        <r>
          <rPr>
            <b/>
            <sz val="9"/>
            <color indexed="81"/>
            <rFont val="Tahoma"/>
            <family val="2"/>
          </rPr>
          <t>Fat. 206/2003
Det. 37/2003</t>
        </r>
      </text>
    </comment>
    <comment ref="AE173" authorId="0" shapeId="0">
      <text>
        <r>
          <rPr>
            <b/>
            <sz val="9"/>
            <color indexed="81"/>
            <rFont val="Tahoma"/>
            <family val="2"/>
          </rPr>
          <t>Fat. 126/2007
Det. 56/2007</t>
        </r>
      </text>
    </comment>
    <comment ref="AE175" authorId="2" shapeId="0">
      <text>
        <r>
          <rPr>
            <b/>
            <sz val="9"/>
            <color indexed="81"/>
            <rFont val="Tahoma"/>
            <family val="2"/>
          </rPr>
          <t>FT. 08 DEL 22/05/2007        del. 474/2007</t>
        </r>
      </text>
    </comment>
    <comment ref="AE176" authorId="2" shapeId="0">
      <text>
        <r>
          <rPr>
            <b/>
            <sz val="9"/>
            <color indexed="81"/>
            <rFont val="Tahoma"/>
            <family val="2"/>
          </rPr>
          <t>FT. 08 DEL 22/05/2007        del. 474/2007</t>
        </r>
      </text>
    </comment>
    <comment ref="AC177" authorId="0" shapeId="0">
      <text>
        <r>
          <rPr>
            <b/>
            <sz val="9"/>
            <color indexed="81"/>
            <rFont val="Tahoma"/>
            <family val="2"/>
          </rPr>
          <t xml:space="preserve">Fat. 248/2003
</t>
        </r>
      </text>
    </comment>
    <comment ref="AE177" authorId="0" shapeId="0">
      <text>
        <r>
          <rPr>
            <b/>
            <sz val="9"/>
            <color indexed="81"/>
            <rFont val="Tahoma"/>
            <family val="2"/>
          </rPr>
          <t>Fat.16/2006
Det. 22/2007</t>
        </r>
      </text>
    </comment>
    <comment ref="AC178" authorId="0" shapeId="0">
      <text>
        <r>
          <rPr>
            <b/>
            <sz val="9"/>
            <color indexed="81"/>
            <rFont val="Tahoma"/>
            <family val="2"/>
          </rPr>
          <t xml:space="preserve">Fat. 08/2004
</t>
        </r>
      </text>
    </comment>
    <comment ref="AE178" authorId="0" shapeId="0">
      <text>
        <r>
          <rPr>
            <b/>
            <sz val="9"/>
            <color indexed="81"/>
            <rFont val="Tahoma"/>
            <family val="2"/>
          </rPr>
          <t>Fat. 130/2007
Det. 74/2007</t>
        </r>
      </text>
    </comment>
    <comment ref="AC179" authorId="0" shapeId="0">
      <text>
        <r>
          <rPr>
            <b/>
            <sz val="9"/>
            <color indexed="81"/>
            <rFont val="Tahoma"/>
            <family val="2"/>
          </rPr>
          <t>FT.20/2011
DT.58/2011</t>
        </r>
      </text>
    </comment>
    <comment ref="AE179" authorId="0" shapeId="0">
      <text>
        <r>
          <rPr>
            <b/>
            <sz val="9"/>
            <color indexed="81"/>
            <rFont val="Tahoma"/>
            <family val="2"/>
          </rPr>
          <t>FT.21/2011
DT.119/2011</t>
        </r>
      </text>
    </comment>
    <comment ref="G180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180" authorId="1" shapeId="0">
      <text>
        <r>
          <rPr>
            <b/>
            <sz val="9"/>
            <color indexed="81"/>
            <rFont val="Tahoma"/>
            <family val="2"/>
          </rPr>
          <t>FT. 305 del 15/12/2004
det. 11/2004</t>
        </r>
      </text>
    </comment>
    <comment ref="AC180" authorId="1" shapeId="0">
      <text>
        <r>
          <rPr>
            <b/>
            <sz val="9"/>
            <color indexed="81"/>
            <rFont val="Tahoma"/>
            <family val="2"/>
          </rPr>
          <t>FT. 305/2003
det. 11/2004</t>
        </r>
      </text>
    </comment>
    <comment ref="AE180" authorId="2" shapeId="0">
      <text>
        <r>
          <rPr>
            <b/>
            <sz val="9"/>
            <color indexed="81"/>
            <rFont val="Tahoma"/>
            <family val="2"/>
          </rPr>
          <t xml:space="preserve">FT. 46 del 26/01/2010                   </t>
        </r>
        <r>
          <rPr>
            <sz val="9"/>
            <color indexed="81"/>
            <rFont val="Tahoma"/>
            <family val="2"/>
          </rPr>
          <t xml:space="preserve">
DET. 6/2010</t>
        </r>
      </text>
    </comment>
    <comment ref="K181" authorId="0" shapeId="0">
      <text>
        <r>
          <rPr>
            <b/>
            <sz val="9"/>
            <color indexed="81"/>
            <rFont val="Tahoma"/>
            <family val="2"/>
          </rPr>
          <t>Sent.33949/2004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C181" authorId="0" shapeId="0">
      <text>
        <r>
          <rPr>
            <b/>
            <sz val="9"/>
            <color indexed="81"/>
            <rFont val="Tahoma"/>
            <family val="2"/>
          </rPr>
          <t>FT. 259/2010
DT. 55/2010</t>
        </r>
      </text>
    </comment>
    <comment ref="AD181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E181" authorId="0" shapeId="0">
      <text>
        <r>
          <rPr>
            <b/>
            <sz val="9"/>
            <color indexed="81"/>
            <rFont val="Tahoma"/>
            <family val="2"/>
          </rPr>
          <t>FT. 260/2010
DT. 53/2010</t>
        </r>
      </text>
    </comment>
    <comment ref="M182" authorId="0" shapeId="0">
      <text>
        <r>
          <rPr>
            <b/>
            <sz val="9"/>
            <color indexed="81"/>
            <rFont val="Tahoma"/>
            <family val="2"/>
          </rPr>
          <t>Ft. 17_2006
Det. 4/2006</t>
        </r>
      </text>
    </comment>
    <comment ref="AE182" authorId="0" shapeId="0">
      <text>
        <r>
          <rPr>
            <b/>
            <sz val="9"/>
            <color indexed="81"/>
            <rFont val="Tahoma"/>
            <family val="2"/>
          </rPr>
          <t>Ft. 17/2006
Det. 4/2006</t>
        </r>
      </text>
    </comment>
    <comment ref="AD183" authorId="0" shapeId="0">
      <text>
        <r>
          <rPr>
            <b/>
            <sz val="9"/>
            <color indexed="81"/>
            <rFont val="Tahoma"/>
            <family val="2"/>
          </rPr>
          <t>Fat. 23/2006
Det. 23/2007</t>
        </r>
      </text>
    </comment>
    <comment ref="AE183" authorId="0" shapeId="0">
      <text>
        <r>
          <rPr>
            <b/>
            <sz val="9"/>
            <color indexed="81"/>
            <rFont val="Tahoma"/>
            <family val="2"/>
          </rPr>
          <t>Fat. 45/2007
Det. 43/2007</t>
        </r>
      </text>
    </comment>
    <comment ref="G184" authorId="2" shapeId="0">
      <text>
        <r>
          <rPr>
            <b/>
            <sz val="9"/>
            <color indexed="81"/>
            <rFont val="Tahoma"/>
            <family val="2"/>
          </rPr>
          <t>Sentenza 24897/2003</t>
        </r>
      </text>
    </comment>
    <comment ref="AE184" authorId="2" shapeId="0">
      <text>
        <r>
          <rPr>
            <b/>
            <sz val="9"/>
            <color indexed="81"/>
            <rFont val="Tahoma"/>
            <family val="2"/>
          </rPr>
          <t xml:space="preserve">FT. 46/2010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6/2010</t>
        </r>
      </text>
    </comment>
    <comment ref="AE185" authorId="0" shapeId="0">
      <text>
        <r>
          <rPr>
            <b/>
            <sz val="9"/>
            <color indexed="81"/>
            <rFont val="Tahoma"/>
            <family val="2"/>
          </rPr>
          <t>Fat. 63/2007
Det. 25/2007</t>
        </r>
      </text>
    </comment>
    <comment ref="AE186" authorId="0" shapeId="0">
      <text>
        <r>
          <rPr>
            <b/>
            <sz val="9"/>
            <color indexed="81"/>
            <rFont val="Tahoma"/>
            <family val="2"/>
          </rPr>
          <t>FT.141/2011
DT.127/2012</t>
        </r>
      </text>
    </comment>
    <comment ref="R189" authorId="0" shapeId="0">
      <text>
        <r>
          <rPr>
            <b/>
            <sz val="9"/>
            <color indexed="81"/>
            <rFont val="Tahoma"/>
            <family val="2"/>
          </rPr>
          <t>Betamed 28/2/2007
banca di roma</t>
        </r>
      </text>
    </comment>
    <comment ref="AE210" authorId="0" shapeId="0">
      <text>
        <r>
          <rPr>
            <b/>
            <sz val="9"/>
            <color indexed="81"/>
            <rFont val="Tahoma"/>
            <family val="2"/>
          </rPr>
          <t>Fat. 27/2006
Det. 05/2006</t>
        </r>
      </text>
    </comment>
    <comment ref="AC211" authorId="0" shapeId="0">
      <text>
        <r>
          <rPr>
            <b/>
            <sz val="9"/>
            <color indexed="81"/>
            <rFont val="Tahoma"/>
            <family val="2"/>
          </rPr>
          <t xml:space="preserve">Fat. 60/2004
Det. </t>
        </r>
      </text>
    </comment>
    <comment ref="AE211" authorId="0" shapeId="0">
      <text>
        <r>
          <rPr>
            <b/>
            <sz val="9"/>
            <color indexed="81"/>
            <rFont val="Tahoma"/>
            <family val="2"/>
          </rPr>
          <t>Fat. 132/2007
Det. 76/2007</t>
        </r>
      </text>
    </comment>
    <comment ref="AE214" authorId="0" shapeId="0">
      <text>
        <r>
          <rPr>
            <b/>
            <sz val="9"/>
            <color indexed="81"/>
            <rFont val="Tahoma"/>
            <family val="2"/>
          </rPr>
          <t>Ft. 18/2006
Det. 06/2006</t>
        </r>
      </text>
    </comment>
    <comment ref="AE215" authorId="0" shapeId="0">
      <text>
        <r>
          <rPr>
            <b/>
            <sz val="9"/>
            <color indexed="81"/>
            <rFont val="Tahoma"/>
            <family val="2"/>
          </rPr>
          <t>Fat. 61/2007
Det. 30/2007</t>
        </r>
      </text>
    </comment>
    <comment ref="AE216" authorId="0" shapeId="0">
      <text>
        <r>
          <rPr>
            <b/>
            <sz val="9"/>
            <color indexed="81"/>
            <rFont val="Tahoma"/>
            <family val="2"/>
          </rPr>
          <t>Fat. 57/2007
Det. 33/2007</t>
        </r>
      </text>
    </comment>
    <comment ref="M217" authorId="1" shapeId="0">
      <text>
        <r>
          <rPr>
            <b/>
            <sz val="9"/>
            <color indexed="81"/>
            <rFont val="Tahoma"/>
            <family val="2"/>
          </rPr>
          <t>ft. 98 del 22/4/2004
det. 107/204</t>
        </r>
      </text>
    </comment>
    <comment ref="AC217" authorId="1" shapeId="0">
      <text>
        <r>
          <rPr>
            <b/>
            <sz val="9"/>
            <color indexed="81"/>
            <rFont val="Tahoma"/>
            <family val="2"/>
          </rPr>
          <t>Fat. 98/2004
Det. 107/204</t>
        </r>
      </text>
    </comment>
    <comment ref="M218" authorId="1" shapeId="0">
      <text>
        <r>
          <rPr>
            <b/>
            <sz val="9"/>
            <color indexed="81"/>
            <rFont val="Tahoma"/>
            <family val="2"/>
          </rPr>
          <t>ft. 96 del 22/4/2004
det. 106/204</t>
        </r>
      </text>
    </comment>
    <comment ref="AC218" authorId="1" shapeId="0">
      <text>
        <r>
          <rPr>
            <b/>
            <sz val="9"/>
            <color indexed="81"/>
            <rFont val="Tahoma"/>
            <family val="2"/>
          </rPr>
          <t>ft.     96/2004
det. 106/2004</t>
        </r>
      </text>
    </comment>
    <comment ref="AE219" authorId="0" shapeId="0">
      <text>
        <r>
          <rPr>
            <b/>
            <sz val="9"/>
            <color indexed="81"/>
            <rFont val="Tahoma"/>
            <family val="2"/>
          </rPr>
          <t>Fat. 58/2007
Det. 32/2007</t>
        </r>
      </text>
    </comment>
    <comment ref="AC222" authorId="1" shapeId="0">
      <text>
        <r>
          <rPr>
            <b/>
            <sz val="9"/>
            <color indexed="81"/>
            <rFont val="Tahoma"/>
            <family val="2"/>
          </rPr>
          <t>ft. 47 del 3/8/2004
det. 136/2004</t>
        </r>
      </text>
    </comment>
    <comment ref="AE223" authorId="0" shapeId="0">
      <text>
        <r>
          <rPr>
            <b/>
            <sz val="9"/>
            <color indexed="81"/>
            <rFont val="Tahoma"/>
            <family val="2"/>
          </rPr>
          <t>Fat. 60/2007
Det. 31/2007</t>
        </r>
      </text>
    </comment>
    <comment ref="C224" authorId="2" shapeId="0">
      <text>
        <r>
          <rPr>
            <b/>
            <sz val="9"/>
            <color indexed="81"/>
            <rFont val="Tahoma"/>
            <family val="2"/>
          </rPr>
          <t>DELIBERA</t>
        </r>
      </text>
    </comment>
    <comment ref="AE224" authorId="2" shapeId="0">
      <text>
        <r>
          <rPr>
            <b/>
            <sz val="9"/>
            <color indexed="81"/>
            <rFont val="Tahoma"/>
            <family val="2"/>
          </rPr>
          <t xml:space="preserve">FT 63 DEL 11/03/2008                   </t>
        </r>
        <r>
          <rPr>
            <sz val="9"/>
            <color indexed="81"/>
            <rFont val="Tahoma"/>
            <family val="2"/>
          </rPr>
          <t xml:space="preserve">
determina 98/2008</t>
        </r>
      </text>
    </comment>
    <comment ref="AE225" authorId="0" shapeId="0">
      <text>
        <r>
          <rPr>
            <b/>
            <sz val="9"/>
            <color indexed="81"/>
            <rFont val="Tahoma"/>
            <family val="2"/>
          </rPr>
          <t>Ft.  037/2015
Det. 58/2005</t>
        </r>
      </text>
    </comment>
    <comment ref="AE226" authorId="2" shapeId="0">
      <text>
        <r>
          <rPr>
            <b/>
            <sz val="9"/>
            <color indexed="81"/>
            <rFont val="Tahoma"/>
            <family val="2"/>
          </rPr>
          <t>FT. 58 DEL 07/03/2008     determina 47/2009</t>
        </r>
      </text>
    </comment>
    <comment ref="AE227" authorId="0" shapeId="0">
      <text>
        <r>
          <rPr>
            <b/>
            <sz val="9"/>
            <color indexed="81"/>
            <rFont val="Tahoma"/>
            <family val="2"/>
          </rPr>
          <t>FT.65/10
DT.23/10</t>
        </r>
      </text>
    </comment>
    <comment ref="AE228" authorId="2" shapeId="0">
      <text>
        <r>
          <rPr>
            <b/>
            <sz val="9"/>
            <color indexed="81"/>
            <rFont val="Tahoma"/>
            <family val="2"/>
          </rPr>
          <t xml:space="preserve">FT.70/10                </t>
        </r>
        <r>
          <rPr>
            <sz val="9"/>
            <color indexed="81"/>
            <rFont val="Tahoma"/>
            <family val="2"/>
          </rPr>
          <t xml:space="preserve">   
</t>
        </r>
        <r>
          <rPr>
            <b/>
            <sz val="9"/>
            <color indexed="81"/>
            <rFont val="Tahoma"/>
            <family val="2"/>
          </rPr>
          <t>DT.25/10</t>
        </r>
      </text>
    </comment>
    <comment ref="AE229" authorId="0" shapeId="0">
      <text>
        <r>
          <rPr>
            <b/>
            <sz val="9"/>
            <color indexed="81"/>
            <rFont val="Tahoma"/>
            <family val="2"/>
          </rPr>
          <t>FT.67/10
DT.27/10</t>
        </r>
      </text>
    </comment>
    <comment ref="AE230" authorId="0" shapeId="0">
      <text>
        <r>
          <rPr>
            <b/>
            <sz val="9"/>
            <color indexed="81"/>
            <rFont val="Tahoma"/>
            <family val="2"/>
          </rPr>
          <t>FT.139/2011
DT.34/2012</t>
        </r>
      </text>
    </comment>
    <comment ref="AE231" authorId="0" shapeId="0">
      <text>
        <r>
          <rPr>
            <b/>
            <sz val="9"/>
            <color indexed="81"/>
            <rFont val="Tahoma"/>
            <family val="2"/>
          </rPr>
          <t>Ft.   01/2005
Det. 23/2005</t>
        </r>
      </text>
    </comment>
    <comment ref="X280" authorId="0" shapeId="0">
      <text>
        <r>
          <rPr>
            <b/>
            <sz val="9"/>
            <color indexed="81"/>
            <rFont val="Tahoma"/>
            <family val="2"/>
          </rPr>
          <t>O.P. 161/2005</t>
        </r>
      </text>
    </comment>
    <comment ref="AE281" authorId="0" shapeId="0">
      <text>
        <r>
          <rPr>
            <b/>
            <sz val="9"/>
            <color indexed="81"/>
            <rFont val="Tahoma"/>
            <family val="2"/>
          </rPr>
          <t>Fat. 1/2007
Det. 35/2007</t>
        </r>
      </text>
    </comment>
    <comment ref="AE282" authorId="0" shapeId="0">
      <text>
        <r>
          <rPr>
            <b/>
            <sz val="9"/>
            <color indexed="81"/>
            <rFont val="Tahoma"/>
            <family val="2"/>
          </rPr>
          <t>Fat. 2/2007
det. 36/2007</t>
        </r>
      </text>
    </comment>
    <comment ref="AE283" authorId="0" shapeId="0">
      <text>
        <r>
          <rPr>
            <b/>
            <sz val="9"/>
            <color indexed="81"/>
            <rFont val="Tahoma"/>
            <family val="2"/>
          </rPr>
          <t>FAT. 8/2007
Del. 474/2007</t>
        </r>
      </text>
    </comment>
    <comment ref="M284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C284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84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</text>
    </comment>
    <comment ref="AE285" authorId="0" shapeId="0">
      <text>
        <r>
          <rPr>
            <b/>
            <sz val="9"/>
            <color indexed="81"/>
            <rFont val="Tahoma"/>
            <family val="2"/>
          </rPr>
          <t>FT.123/2007
DT.104/2007</t>
        </r>
      </text>
    </comment>
    <comment ref="AE286" authorId="2" shapeId="0">
      <text>
        <r>
          <rPr>
            <b/>
            <sz val="9"/>
            <color indexed="81"/>
            <rFont val="Tahoma"/>
            <family val="2"/>
          </rPr>
          <t>FT.120/2013
DT.339/2013</t>
        </r>
      </text>
    </comment>
    <comment ref="C287" authorId="2" shapeId="0">
      <text>
        <r>
          <rPr>
            <b/>
            <sz val="9"/>
            <color indexed="81"/>
            <rFont val="Tahoma"/>
            <family val="2"/>
          </rPr>
          <t>delibera</t>
        </r>
      </text>
    </comment>
    <comment ref="P287" authorId="0" shapeId="0">
      <text>
        <r>
          <rPr>
            <b/>
            <sz val="9"/>
            <color indexed="81"/>
            <rFont val="Tahoma"/>
            <family val="2"/>
          </rPr>
          <t>Ft.58/2007
Dt.81/2007</t>
        </r>
      </text>
    </comment>
    <comment ref="AC287" authorId="1" shapeId="0">
      <text>
        <r>
          <rPr>
            <b/>
            <sz val="9"/>
            <color indexed="81"/>
            <rFont val="Tahoma"/>
            <family val="2"/>
          </rPr>
          <t>fat. 91/2005
det. 01/2016</t>
        </r>
      </text>
    </comment>
    <comment ref="AE287" authorId="0" shapeId="0">
      <text>
        <r>
          <rPr>
            <b/>
            <sz val="9"/>
            <color indexed="81"/>
            <rFont val="Tahoma"/>
            <family val="2"/>
          </rPr>
          <t>FT.40/2015
L.L.150000301/2015</t>
        </r>
      </text>
    </comment>
    <comment ref="AC288" authorId="0" shapeId="0">
      <text>
        <r>
          <rPr>
            <b/>
            <sz val="9"/>
            <color indexed="81"/>
            <rFont val="Tahoma"/>
            <family val="2"/>
          </rPr>
          <t>Fat. 56/2006
Det. 71/2006</t>
        </r>
      </text>
    </comment>
    <comment ref="AC289" authorId="2" shapeId="0">
      <text>
        <r>
          <rPr>
            <b/>
            <sz val="9"/>
            <color indexed="81"/>
            <rFont val="Tahoma"/>
            <family val="2"/>
          </rPr>
          <t>FT 115/2013
DL.336/2013</t>
        </r>
      </text>
    </comment>
    <comment ref="AD289" authorId="0" shapeId="0">
      <text>
        <r>
          <rPr>
            <b/>
            <sz val="9"/>
            <color indexed="81"/>
            <rFont val="Tahoma"/>
            <family val="2"/>
          </rPr>
          <t>FT.53/2008
DT.43/2008</t>
        </r>
      </text>
    </comment>
    <comment ref="AE289" authorId="2" shapeId="0">
      <text>
        <r>
          <rPr>
            <b/>
            <sz val="9"/>
            <color indexed="81"/>
            <rFont val="Tahoma"/>
            <family val="2"/>
          </rPr>
          <t>FT.32/2011-DT.57/2011
FT.78/2014-DT.336/2013</t>
        </r>
      </text>
    </comment>
    <comment ref="M290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0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0" authorId="0" shapeId="0">
      <text>
        <r>
          <rPr>
            <b/>
            <sz val="9"/>
            <color indexed="81"/>
            <rFont val="Tahoma"/>
            <family val="2"/>
          </rPr>
          <t>Fat. 12/2006
det. 57/2006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1" authorId="0" shapeId="0">
      <text>
        <r>
          <rPr>
            <b/>
            <sz val="9"/>
            <color indexed="81"/>
            <rFont val="Tahoma"/>
            <family val="2"/>
          </rPr>
          <t>FT.139/2007
DT.113/2007</t>
        </r>
      </text>
    </comment>
    <comment ref="M292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2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2" authorId="0" shapeId="0">
      <text>
        <r>
          <rPr>
            <b/>
            <sz val="9"/>
            <color indexed="81"/>
            <rFont val="Tahoma"/>
            <family val="2"/>
          </rPr>
          <t>Fat. 12/2006
det. 57/2006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3" authorId="0" shapeId="0">
      <text>
        <r>
          <rPr>
            <b/>
            <sz val="9"/>
            <color indexed="81"/>
            <rFont val="Tahoma"/>
            <family val="2"/>
          </rPr>
          <t>Fat. 63/2012
Del. 984/2012</t>
        </r>
      </text>
    </comment>
    <comment ref="AE294" authorId="2" shapeId="0">
      <text>
        <r>
          <rPr>
            <b/>
            <sz val="9"/>
            <color indexed="81"/>
            <rFont val="Tahoma"/>
            <family val="2"/>
          </rPr>
          <t>FT 91/2013
DT.423/2013</t>
        </r>
      </text>
    </comment>
    <comment ref="AE295" authorId="1" shapeId="0">
      <text>
        <r>
          <rPr>
            <b/>
            <sz val="9"/>
            <color indexed="81"/>
            <rFont val="Tahoma"/>
            <family val="2"/>
          </rPr>
          <t xml:space="preserve">
det. 416/2013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6" authorId="0" shapeId="0">
      <text>
        <r>
          <rPr>
            <b/>
            <sz val="9"/>
            <color indexed="81"/>
            <rFont val="Tahoma"/>
            <family val="2"/>
          </rPr>
          <t>Sent. 3347/2007</t>
        </r>
      </text>
    </comment>
    <comment ref="M296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296" authorId="0" shapeId="0">
      <text>
        <r>
          <rPr>
            <b/>
            <sz val="9"/>
            <color indexed="81"/>
            <rFont val="Tahoma"/>
            <family val="2"/>
          </rPr>
          <t>FT.39/2012
DT.330/2012</t>
        </r>
      </text>
    </comment>
    <comment ref="Z315" authorId="0" shapeId="0">
      <text>
        <r>
          <rPr>
            <b/>
            <sz val="9"/>
            <color indexed="81"/>
            <rFont val="Tahoma"/>
            <family val="2"/>
          </rPr>
          <t>B.I. 4837/2010</t>
        </r>
      </text>
    </comment>
    <comment ref="AC317" authorId="2" shapeId="0">
      <text>
        <r>
          <rPr>
            <b/>
            <sz val="9"/>
            <color indexed="81"/>
            <rFont val="Tahoma"/>
            <family val="2"/>
          </rPr>
          <t xml:space="preserve">FT. 05 DEL 02/10/2008                   </t>
        </r>
        <r>
          <rPr>
            <sz val="9"/>
            <color indexed="81"/>
            <rFont val="Tahoma"/>
            <family val="2"/>
          </rPr>
          <t xml:space="preserve">
determina 33/2009</t>
        </r>
      </text>
    </comment>
    <comment ref="AD317" authorId="0" shapeId="0">
      <text>
        <r>
          <rPr>
            <b/>
            <sz val="9"/>
            <color indexed="81"/>
            <rFont val="Tahoma"/>
            <family val="2"/>
          </rPr>
          <t xml:space="preserve">Ft. 07/2007
Det.60/2007  </t>
        </r>
      </text>
    </comment>
    <comment ref="AE317" authorId="2" shapeId="0">
      <text>
        <r>
          <rPr>
            <b/>
            <sz val="9"/>
            <color indexed="81"/>
            <rFont val="Tahoma"/>
            <family val="2"/>
          </rPr>
          <t xml:space="preserve">FT. 18 DEL 12/05/2009                   </t>
        </r>
        <r>
          <rPr>
            <sz val="9"/>
            <color indexed="81"/>
            <rFont val="Tahoma"/>
            <family val="2"/>
          </rPr>
          <t xml:space="preserve">
determina 54/2009</t>
        </r>
      </text>
    </comment>
    <comment ref="G322" authorId="1" shapeId="0">
      <text>
        <r>
          <rPr>
            <b/>
            <sz val="9"/>
            <color indexed="81"/>
            <rFont val="Tahoma"/>
            <family val="2"/>
          </rPr>
          <t>ricorso appello avverso      sentenza 12753/2004</t>
        </r>
      </text>
    </comment>
    <comment ref="AE322" authorId="0" shapeId="0">
      <text>
        <r>
          <rPr>
            <b/>
            <sz val="9"/>
            <color indexed="81"/>
            <rFont val="Tahoma"/>
            <family val="2"/>
          </rPr>
          <t>Not. 16/2007
det.83/2007</t>
        </r>
      </text>
    </comment>
    <comment ref="AE324" authorId="0" shapeId="0">
      <text>
        <r>
          <rPr>
            <b/>
            <sz val="9"/>
            <color indexed="81"/>
            <rFont val="Tahoma"/>
            <family val="2"/>
          </rPr>
          <t>Not. 03/2007
Det. 64/2007</t>
        </r>
      </text>
    </comment>
    <comment ref="AC325" authorId="0" shapeId="0">
      <text>
        <r>
          <rPr>
            <b/>
            <sz val="9"/>
            <color indexed="81"/>
            <rFont val="Tahoma"/>
            <family val="2"/>
          </rPr>
          <t>Fat. 25/2007
Det. 90/2007</t>
        </r>
      </text>
    </comment>
    <comment ref="AE325" authorId="0" shapeId="0">
      <text>
        <r>
          <rPr>
            <b/>
            <sz val="9"/>
            <color indexed="81"/>
            <rFont val="Tahoma"/>
            <family val="2"/>
          </rPr>
          <t>Not. 14/2007
Det. 85/2007</t>
        </r>
      </text>
    </comment>
    <comment ref="AE326" authorId="0" shapeId="0">
      <text>
        <r>
          <rPr>
            <b/>
            <sz val="9"/>
            <color indexed="81"/>
            <rFont val="Tahoma"/>
            <family val="2"/>
          </rPr>
          <t>FT.03/2009
DT.02/2009</t>
        </r>
      </text>
    </comment>
    <comment ref="AB329" authorId="0" shapeId="0">
      <text>
        <r>
          <rPr>
            <b/>
            <sz val="9"/>
            <color indexed="81"/>
            <rFont val="Tahoma"/>
            <family val="2"/>
          </rPr>
          <t>FT.02/2018
DT.01/2009</t>
        </r>
      </text>
    </comment>
    <comment ref="AE334" authorId="0" shapeId="0">
      <text>
        <r>
          <rPr>
            <b/>
            <sz val="9"/>
            <color indexed="81"/>
            <rFont val="Tahoma"/>
            <family val="2"/>
          </rPr>
          <t>Not. 06/2007
Det. 65/2007</t>
        </r>
      </text>
    </comment>
    <comment ref="AE335" authorId="0" shapeId="0">
      <text>
        <r>
          <rPr>
            <b/>
            <sz val="9"/>
            <color indexed="81"/>
            <rFont val="Tahoma"/>
            <family val="2"/>
          </rPr>
          <t>Not. 12/2007
Det. 86/2007</t>
        </r>
      </text>
    </comment>
    <comment ref="AE338" authorId="0" shapeId="0">
      <text>
        <r>
          <rPr>
            <b/>
            <sz val="9"/>
            <color indexed="81"/>
            <rFont val="Tahoma"/>
            <family val="2"/>
          </rPr>
          <t>Not. 08/2007
Det. 109/2007</t>
        </r>
      </text>
    </comment>
    <comment ref="AC342" authorId="0" shapeId="0">
      <text>
        <r>
          <rPr>
            <b/>
            <sz val="9"/>
            <color indexed="81"/>
            <rFont val="Tahoma"/>
            <family val="2"/>
          </rPr>
          <t>FT.640/2007
DT.54/2007</t>
        </r>
      </text>
    </comment>
    <comment ref="X348" authorId="0" shapeId="0">
      <text>
        <r>
          <rPr>
            <b/>
            <sz val="9"/>
            <color indexed="81"/>
            <rFont val="Tahoma"/>
            <family val="2"/>
          </rPr>
          <t>O.P. 230/2010</t>
        </r>
      </text>
    </comment>
    <comment ref="AE350" authorId="0" shapeId="0">
      <text>
        <r>
          <rPr>
            <b/>
            <sz val="9"/>
            <color indexed="81"/>
            <rFont val="Tahoma"/>
            <family val="2"/>
          </rPr>
          <t>FT.35/11
DT.59/2011</t>
        </r>
      </text>
    </comment>
    <comment ref="E353" authorId="0" shapeId="0">
      <text>
        <r>
          <rPr>
            <b/>
            <sz val="9"/>
            <color indexed="81"/>
            <rFont val="Tahoma"/>
            <family val="2"/>
          </rPr>
          <t>revoca santamaria</t>
        </r>
      </text>
    </comment>
    <comment ref="Z353" authorId="0" shapeId="0">
      <text>
        <r>
          <rPr>
            <b/>
            <sz val="9"/>
            <color indexed="81"/>
            <rFont val="Tahoma"/>
            <family val="2"/>
          </rPr>
          <t>B.I. 3891/2008</t>
        </r>
      </text>
    </comment>
    <comment ref="AC353" authorId="0" shapeId="0">
      <text>
        <r>
          <rPr>
            <b/>
            <sz val="9"/>
            <color indexed="81"/>
            <rFont val="Tahoma"/>
            <family val="2"/>
          </rPr>
          <t>Fat. 45/2006
Det. 60/2006</t>
        </r>
      </text>
    </comment>
    <comment ref="E354" authorId="0" shapeId="0">
      <text>
        <r>
          <rPr>
            <b/>
            <sz val="9"/>
            <color indexed="81"/>
            <rFont val="Tahoma"/>
            <family val="2"/>
          </rPr>
          <t>revoca santamaria</t>
        </r>
      </text>
    </comment>
    <comment ref="AC354" authorId="0" shapeId="0">
      <text>
        <r>
          <rPr>
            <b/>
            <sz val="9"/>
            <color indexed="81"/>
            <rFont val="Tahoma"/>
            <family val="2"/>
          </rPr>
          <t>Fat. 46/2006
Det. 61/2006</t>
        </r>
      </text>
    </comment>
    <comment ref="AE354" authorId="2" shapeId="0">
      <text>
        <r>
          <rPr>
            <b/>
            <sz val="9"/>
            <color indexed="81"/>
            <rFont val="Tahoma"/>
            <family val="2"/>
          </rPr>
          <t xml:space="preserve">FT. 01 del 04/01/2010                   </t>
        </r>
        <r>
          <rPr>
            <sz val="9"/>
            <color indexed="81"/>
            <rFont val="Tahoma"/>
            <family val="2"/>
          </rPr>
          <t xml:space="preserve">
det. 44/2010</t>
        </r>
      </text>
    </comment>
    <comment ref="K358" authorId="0" shapeId="0">
      <text>
        <r>
          <rPr>
            <b/>
            <sz val="9"/>
            <color indexed="81"/>
            <rFont val="Tahoma"/>
            <family val="2"/>
          </rPr>
          <t>Sentenza 3371/2005</t>
        </r>
      </text>
    </comment>
    <comment ref="AE358" authorId="2" shapeId="0">
      <text>
        <r>
          <rPr>
            <b/>
            <sz val="9"/>
            <color indexed="81"/>
            <rFont val="Tahoma"/>
            <family val="2"/>
          </rPr>
          <t>FT.101/2013
DL.318/2013</t>
        </r>
      </text>
    </comment>
    <comment ref="M359" authorId="0" shapeId="0">
      <text>
        <r>
          <rPr>
            <b/>
            <sz val="9"/>
            <color indexed="81"/>
            <rFont val="Tahoma"/>
            <family val="2"/>
          </rPr>
          <t>Ft.123/2007
Dt.26/2007</t>
        </r>
      </text>
    </comment>
    <comment ref="AE359" authorId="2" shapeId="0">
      <text>
        <r>
          <rPr>
            <b/>
            <sz val="9"/>
            <color indexed="81"/>
            <rFont val="Tahoma"/>
            <family val="2"/>
          </rPr>
          <t>FT.100/2013
DT.356/2013</t>
        </r>
      </text>
    </comment>
    <comment ref="M360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360" authorId="0" shapeId="0">
      <text>
        <r>
          <rPr>
            <b/>
            <sz val="9"/>
            <color indexed="81"/>
            <rFont val="Tahoma"/>
            <family val="2"/>
          </rPr>
          <t>FT.33/2011
DT.56/2011</t>
        </r>
      </text>
    </comment>
    <comment ref="AE361" authorId="0" shapeId="0">
      <text>
        <r>
          <rPr>
            <b/>
            <sz val="9"/>
            <color indexed="81"/>
            <rFont val="Tahoma"/>
            <family val="2"/>
          </rPr>
          <t>FT.69/2011
DT.109/2012</t>
        </r>
      </text>
    </comment>
    <comment ref="Z364" authorId="0" shapeId="0">
      <text>
        <r>
          <rPr>
            <b/>
            <sz val="9"/>
            <color indexed="81"/>
            <rFont val="Tahoma"/>
            <family val="2"/>
          </rPr>
          <t>AB230161894906/07</t>
        </r>
      </text>
    </comment>
    <comment ref="AE364" authorId="0" shapeId="0">
      <text>
        <r>
          <rPr>
            <b/>
            <sz val="9"/>
            <color indexed="81"/>
            <rFont val="Tahoma"/>
            <family val="2"/>
          </rPr>
          <t>FT.73/2011
DT.240/2011</t>
        </r>
      </text>
    </comment>
    <comment ref="AC365" authorId="0" shapeId="0">
      <text>
        <r>
          <rPr>
            <b/>
            <sz val="9"/>
            <color indexed="81"/>
            <rFont val="Tahoma"/>
            <family val="2"/>
          </rPr>
          <t>Fat. 45/2003
Det. 24/2003</t>
        </r>
      </text>
    </comment>
    <comment ref="AE365" authorId="0" shapeId="0">
      <text>
        <r>
          <rPr>
            <b/>
            <sz val="9"/>
            <color indexed="81"/>
            <rFont val="Tahoma"/>
            <family val="2"/>
          </rPr>
          <t>Fat. 3/2007
Det. 20/2007</t>
        </r>
      </text>
    </comment>
    <comment ref="P368" authorId="0" shapeId="0">
      <text>
        <r>
          <rPr>
            <b/>
            <sz val="9"/>
            <color indexed="81"/>
            <rFont val="Tahoma"/>
            <family val="2"/>
          </rPr>
          <t>Fat. 44/2018
Det.758/2018</t>
        </r>
      </text>
    </comment>
    <comment ref="AE368" authorId="0" shapeId="0">
      <text>
        <r>
          <rPr>
            <b/>
            <sz val="9"/>
            <color indexed="81"/>
            <rFont val="Tahoma"/>
            <family val="2"/>
          </rPr>
          <t>Notula 08/2008
Det. 39/2009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70" authorId="1" shapeId="0">
      <text>
        <r>
          <rPr>
            <b/>
            <sz val="9"/>
            <color indexed="81"/>
            <rFont val="Tahoma"/>
            <family val="2"/>
          </rPr>
          <t xml:space="preserve">Ft. 308 del 15/12/2003
det. 14/2004
</t>
        </r>
      </text>
    </comment>
    <comment ref="AE370" authorId="2" shapeId="0">
      <text>
        <r>
          <rPr>
            <b/>
            <sz val="9"/>
            <color indexed="81"/>
            <rFont val="Tahoma"/>
            <family val="2"/>
          </rPr>
          <t>FT 81 DEL 10/7/2014
liq. 15000000/2014</t>
        </r>
      </text>
    </comment>
    <comment ref="AC373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4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5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6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7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8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9" authorId="0" shapeId="0">
      <text>
        <r>
          <rPr>
            <b/>
            <sz val="9"/>
            <color indexed="81"/>
            <rFont val="Tahoma"/>
            <family val="2"/>
          </rPr>
          <t>Fat. 60/2006
det. 10/2006</t>
        </r>
      </text>
    </comment>
    <comment ref="AC381" authorId="0" shapeId="0">
      <text>
        <r>
          <rPr>
            <b/>
            <sz val="9"/>
            <color indexed="81"/>
            <rFont val="Tahoma"/>
            <family val="2"/>
          </rPr>
          <t xml:space="preserve">Not. 20/2009
Det. 42/2009
</t>
        </r>
      </text>
    </comment>
    <comment ref="T384" authorId="0" shapeId="0">
      <text>
        <r>
          <rPr>
            <b/>
            <sz val="9"/>
            <color indexed="81"/>
            <rFont val="Tahoma"/>
            <family val="2"/>
          </rPr>
          <t>Det. 218/2015</t>
        </r>
      </text>
    </comment>
    <comment ref="AD384" authorId="0" shapeId="0">
      <text>
        <r>
          <rPr>
            <b/>
            <sz val="9"/>
            <color indexed="81"/>
            <rFont val="Tahoma"/>
            <family val="2"/>
          </rPr>
          <t>Fat. 6/2007
Det. 16/2007</t>
        </r>
      </text>
    </comment>
    <comment ref="AE384" authorId="2" shapeId="0">
      <text>
        <r>
          <rPr>
            <b/>
            <sz val="9"/>
            <color indexed="81"/>
            <rFont val="Tahoma"/>
            <family val="2"/>
          </rPr>
          <t xml:space="preserve">FT 11 DEL 08/01/2013                   </t>
        </r>
        <r>
          <rPr>
            <sz val="9"/>
            <color indexed="81"/>
            <rFont val="Tahoma"/>
            <family val="2"/>
          </rPr>
          <t xml:space="preserve">
det. 106/2013</t>
        </r>
      </text>
    </comment>
    <comment ref="AC385" authorId="2" shapeId="0">
      <text>
        <r>
          <rPr>
            <b/>
            <sz val="9"/>
            <color indexed="81"/>
            <rFont val="Tahoma"/>
            <family val="2"/>
          </rPr>
          <t xml:space="preserve">FT 231 del 13/11/2013                   </t>
        </r>
        <r>
          <rPr>
            <sz val="9"/>
            <color indexed="81"/>
            <rFont val="Tahoma"/>
            <family val="2"/>
          </rPr>
          <t xml:space="preserve">
det. 110/2013</t>
        </r>
      </text>
    </comment>
    <comment ref="AD385" authorId="2" shapeId="0">
      <text>
        <r>
          <rPr>
            <b/>
            <sz val="9"/>
            <color indexed="81"/>
            <rFont val="Tahoma"/>
            <family val="2"/>
          </rPr>
          <t xml:space="preserve">FT 129 del 10/06/2013                  </t>
        </r>
        <r>
          <rPr>
            <sz val="9"/>
            <color indexed="81"/>
            <rFont val="Tahoma"/>
            <family val="2"/>
          </rPr>
          <t xml:space="preserve">
determina 326/2013</t>
        </r>
      </text>
    </comment>
    <comment ref="AE386" authorId="0" shapeId="0">
      <text>
        <r>
          <rPr>
            <b/>
            <sz val="9"/>
            <color indexed="81"/>
            <rFont val="Tahoma"/>
            <family val="2"/>
          </rPr>
          <t>Fat. 7/2007
Det. 17/2007</t>
        </r>
      </text>
    </comment>
    <comment ref="AC391" authorId="2" shapeId="0">
      <text>
        <r>
          <rPr>
            <b/>
            <sz val="9"/>
            <color indexed="81"/>
            <rFont val="Tahoma"/>
            <family val="2"/>
          </rPr>
          <t>FT. 103 DEL 1/7/2013
DET. 308/2013</t>
        </r>
      </text>
    </comment>
    <comment ref="AD391" authorId="2" shapeId="0">
      <text>
        <r>
          <rPr>
            <b/>
            <sz val="9"/>
            <color indexed="81"/>
            <rFont val="Tahoma"/>
            <family val="2"/>
          </rPr>
          <t>FT.52/2014
DT.052/2014</t>
        </r>
      </text>
    </comment>
    <comment ref="AE391" authorId="2" shapeId="0">
      <text>
        <r>
          <rPr>
            <b/>
            <sz val="9"/>
            <color indexed="81"/>
            <rFont val="Tahoma"/>
            <family val="2"/>
          </rPr>
          <t>FT.102/2013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307/2013</t>
        </r>
      </text>
    </comment>
    <comment ref="AC393" authorId="0" shapeId="0">
      <text>
        <r>
          <rPr>
            <b/>
            <sz val="9"/>
            <color indexed="81"/>
            <rFont val="Tahoma"/>
            <family val="2"/>
          </rPr>
          <t>FT.77/2006
DT.28/2006</t>
        </r>
      </text>
    </comment>
    <comment ref="AC394" authorId="0" shapeId="0">
      <text>
        <r>
          <rPr>
            <b/>
            <sz val="9"/>
            <color indexed="81"/>
            <rFont val="Tahoma"/>
            <family val="2"/>
          </rPr>
          <t>FT.76/2006
DT.29/2006</t>
        </r>
      </text>
    </comment>
    <comment ref="M39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B395" authorId="0" shapeId="0">
      <text>
        <r>
          <rPr>
            <b/>
            <sz val="9"/>
            <color indexed="81"/>
            <rFont val="Tahoma"/>
            <family val="2"/>
          </rPr>
          <t>FT.79/2006
DT.27/2006</t>
        </r>
      </text>
    </comment>
    <comment ref="AC396" authorId="0" shapeId="0">
      <text>
        <r>
          <rPr>
            <b/>
            <sz val="9"/>
            <color indexed="81"/>
            <rFont val="Tahoma"/>
            <family val="2"/>
          </rPr>
          <t>FT.78/2006
DT.26/2006</t>
        </r>
      </text>
    </comment>
    <comment ref="AE396" authorId="2" shapeId="0">
      <text>
        <r>
          <rPr>
            <b/>
            <sz val="9"/>
            <color indexed="81"/>
            <rFont val="Tahoma"/>
            <family val="2"/>
          </rPr>
          <t>FT 54/2014
DT.344/2014</t>
        </r>
      </text>
    </comment>
    <comment ref="AE397" authorId="2" shapeId="0">
      <text>
        <r>
          <rPr>
            <b/>
            <sz val="9"/>
            <color indexed="81"/>
            <rFont val="Tahoma"/>
            <family val="2"/>
          </rPr>
          <t>FT .1082013
DT.320/2013</t>
        </r>
      </text>
    </comment>
    <comment ref="M399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AC399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M400" authorId="0" shapeId="0">
      <text>
        <r>
          <rPr>
            <b/>
            <sz val="9"/>
            <color indexed="81"/>
            <rFont val="Tahoma"/>
            <family val="2"/>
          </rPr>
          <t>FT. 77/2006
DT. 28/2006</t>
        </r>
      </text>
    </comment>
    <comment ref="AC400" authorId="0" shapeId="0">
      <text>
        <r>
          <rPr>
            <b/>
            <sz val="9"/>
            <color indexed="81"/>
            <rFont val="Tahoma"/>
            <family val="2"/>
          </rPr>
          <t>Fat. 77/2006
det. 28/2006</t>
        </r>
      </text>
    </comment>
    <comment ref="AE400" authorId="0" shapeId="0">
      <text>
        <r>
          <rPr>
            <b/>
            <sz val="9"/>
            <color indexed="81"/>
            <rFont val="Tahoma"/>
            <family val="2"/>
          </rPr>
          <t>FT.263/2010
DT.90/2010</t>
        </r>
      </text>
    </comment>
    <comment ref="M401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AC401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M402" authorId="0" shapeId="0">
      <text>
        <r>
          <rPr>
            <b/>
            <sz val="9"/>
            <color indexed="81"/>
            <rFont val="Tahoma"/>
            <family val="2"/>
          </rPr>
          <t>FT.74/2006
DT.29/2006</t>
        </r>
      </text>
    </comment>
    <comment ref="AC402" authorId="0" shapeId="0">
      <text>
        <r>
          <rPr>
            <b/>
            <sz val="9"/>
            <color indexed="81"/>
            <rFont val="Tahoma"/>
            <family val="2"/>
          </rPr>
          <t>FT. 74/2006
DT. 29/2006</t>
        </r>
      </text>
    </comment>
    <comment ref="AE402" authorId="0" shapeId="0">
      <text>
        <r>
          <rPr>
            <b/>
            <sz val="9"/>
            <color indexed="81"/>
            <rFont val="Tahoma"/>
            <family val="2"/>
          </rPr>
          <t>FT.75/2011
DT.238/2011</t>
        </r>
      </text>
    </comment>
    <comment ref="M40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4" authorId="0" shapeId="0">
      <text>
        <r>
          <rPr>
            <b/>
            <sz val="9"/>
            <color indexed="81"/>
            <rFont val="Tahoma"/>
            <family val="2"/>
          </rPr>
          <t>Ft.13/2006
Dt.02/2006</t>
        </r>
      </text>
    </comment>
    <comment ref="M40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5" authorId="0" shapeId="0">
      <text>
        <r>
          <rPr>
            <b/>
            <sz val="9"/>
            <color indexed="81"/>
            <rFont val="Tahoma"/>
            <family val="2"/>
          </rPr>
          <t>FT.97/2012
DT.98/2013</t>
        </r>
      </text>
    </comment>
    <comment ref="C407" authorId="0" shapeId="0">
      <text>
        <r>
          <rPr>
            <b/>
            <sz val="9"/>
            <color indexed="81"/>
            <rFont val="Tahoma"/>
            <family val="2"/>
          </rPr>
          <t>Revoca Arcangeli 
Del. 607/2005</t>
        </r>
      </text>
    </comment>
    <comment ref="X407" authorId="0" shapeId="0">
      <text>
        <r>
          <rPr>
            <b/>
            <sz val="9"/>
            <color indexed="81"/>
            <rFont val="Tahoma"/>
            <family val="2"/>
          </rPr>
          <t>O.P. 5361/2007</t>
        </r>
      </text>
    </comment>
    <comment ref="AE407" authorId="0" shapeId="0">
      <text>
        <r>
          <rPr>
            <b/>
            <sz val="9"/>
            <color indexed="81"/>
            <rFont val="Tahoma"/>
            <family val="2"/>
          </rPr>
          <t>FT.75/10
DT.22/10</t>
        </r>
      </text>
    </comment>
    <comment ref="AE408" authorId="2" shapeId="0">
      <text>
        <r>
          <rPr>
            <b/>
            <sz val="9"/>
            <color indexed="81"/>
            <rFont val="Tahoma"/>
            <family val="2"/>
          </rPr>
          <t>FT 117 DEL 6/8/2013
det. 387/2013</t>
        </r>
      </text>
    </comment>
    <comment ref="AE410" authorId="0" shapeId="0">
      <text>
        <r>
          <rPr>
            <b/>
            <sz val="9"/>
            <color indexed="81"/>
            <rFont val="Tahoma"/>
            <family val="2"/>
          </rPr>
          <t>Nt.05/2007
DT.59/2007</t>
        </r>
      </text>
    </comment>
    <comment ref="AE411" authorId="0" shapeId="0">
      <text>
        <r>
          <rPr>
            <b/>
            <sz val="9"/>
            <color indexed="81"/>
            <rFont val="Tahoma"/>
            <family val="2"/>
          </rPr>
          <t>Nt.02/2007
Dt.58/2007</t>
        </r>
      </text>
    </comment>
    <comment ref="AE412" authorId="0" shapeId="0">
      <text>
        <r>
          <rPr>
            <b/>
            <sz val="9"/>
            <color indexed="81"/>
            <rFont val="Tahoma"/>
            <family val="2"/>
          </rPr>
          <t>FT.137/2011
DT.126/2012</t>
        </r>
      </text>
    </comment>
    <comment ref="K415" authorId="0" shapeId="0">
      <text>
        <r>
          <rPr>
            <b/>
            <sz val="9"/>
            <color indexed="81"/>
            <rFont val="Tahoma"/>
            <family val="2"/>
          </rPr>
          <t>Sent. 4774/2007</t>
        </r>
      </text>
    </comment>
    <comment ref="M41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15" authorId="0" shapeId="0">
      <text>
        <r>
          <rPr>
            <b/>
            <sz val="9"/>
            <color indexed="81"/>
            <rFont val="Tahoma"/>
            <family val="2"/>
          </rPr>
          <t>FT.    40/2012
DT. 452/2012</t>
        </r>
      </text>
    </comment>
    <comment ref="AE416" authorId="0" shapeId="0">
      <text>
        <r>
          <rPr>
            <b/>
            <sz val="9"/>
            <color indexed="81"/>
            <rFont val="Tahoma"/>
            <family val="2"/>
          </rPr>
          <t>FT.125/2014
LL:14017/2014</t>
        </r>
      </text>
    </comment>
    <comment ref="AC421" authorId="2" shapeId="0">
      <text>
        <r>
          <rPr>
            <b/>
            <sz val="9"/>
            <color indexed="81"/>
            <rFont val="Tahoma"/>
            <family val="2"/>
          </rPr>
          <t>fat  64/2007
Det 46/2007</t>
        </r>
      </text>
    </comment>
    <comment ref="AD421" authorId="2" shapeId="0">
      <text>
        <r>
          <rPr>
            <b/>
            <sz val="9"/>
            <color indexed="81"/>
            <rFont val="Tahoma"/>
            <family val="2"/>
          </rPr>
          <t xml:space="preserve">FT 122 DEL 03/11/2008                   </t>
        </r>
        <r>
          <rPr>
            <sz val="9"/>
            <color indexed="81"/>
            <rFont val="Tahoma"/>
            <family val="2"/>
          </rPr>
          <t xml:space="preserve">
determina 14/2009</t>
        </r>
      </text>
    </comment>
    <comment ref="AE421" authorId="2" shapeId="0">
      <text>
        <r>
          <rPr>
            <b/>
            <sz val="9"/>
            <color indexed="81"/>
            <rFont val="Tahoma"/>
            <family val="2"/>
          </rPr>
          <t>FT 22 DEL 26/02/2008
det. 117/2008</t>
        </r>
      </text>
    </comment>
    <comment ref="AC422" authorId="2" shapeId="0">
      <text>
        <r>
          <rPr>
            <b/>
            <sz val="9"/>
            <color indexed="81"/>
            <rFont val="Tahoma"/>
            <family val="2"/>
          </rPr>
          <t>FT 85 DEL 25/07/2008</t>
        </r>
        <r>
          <rPr>
            <sz val="9"/>
            <color indexed="81"/>
            <rFont val="Tahoma"/>
            <family val="2"/>
          </rPr>
          <t xml:space="preserve">
determina 103/2008</t>
        </r>
      </text>
    </comment>
    <comment ref="AE422" authorId="2" shapeId="0">
      <text>
        <r>
          <rPr>
            <b/>
            <sz val="9"/>
            <color indexed="81"/>
            <rFont val="Tahoma"/>
            <family val="2"/>
          </rPr>
          <t xml:space="preserve">FT 74 del 21/5/2007                   </t>
        </r>
        <r>
          <rPr>
            <sz val="9"/>
            <color indexed="81"/>
            <rFont val="Tahoma"/>
            <family val="2"/>
          </rPr>
          <t xml:space="preserve">
determina 70/2007</t>
        </r>
      </text>
    </comment>
    <comment ref="M42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26" authorId="0" shapeId="0">
      <text>
        <r>
          <rPr>
            <b/>
            <sz val="9"/>
            <color indexed="81"/>
            <rFont val="Tahoma"/>
            <family val="2"/>
          </rPr>
          <t>Fat. 59/2007
Det. 40/2007</t>
        </r>
      </text>
    </comment>
    <comment ref="AC428" authorId="0" shapeId="0">
      <text>
        <r>
          <rPr>
            <b/>
            <sz val="9"/>
            <color indexed="81"/>
            <rFont val="Tahoma"/>
            <family val="2"/>
          </rPr>
          <t>Fat. 58/2007
Det. 41/2007</t>
        </r>
      </text>
    </comment>
    <comment ref="M430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30" authorId="0" shapeId="0">
      <text>
        <r>
          <rPr>
            <b/>
            <sz val="9"/>
            <color indexed="81"/>
            <rFont val="Tahoma"/>
            <family val="2"/>
          </rPr>
          <t>FT.72/2011
DT.243/2011</t>
        </r>
      </text>
    </comment>
    <comment ref="M43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35" authorId="0" shapeId="0">
      <text>
        <r>
          <rPr>
            <b/>
            <sz val="9"/>
            <color indexed="81"/>
            <rFont val="Tahoma"/>
            <family val="2"/>
          </rPr>
          <t>FT.114/2011
DL.844/2011</t>
        </r>
      </text>
    </comment>
    <comment ref="AE436" authorId="0" shapeId="0">
      <text>
        <r>
          <rPr>
            <b/>
            <sz val="9"/>
            <color indexed="81"/>
            <rFont val="Tahoma"/>
            <family val="2"/>
          </rPr>
          <t>FT.34/2011
DT.60/2011</t>
        </r>
      </text>
    </comment>
    <comment ref="AC443" authorId="2" shapeId="0">
      <text>
        <r>
          <rPr>
            <b/>
            <sz val="9"/>
            <color indexed="81"/>
            <rFont val="Tahoma"/>
            <family val="2"/>
          </rPr>
          <t>FT. 80 DEL 10/7/2015
liq.  150000000/2014</t>
        </r>
      </text>
    </comment>
    <comment ref="AE443" authorId="2" shapeId="0">
      <text>
        <r>
          <rPr>
            <b/>
            <sz val="9"/>
            <color indexed="81"/>
            <rFont val="Tahoma"/>
            <family val="2"/>
          </rPr>
          <t>FT.262/2010
DT.43/2011</t>
        </r>
      </text>
    </comment>
    <comment ref="Q444" authorId="0" shapeId="0">
      <text>
        <r>
          <rPr>
            <b/>
            <sz val="9"/>
            <color indexed="81"/>
            <rFont val="Tahoma"/>
            <family val="2"/>
          </rPr>
          <t>Det. 433/2019</t>
        </r>
      </text>
    </comment>
    <comment ref="AC445" authorId="0" shapeId="0">
      <text>
        <r>
          <rPr>
            <b/>
            <sz val="9"/>
            <color indexed="81"/>
            <rFont val="Tahoma"/>
            <family val="2"/>
          </rPr>
          <t>Fat. 72/2007
det. 89/2007</t>
        </r>
      </text>
    </comment>
    <comment ref="AE447" authorId="0" shapeId="0">
      <text>
        <r>
          <rPr>
            <b/>
            <sz val="9"/>
            <color indexed="81"/>
            <rFont val="Tahoma"/>
            <family val="2"/>
          </rPr>
          <t>FT.71/2011
DT.242/2011</t>
        </r>
      </text>
    </comment>
    <comment ref="AE448" authorId="1" shapeId="0">
      <text>
        <r>
          <rPr>
            <b/>
            <sz val="9"/>
            <color indexed="81"/>
            <rFont val="Tahoma"/>
            <family val="2"/>
          </rPr>
          <t>FT.93/2013
DT. 417/2013</t>
        </r>
      </text>
    </comment>
    <comment ref="X449" authorId="0" shapeId="0">
      <text>
        <r>
          <rPr>
            <b/>
            <sz val="9"/>
            <color indexed="81"/>
            <rFont val="Tahoma"/>
            <family val="2"/>
          </rPr>
          <t>O.P. 60/2008</t>
        </r>
      </text>
    </comment>
    <comment ref="AC451" authorId="2" shapeId="0">
      <text>
        <r>
          <rPr>
            <b/>
            <sz val="9"/>
            <color indexed="81"/>
            <rFont val="Tahoma"/>
            <family val="2"/>
          </rPr>
          <t xml:space="preserve">FT 28 DEL 14/03/2008                   </t>
        </r>
        <r>
          <rPr>
            <sz val="9"/>
            <color indexed="81"/>
            <rFont val="Tahoma"/>
            <family val="2"/>
          </rPr>
          <t xml:space="preserve">
determina 113/2008</t>
        </r>
      </text>
    </comment>
    <comment ref="AE451" authorId="2" shapeId="0">
      <text>
        <r>
          <rPr>
            <b/>
            <sz val="9"/>
            <color indexed="81"/>
            <rFont val="Tahoma"/>
            <family val="2"/>
          </rPr>
          <t xml:space="preserve">FT. 03 del 04/01/2010                   </t>
        </r>
        <r>
          <rPr>
            <sz val="9"/>
            <color indexed="81"/>
            <rFont val="Tahoma"/>
            <family val="2"/>
          </rPr>
          <t xml:space="preserve">
det. 43/2010</t>
        </r>
      </text>
    </comment>
    <comment ref="B452" authorId="1" shapeId="0">
      <text>
        <r>
          <rPr>
            <b/>
            <sz val="9"/>
            <color indexed="81"/>
            <rFont val="Tahoma"/>
            <family val="2"/>
          </rPr>
          <t xml:space="preserve">crediti glaxo smithkline </t>
        </r>
      </text>
    </comment>
    <comment ref="M452" authorId="0" shapeId="0">
      <text>
        <r>
          <rPr>
            <b/>
            <sz val="9"/>
            <color indexed="81"/>
            <rFont val="Tahoma"/>
            <family val="2"/>
          </rPr>
          <t>FT.184/2007
DT.19/2008</t>
        </r>
      </text>
    </comment>
    <comment ref="AE453" authorId="0" shapeId="0">
      <text>
        <r>
          <rPr>
            <b/>
            <sz val="9"/>
            <color indexed="81"/>
            <rFont val="Tahoma"/>
            <family val="2"/>
          </rPr>
          <t>FT.117/2011
DT.320/2011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63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65" authorId="2" shapeId="0">
      <text>
        <r>
          <rPr>
            <b/>
            <sz val="9"/>
            <color indexed="81"/>
            <rFont val="Tahoma"/>
            <family val="2"/>
          </rPr>
          <t xml:space="preserve">FT 116/2011                   </t>
        </r>
        <r>
          <rPr>
            <sz val="9"/>
            <color indexed="81"/>
            <rFont val="Tahoma"/>
            <family val="2"/>
          </rPr>
          <t xml:space="preserve">
DT. 322/2011</t>
        </r>
      </text>
    </comment>
    <comment ref="AE466" authorId="2" shapeId="0">
      <text>
        <r>
          <rPr>
            <b/>
            <sz val="9"/>
            <color indexed="81"/>
            <rFont val="Tahoma"/>
            <family val="2"/>
          </rPr>
          <t>FT.55/2014 
DT.350/2014</t>
        </r>
      </text>
    </comment>
    <comment ref="AE469" authorId="2" shapeId="0">
      <text>
        <r>
          <rPr>
            <b/>
            <sz val="9"/>
            <color indexed="81"/>
            <rFont val="Tahoma"/>
            <family val="2"/>
          </rPr>
          <t>FT 94 DEL 14/6/2013
det. 409/2013</t>
        </r>
      </text>
    </comment>
    <comment ref="AE470" authorId="2" shapeId="0">
      <text>
        <r>
          <rPr>
            <b/>
            <sz val="9"/>
            <color indexed="81"/>
            <rFont val="Tahoma"/>
            <family val="2"/>
          </rPr>
          <t>FT.35/2013
DT.242/2013</t>
        </r>
      </text>
    </comment>
    <comment ref="N471" authorId="0" shapeId="0">
      <text>
        <r>
          <rPr>
            <b/>
            <sz val="9"/>
            <color indexed="81"/>
            <rFont val="Tahoma"/>
            <family val="2"/>
          </rPr>
          <t>Teramo ft. 11/2018</t>
        </r>
      </text>
    </comment>
    <comment ref="AE471" authorId="0" shapeId="0">
      <text>
        <r>
          <rPr>
            <b/>
            <sz val="9"/>
            <color indexed="81"/>
            <rFont val="Tahoma"/>
            <family val="2"/>
          </rPr>
          <t>FT.03/2020
DT.499/2020</t>
        </r>
      </text>
    </comment>
    <comment ref="AE473" authorId="0" shapeId="0">
      <text>
        <r>
          <rPr>
            <b/>
            <sz val="9"/>
            <color indexed="81"/>
            <rFont val="Tahoma"/>
            <family val="2"/>
          </rPr>
          <t>FT.98/2012
DT.100/2013</t>
        </r>
      </text>
    </comment>
    <comment ref="Q476" authorId="0" shapeId="0">
      <text>
        <r>
          <rPr>
            <b/>
            <sz val="9"/>
            <color indexed="81"/>
            <rFont val="Tahoma"/>
            <family val="2"/>
          </rPr>
          <t>Rimb. Pharmagic
Det. 973/2018</t>
        </r>
      </text>
    </comment>
    <comment ref="Q480" authorId="0" shapeId="0">
      <text>
        <r>
          <rPr>
            <b/>
            <sz val="9"/>
            <color indexed="81"/>
            <rFont val="Tahoma"/>
            <family val="2"/>
          </rPr>
          <t>Det. 345/2008</t>
        </r>
      </text>
    </comment>
    <comment ref="AE480" authorId="0" shapeId="0">
      <text>
        <r>
          <rPr>
            <b/>
            <sz val="9"/>
            <color indexed="81"/>
            <rFont val="Tahoma"/>
            <family val="2"/>
          </rPr>
          <t>FT.08/2016
DT.506/2016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84" authorId="2" shapeId="0">
      <text>
        <r>
          <rPr>
            <b/>
            <sz val="9"/>
            <color indexed="81"/>
            <rFont val="Tahoma"/>
            <family val="2"/>
          </rPr>
          <t>FT. 118/2013
DT.335/2013</t>
        </r>
      </text>
    </comment>
    <comment ref="AE485" authorId="2" shapeId="0">
      <text>
        <r>
          <rPr>
            <b/>
            <sz val="9"/>
            <color indexed="81"/>
            <rFont val="Tahoma"/>
            <family val="2"/>
          </rPr>
          <t>FT.59/2014
DT.349/2014</t>
        </r>
      </text>
    </comment>
    <comment ref="AE486" authorId="2" shapeId="0">
      <text>
        <r>
          <rPr>
            <b/>
            <sz val="9"/>
            <color indexed="81"/>
            <rFont val="Tahoma"/>
            <family val="2"/>
          </rPr>
          <t>FT.61/2014
DT.354/2014</t>
        </r>
      </text>
    </comment>
    <comment ref="P492" authorId="2" shapeId="0">
      <text>
        <r>
          <rPr>
            <b/>
            <sz val="9"/>
            <color indexed="81"/>
            <rFont val="Tahoma"/>
            <family val="2"/>
          </rPr>
          <t>FT 170 DEL 15/07/2013
det. 516/2013</t>
        </r>
      </text>
    </comment>
    <comment ref="X492" authorId="0" shapeId="0">
      <text>
        <r>
          <rPr>
            <b/>
            <sz val="9"/>
            <color indexed="81"/>
            <rFont val="Tahoma"/>
            <family val="2"/>
          </rPr>
          <t>DL.950/2020</t>
        </r>
      </text>
    </comment>
    <comment ref="X493" authorId="0" shapeId="0">
      <text>
        <r>
          <rPr>
            <b/>
            <sz val="9"/>
            <color indexed="81"/>
            <rFont val="Tahoma"/>
            <family val="2"/>
          </rPr>
          <t>O.P. 263/2012</t>
        </r>
      </text>
    </comment>
    <comment ref="AE493" authorId="2" shapeId="0">
      <text>
        <r>
          <rPr>
            <b/>
            <sz val="9"/>
            <color indexed="81"/>
            <rFont val="Tahoma"/>
            <family val="2"/>
          </rPr>
          <t>FT.33/2013
DT.281/2013</t>
        </r>
      </text>
    </comment>
    <comment ref="X494" authorId="2" shapeId="0">
      <text>
        <r>
          <rPr>
            <b/>
            <sz val="9"/>
            <color indexed="81"/>
            <rFont val="Tahoma"/>
            <family val="2"/>
          </rPr>
          <t>DET. 139/2016</t>
        </r>
      </text>
    </comment>
    <comment ref="AC494" authorId="2" shapeId="0">
      <text>
        <r>
          <rPr>
            <b/>
            <sz val="9"/>
            <color indexed="81"/>
            <rFont val="Tahoma"/>
            <family val="2"/>
          </rPr>
          <t>ft. 104 del 22/09/2008    determina 114/2008</t>
        </r>
      </text>
    </comment>
    <comment ref="X501" authorId="0" shapeId="0">
      <text>
        <r>
          <rPr>
            <b/>
            <sz val="9"/>
            <color indexed="81"/>
            <rFont val="Tahoma"/>
            <family val="2"/>
          </rPr>
          <t>Transazione I.F.O.
O.P. 10 del 7/1/2010</t>
        </r>
      </text>
    </comment>
    <comment ref="AE501" authorId="0" shapeId="0">
      <text>
        <r>
          <rPr>
            <b/>
            <sz val="9"/>
            <color indexed="81"/>
            <rFont val="Tahoma"/>
            <family val="2"/>
          </rPr>
          <t>FT.42/2010
DT.46/2010</t>
        </r>
      </text>
    </comment>
    <comment ref="AC506" authorId="2" shapeId="0">
      <text>
        <r>
          <rPr>
            <b/>
            <sz val="9"/>
            <color indexed="81"/>
            <rFont val="Tahoma"/>
            <family val="2"/>
          </rPr>
          <t xml:space="preserve">FT. 23 DEL 15/05/2009                   </t>
        </r>
        <r>
          <rPr>
            <sz val="9"/>
            <color indexed="81"/>
            <rFont val="Tahoma"/>
            <family val="2"/>
          </rPr>
          <t xml:space="preserve">
determina 53/2009</t>
        </r>
      </text>
    </comment>
    <comment ref="X507" authorId="0" shapeId="0">
      <text>
        <r>
          <rPr>
            <b/>
            <sz val="9"/>
            <color indexed="81"/>
            <rFont val="Tahoma"/>
            <family val="2"/>
          </rPr>
          <t>Ft. 2038/2008
O.P. 341/2009</t>
        </r>
      </text>
    </comment>
    <comment ref="AE507" authorId="0" shapeId="0">
      <text>
        <r>
          <rPr>
            <b/>
            <sz val="9"/>
            <color indexed="81"/>
            <rFont val="Tahoma"/>
            <family val="2"/>
          </rPr>
          <t>FT.74/2011
DT.239/2011</t>
        </r>
      </text>
    </comment>
    <comment ref="Q511" authorId="0" shapeId="0">
      <text>
        <r>
          <rPr>
            <b/>
            <sz val="9"/>
            <color indexed="81"/>
            <rFont val="Tahoma"/>
            <family val="2"/>
          </rPr>
          <t>Det. 283_2017
O.P.</t>
        </r>
      </text>
    </comment>
    <comment ref="AE511" authorId="2" shapeId="0">
      <text>
        <r>
          <rPr>
            <b/>
            <sz val="9"/>
            <color indexed="81"/>
            <rFont val="Tahoma"/>
            <family val="2"/>
          </rPr>
          <t>FT 98 del 23/07/2014
LIQ. 1000000/2014</t>
        </r>
      </text>
    </comment>
    <comment ref="X517" authorId="0" shapeId="0">
      <text>
        <r>
          <rPr>
            <b/>
            <sz val="9"/>
            <color indexed="81"/>
            <rFont val="Tahoma"/>
            <family val="2"/>
          </rPr>
          <t>Ft. 34/2008</t>
        </r>
      </text>
    </comment>
    <comment ref="K522" authorId="0" shapeId="0">
      <text>
        <r>
          <rPr>
            <b/>
            <sz val="9"/>
            <color indexed="81"/>
            <rFont val="Tahoma"/>
            <family val="2"/>
          </rPr>
          <t>Sent. 10902/2009</t>
        </r>
      </text>
    </comment>
    <comment ref="AE527" authorId="2" shapeId="0">
      <text>
        <r>
          <rPr>
            <b/>
            <sz val="9"/>
            <color indexed="81"/>
            <rFont val="Tahoma"/>
            <family val="2"/>
          </rPr>
          <t>FT.119/2013
DT.337/2013</t>
        </r>
      </text>
    </comment>
    <comment ref="AC528" authorId="2" shapeId="0">
      <text>
        <r>
          <rPr>
            <b/>
            <sz val="9"/>
            <color indexed="81"/>
            <rFont val="Tahoma"/>
            <family val="2"/>
          </rPr>
          <t xml:space="preserve">FT 196 DEL 25/09/2013                   </t>
        </r>
        <r>
          <rPr>
            <sz val="9"/>
            <color indexed="81"/>
            <rFont val="Tahoma"/>
            <family val="2"/>
          </rPr>
          <t xml:space="preserve">
det. 428/2013</t>
        </r>
      </text>
    </comment>
    <comment ref="AE528" authorId="2" shapeId="0">
      <text>
        <r>
          <rPr>
            <b/>
            <sz val="9"/>
            <color indexed="81"/>
            <rFont val="Tahoma"/>
            <family val="2"/>
          </rPr>
          <t xml:space="preserve">FT 143/2013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DT.328/2013</t>
        </r>
      </text>
    </comment>
    <comment ref="AE529" authorId="0" shapeId="0">
      <text>
        <r>
          <rPr>
            <b/>
            <sz val="9"/>
            <color indexed="81"/>
            <rFont val="Tahoma"/>
            <family val="2"/>
          </rPr>
          <t>FT.61/2020
AD.04/2009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30" authorId="0" shapeId="0">
      <text>
        <r>
          <rPr>
            <b/>
            <sz val="9"/>
            <color indexed="81"/>
            <rFont val="Tahoma"/>
            <family val="2"/>
          </rPr>
          <t>FT.60/2020
AD.05/2009</t>
        </r>
      </text>
    </comment>
    <comment ref="AE536" authorId="0" shapeId="0">
      <text>
        <r>
          <rPr>
            <b/>
            <sz val="9"/>
            <color indexed="81"/>
            <rFont val="Tahoma"/>
            <family val="2"/>
          </rPr>
          <t>FT.140/2014
LL.1402/2014</t>
        </r>
      </text>
    </comment>
    <comment ref="AE537" authorId="2" shapeId="0">
      <text>
        <r>
          <rPr>
            <b/>
            <sz val="9"/>
            <color indexed="81"/>
            <rFont val="Tahoma"/>
            <family val="2"/>
          </rPr>
          <t>FT 28 DEL 02/05/2014
det. 358/2014</t>
        </r>
      </text>
    </comment>
    <comment ref="X538" authorId="0" shapeId="0">
      <text>
        <r>
          <rPr>
            <b/>
            <sz val="9"/>
            <color indexed="81"/>
            <rFont val="Tahoma"/>
            <family val="2"/>
          </rPr>
          <t>O.P. 17/2010</t>
        </r>
      </text>
    </comment>
    <comment ref="AE541" authorId="0" shapeId="0">
      <text>
        <r>
          <rPr>
            <b/>
            <sz val="9"/>
            <color indexed="81"/>
            <rFont val="Tahoma"/>
            <family val="2"/>
          </rPr>
          <t>FT.62/2010
DT.44/2010</t>
        </r>
      </text>
    </comment>
    <comment ref="S542" authorId="0" shapeId="0">
      <text>
        <r>
          <rPr>
            <b/>
            <sz val="9"/>
            <color indexed="81"/>
            <rFont val="Tahoma"/>
            <family val="2"/>
          </rPr>
          <t>O.P. 175/2010</t>
        </r>
      </text>
    </comment>
    <comment ref="AD542" authorId="0" shapeId="0">
      <text>
        <r>
          <rPr>
            <b/>
            <sz val="9"/>
            <color indexed="81"/>
            <rFont val="Tahoma"/>
            <family val="2"/>
          </rPr>
          <t>Fat. 133/2009
Det.  50/2009</t>
        </r>
      </text>
    </comment>
    <comment ref="AE542" authorId="0" shapeId="0">
      <text>
        <r>
          <rPr>
            <b/>
            <sz val="9"/>
            <color indexed="81"/>
            <rFont val="Tahoma"/>
            <family val="2"/>
          </rPr>
          <t>FT.   07/2012
DT. 186/2012</t>
        </r>
      </text>
    </comment>
    <comment ref="AC543" authorId="0" shapeId="0">
      <text>
        <r>
          <rPr>
            <b/>
            <sz val="9"/>
            <color indexed="81"/>
            <rFont val="Tahoma"/>
            <family val="2"/>
          </rPr>
          <t>FT.132/2009
DT.51/2009</t>
        </r>
      </text>
    </comment>
    <comment ref="AE543" authorId="0" shapeId="0">
      <text>
        <r>
          <rPr>
            <b/>
            <sz val="9"/>
            <color indexed="81"/>
            <rFont val="Tahoma"/>
            <family val="2"/>
          </rPr>
          <t>FT.132/2009
DT.51/2009</t>
        </r>
      </text>
    </comment>
    <comment ref="AE544" authorId="0" shapeId="0">
      <text>
        <r>
          <rPr>
            <b/>
            <sz val="9"/>
            <color indexed="81"/>
            <rFont val="Tahoma"/>
            <family val="2"/>
          </rPr>
          <t>FT.109/2011
DT.38/2012</t>
        </r>
      </text>
    </comment>
    <comment ref="AC546" authorId="2" shapeId="0">
      <text>
        <r>
          <rPr>
            <b/>
            <sz val="9"/>
            <color indexed="81"/>
            <rFont val="Tahoma"/>
            <family val="2"/>
          </rPr>
          <t xml:space="preserve">FT 127 DEL 10/06/2013                   </t>
        </r>
        <r>
          <rPr>
            <sz val="9"/>
            <color indexed="81"/>
            <rFont val="Tahoma"/>
            <family val="2"/>
          </rPr>
          <t xml:space="preserve">
det. 325/2013</t>
        </r>
      </text>
    </comment>
    <comment ref="S547" authorId="1" shapeId="0">
      <text>
        <r>
          <rPr>
            <b/>
            <sz val="9"/>
            <color indexed="81"/>
            <rFont val="Tahoma"/>
            <family val="2"/>
          </rPr>
          <t>O.P. 387/2015</t>
        </r>
      </text>
    </comment>
    <comment ref="AD547" authorId="2" shapeId="0">
      <text>
        <r>
          <rPr>
            <b/>
            <sz val="9"/>
            <color indexed="81"/>
            <rFont val="Tahoma"/>
            <family val="2"/>
          </rPr>
          <t>FT.145/2010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55/2011</t>
        </r>
      </text>
    </comment>
    <comment ref="AE547" authorId="2" shapeId="0">
      <text>
        <r>
          <rPr>
            <b/>
            <sz val="9"/>
            <color indexed="81"/>
            <rFont val="Tahoma"/>
            <family val="2"/>
          </rPr>
          <t>FT.      7/2015
Det. 333/2017</t>
        </r>
      </text>
    </comment>
    <comment ref="G549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W549" authorId="0" shapeId="0">
      <text>
        <r>
          <rPr>
            <b/>
            <sz val="9"/>
            <color indexed="81"/>
            <rFont val="Tahoma"/>
            <family val="2"/>
          </rPr>
          <t>DL.1218/2020</t>
        </r>
      </text>
    </comment>
    <comment ref="S551" authorId="0" shapeId="0">
      <text>
        <r>
          <rPr>
            <b/>
            <sz val="9"/>
            <color indexed="81"/>
            <rFont val="Tahoma"/>
            <family val="2"/>
          </rPr>
          <t>o.p. 677/2009</t>
        </r>
      </text>
    </comment>
    <comment ref="X551" authorId="0" shapeId="0">
      <text>
        <r>
          <rPr>
            <b/>
            <sz val="9"/>
            <color indexed="81"/>
            <rFont val="Tahoma"/>
            <family val="2"/>
          </rPr>
          <t>O.P. 677/2009</t>
        </r>
      </text>
    </comment>
    <comment ref="AE551" authorId="0" shapeId="0">
      <text>
        <r>
          <rPr>
            <b/>
            <sz val="9"/>
            <color indexed="81"/>
            <rFont val="Tahoma"/>
            <family val="2"/>
          </rPr>
          <t>FT.01/2010
DT.13/2010</t>
        </r>
      </text>
    </comment>
    <comment ref="AE553" authorId="2" shapeId="0">
      <text>
        <r>
          <rPr>
            <b/>
            <sz val="9"/>
            <color indexed="81"/>
            <rFont val="Tahoma"/>
            <family val="2"/>
          </rPr>
          <t>FT. 91/2010
DT. 36/2010</t>
        </r>
      </text>
    </comment>
    <comment ref="AE554" authorId="2" shapeId="0">
      <text>
        <r>
          <rPr>
            <b/>
            <sz val="9"/>
            <color indexed="81"/>
            <rFont val="Tahoma"/>
            <family val="2"/>
          </rPr>
          <t xml:space="preserve">FT.92/2010
DT.39/2010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55" authorId="2" shapeId="0">
      <text>
        <r>
          <rPr>
            <b/>
            <sz val="9"/>
            <color indexed="81"/>
            <rFont val="Tahoma"/>
            <family val="2"/>
          </rPr>
          <t>FT.90/2010
DT.34/2010</t>
        </r>
      </text>
    </comment>
    <comment ref="AE556" authorId="2" shapeId="0">
      <text>
        <r>
          <rPr>
            <b/>
            <sz val="9"/>
            <color indexed="81"/>
            <rFont val="Tahoma"/>
            <family val="2"/>
          </rPr>
          <t xml:space="preserve">FT. 89 del 31/05/2010                   </t>
        </r>
        <r>
          <rPr>
            <sz val="9"/>
            <color indexed="81"/>
            <rFont val="Tahoma"/>
            <family val="2"/>
          </rPr>
          <t xml:space="preserve">
DET. 33/2010</t>
        </r>
      </text>
    </comment>
    <comment ref="AE557" authorId="0" shapeId="0">
      <text>
        <r>
          <rPr>
            <b/>
            <sz val="9"/>
            <color indexed="81"/>
            <rFont val="Tahoma"/>
            <family val="2"/>
          </rPr>
          <t>FT.05/2010
DT.10/2010</t>
        </r>
      </text>
    </comment>
    <comment ref="G558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58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59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59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60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60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61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61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AC562" authorId="2" shapeId="0">
      <text>
        <r>
          <rPr>
            <b/>
            <sz val="9"/>
            <color indexed="81"/>
            <rFont val="Tahoma"/>
            <family val="2"/>
          </rPr>
          <t xml:space="preserve">FT.28 DEL 02/02/2010                   </t>
        </r>
        <r>
          <rPr>
            <sz val="9"/>
            <color indexed="81"/>
            <rFont val="Tahoma"/>
            <family val="2"/>
          </rPr>
          <t xml:space="preserve">
determina 12/2010</t>
        </r>
      </text>
    </comment>
    <comment ref="AC563" authorId="2" shapeId="0">
      <text>
        <r>
          <rPr>
            <b/>
            <sz val="9"/>
            <color indexed="81"/>
            <rFont val="Tahoma"/>
            <family val="2"/>
          </rPr>
          <t xml:space="preserve">FT. 01 DEL 16/02/2010                   </t>
        </r>
        <r>
          <rPr>
            <sz val="9"/>
            <color indexed="81"/>
            <rFont val="Tahoma"/>
            <family val="2"/>
          </rPr>
          <t xml:space="preserve">
determina 47/2010</t>
        </r>
      </text>
    </comment>
    <comment ref="W564" authorId="0" shapeId="0">
      <text>
        <r>
          <rPr>
            <b/>
            <sz val="9"/>
            <color indexed="81"/>
            <rFont val="Tahoma"/>
            <family val="2"/>
          </rPr>
          <t>PAGATO ASS.NI GENERALI</t>
        </r>
      </text>
    </comment>
    <comment ref="X564" authorId="0" shapeId="0">
      <text>
        <r>
          <rPr>
            <b/>
            <sz val="9"/>
            <color indexed="81"/>
            <rFont val="Tahoma"/>
            <family val="2"/>
          </rPr>
          <t>PAGATO ASS.NI GENERALI</t>
        </r>
      </text>
    </comment>
    <comment ref="AC564" authorId="0" shapeId="0">
      <text>
        <r>
          <rPr>
            <b/>
            <sz val="9"/>
            <color indexed="81"/>
            <rFont val="Tahoma"/>
            <family val="2"/>
          </rPr>
          <t>FT.02/2010
DT.57/2010</t>
        </r>
      </text>
    </comment>
    <comment ref="AE564" authorId="0" shapeId="0">
      <text>
        <r>
          <rPr>
            <b/>
            <sz val="9"/>
            <color indexed="81"/>
            <rFont val="Tahoma"/>
            <family val="2"/>
          </rPr>
          <t>FT.02/2010
DT.57/2010</t>
        </r>
      </text>
    </comment>
    <comment ref="G583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AE584" authorId="0" shapeId="0">
      <text>
        <r>
          <rPr>
            <b/>
            <sz val="9"/>
            <color indexed="81"/>
            <rFont val="Tahoma"/>
            <family val="2"/>
          </rPr>
          <t>FT.129/2014
LL.14017/2014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85" authorId="2" shapeId="0">
      <text>
        <r>
          <rPr>
            <b/>
            <sz val="9"/>
            <color indexed="81"/>
            <rFont val="Tahoma"/>
            <family val="2"/>
          </rPr>
          <t xml:space="preserve">FT 160 DEL 17/07/2012                   </t>
        </r>
        <r>
          <rPr>
            <sz val="9"/>
            <color indexed="81"/>
            <rFont val="Tahoma"/>
            <family val="2"/>
          </rPr>
          <t xml:space="preserve">
determina 96/2013</t>
        </r>
      </text>
    </comment>
    <comment ref="AE585" authorId="2" shapeId="0">
      <text>
        <r>
          <rPr>
            <b/>
            <sz val="9"/>
            <color indexed="81"/>
            <rFont val="Tahoma"/>
            <family val="2"/>
          </rPr>
          <t xml:space="preserve">FT 05 DEL 08/01/2014           </t>
        </r>
        <r>
          <rPr>
            <sz val="9"/>
            <color indexed="81"/>
            <rFont val="Tahoma"/>
            <family val="2"/>
          </rPr>
          <t xml:space="preserve">
DET. 211/2014</t>
        </r>
      </text>
    </comment>
    <comment ref="AE586" authorId="2" shapeId="0">
      <text>
        <r>
          <rPr>
            <b/>
            <sz val="9"/>
            <color indexed="81"/>
            <rFont val="Tahoma"/>
            <family val="2"/>
          </rPr>
          <t>FT 179 del 05/12/2013
det. 98/2014</t>
        </r>
      </text>
    </comment>
    <comment ref="AE590" authorId="0" shapeId="0">
      <text>
        <r>
          <rPr>
            <b/>
            <sz val="9"/>
            <color indexed="81"/>
            <rFont val="Tahoma"/>
            <family val="2"/>
          </rPr>
          <t>FT.202/2010
DT.29/2010</t>
        </r>
      </text>
    </comment>
    <comment ref="K591" authorId="0" shapeId="0">
      <text>
        <r>
          <rPr>
            <b/>
            <sz val="9"/>
            <color indexed="81"/>
            <rFont val="Tahoma"/>
            <family val="2"/>
          </rPr>
          <t>Sent. 25203/2012</t>
        </r>
      </text>
    </comment>
    <comment ref="AE592" authorId="0" shapeId="0">
      <text>
        <r>
          <rPr>
            <b/>
            <sz val="9"/>
            <color indexed="81"/>
            <rFont val="Tahoma"/>
            <family val="2"/>
          </rPr>
          <t>FT.03/2012
DT.189/2012</t>
        </r>
      </text>
    </comment>
    <comment ref="AD593" authorId="2" shapeId="0">
      <text>
        <r>
          <rPr>
            <b/>
            <sz val="9"/>
            <color indexed="81"/>
            <rFont val="Tahoma"/>
            <family val="2"/>
          </rPr>
          <t xml:space="preserve">FT 189 DEL 18/09/2012                   </t>
        </r>
        <r>
          <rPr>
            <sz val="9"/>
            <color indexed="81"/>
            <rFont val="Tahoma"/>
            <family val="2"/>
          </rPr>
          <t xml:space="preserve">
determina 95/2013</t>
        </r>
      </text>
    </comment>
    <comment ref="AE593" authorId="2" shapeId="0">
      <text>
        <r>
          <rPr>
            <b/>
            <sz val="9"/>
            <color indexed="81"/>
            <rFont val="Tahoma"/>
            <family val="2"/>
          </rPr>
          <t xml:space="preserve">FT 146 DEL 25/06/2013                   </t>
        </r>
        <r>
          <rPr>
            <sz val="9"/>
            <color indexed="81"/>
            <rFont val="Tahoma"/>
            <family val="2"/>
          </rPr>
          <t xml:space="preserve">
DET. 330/2013</t>
        </r>
      </text>
    </comment>
    <comment ref="AD594" authorId="0" shapeId="0">
      <text>
        <r>
          <rPr>
            <b/>
            <sz val="9"/>
            <color indexed="81"/>
            <rFont val="Tahoma"/>
            <family val="2"/>
          </rPr>
          <t>FT.127/2014
LL.14017/201</t>
        </r>
      </text>
    </comment>
    <comment ref="AE594" authorId="0" shapeId="0">
      <text>
        <r>
          <rPr>
            <b/>
            <sz val="9"/>
            <color indexed="81"/>
            <rFont val="Tahoma"/>
            <family val="2"/>
          </rPr>
          <t>FT.174/2013
DT.505/2013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95" authorId="2" shapeId="0">
      <text>
        <r>
          <rPr>
            <b/>
            <sz val="9"/>
            <color indexed="81"/>
            <rFont val="Tahoma"/>
            <family val="2"/>
          </rPr>
          <t>FT 33 del 24/03/2014
det. 209/2014</t>
        </r>
      </text>
    </comment>
    <comment ref="AC596" authorId="2" shapeId="0">
      <text>
        <r>
          <rPr>
            <b/>
            <sz val="9"/>
            <color indexed="81"/>
            <rFont val="Tahoma"/>
            <family val="2"/>
          </rPr>
          <t>FT 10 DEL 05/07/2012    determina 593/2013</t>
        </r>
      </text>
    </comment>
    <comment ref="AD596" authorId="2" shapeId="0">
      <text>
        <r>
          <rPr>
            <b/>
            <sz val="9"/>
            <color indexed="81"/>
            <rFont val="Tahoma"/>
            <family val="2"/>
          </rPr>
          <t>FT 174 del 05/12/2013    delibera 505/2013</t>
        </r>
      </text>
    </comment>
    <comment ref="AE596" authorId="2" shapeId="0">
      <text>
        <r>
          <rPr>
            <b/>
            <sz val="9"/>
            <color indexed="81"/>
            <rFont val="Tahoma"/>
            <family val="2"/>
          </rPr>
          <t xml:space="preserve">FT. 03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98" authorId="0" shapeId="0">
      <text>
        <r>
          <rPr>
            <b/>
            <sz val="9"/>
            <color indexed="81"/>
            <rFont val="Tahoma"/>
            <family val="2"/>
          </rPr>
          <t>FT.41/2014
DT.205/2014</t>
        </r>
      </text>
    </comment>
    <comment ref="AE598" authorId="0" shapeId="0">
      <text>
        <r>
          <rPr>
            <b/>
            <sz val="9"/>
            <color indexed="81"/>
            <rFont val="Tahoma"/>
            <family val="2"/>
          </rPr>
          <t>FT.107/2011
DL.838/2011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9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599" authorId="2" shapeId="0">
      <text>
        <r>
          <rPr>
            <b/>
            <sz val="9"/>
            <color indexed="81"/>
            <rFont val="Tahoma"/>
            <family val="2"/>
          </rPr>
          <t xml:space="preserve">FT. 70 DEL 17/05/2010                   </t>
        </r>
        <r>
          <rPr>
            <sz val="9"/>
            <color indexed="81"/>
            <rFont val="Tahoma"/>
            <family val="2"/>
          </rPr>
          <t xml:space="preserve">
determina 50/2010</t>
        </r>
      </text>
    </comment>
    <comment ref="G600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600" authorId="2" shapeId="0">
      <text>
        <r>
          <rPr>
            <b/>
            <sz val="9"/>
            <color indexed="81"/>
            <rFont val="Tahoma"/>
            <family val="2"/>
          </rPr>
          <t xml:space="preserve">FT. 69 del 17/05/2010                   </t>
        </r>
        <r>
          <rPr>
            <sz val="9"/>
            <color indexed="81"/>
            <rFont val="Tahoma"/>
            <family val="2"/>
          </rPr>
          <t xml:space="preserve">
determina 51/2010</t>
        </r>
      </text>
    </comment>
    <comment ref="Q601" authorId="0" shapeId="0">
      <text>
        <r>
          <rPr>
            <b/>
            <sz val="9"/>
            <color indexed="81"/>
            <rFont val="Tahoma"/>
            <family val="2"/>
          </rPr>
          <t>DT. 260/2020</t>
        </r>
      </text>
    </comment>
    <comment ref="AD601" authorId="0" shapeId="0">
      <text>
        <r>
          <rPr>
            <b/>
            <sz val="9"/>
            <color indexed="81"/>
            <rFont val="Tahoma"/>
            <family val="2"/>
          </rPr>
          <t>FT.136/2014
LL.1402/2014</t>
        </r>
      </text>
    </comment>
    <comment ref="AE601" authorId="2" shapeId="0">
      <text>
        <r>
          <rPr>
            <b/>
            <sz val="9"/>
            <color indexed="81"/>
            <rFont val="Tahoma"/>
            <family val="2"/>
          </rPr>
          <t xml:space="preserve">FT. 06 del 04/04/2016                   </t>
        </r>
        <r>
          <rPr>
            <sz val="9"/>
            <color indexed="81"/>
            <rFont val="Tahoma"/>
            <family val="2"/>
          </rPr>
          <t xml:space="preserve">
det.</t>
        </r>
      </text>
    </comment>
    <comment ref="G602" authorId="2" shapeId="0">
      <text>
        <r>
          <rPr>
            <b/>
            <sz val="9"/>
            <color indexed="81"/>
            <rFont val="Tahoma"/>
            <family val="2"/>
          </rPr>
          <t>Sentenza 45/22/09</t>
        </r>
      </text>
    </comment>
    <comment ref="AC602" authorId="2" shapeId="0">
      <text>
        <r>
          <rPr>
            <b/>
            <sz val="9"/>
            <color indexed="81"/>
            <rFont val="Tahoma"/>
            <family val="2"/>
          </rPr>
          <t xml:space="preserve">FT. 80 DEL 11/06/2010                   </t>
        </r>
        <r>
          <rPr>
            <sz val="9"/>
            <color indexed="81"/>
            <rFont val="Tahoma"/>
            <family val="2"/>
          </rPr>
          <t xml:space="preserve">
det.</t>
        </r>
      </text>
    </comment>
    <comment ref="AE602" authorId="0" shapeId="0">
      <text>
        <r>
          <rPr>
            <b/>
            <sz val="9"/>
            <color indexed="81"/>
            <rFont val="Tahoma"/>
            <family val="2"/>
          </rPr>
          <t>Ft. 57/2019
Det.</t>
        </r>
      </text>
    </comment>
    <comment ref="Z603" authorId="0" shapeId="0">
      <text>
        <r>
          <rPr>
            <b/>
            <sz val="9"/>
            <color indexed="81"/>
            <rFont val="Tahoma"/>
            <family val="2"/>
          </rPr>
          <t>incasso 1761/2015</t>
        </r>
      </text>
    </comment>
    <comment ref="AE603" authorId="0" shapeId="0">
      <text>
        <r>
          <rPr>
            <b/>
            <sz val="9"/>
            <color indexed="81"/>
            <rFont val="Tahoma"/>
            <family val="2"/>
          </rPr>
          <t>FT.27/2015
LL15901/2015</t>
        </r>
      </text>
    </comment>
    <comment ref="AE604" authorId="0" shapeId="0">
      <text>
        <r>
          <rPr>
            <b/>
            <sz val="9"/>
            <color indexed="81"/>
            <rFont val="Tahoma"/>
            <family val="2"/>
          </rPr>
          <t>FT.105/2011
DL.840/2011</t>
        </r>
      </text>
    </comment>
    <comment ref="AE605" authorId="2" shapeId="0">
      <text>
        <r>
          <rPr>
            <b/>
            <sz val="9"/>
            <color indexed="81"/>
            <rFont val="Tahoma"/>
            <family val="2"/>
          </rPr>
          <t>FT 181 del 05/12/2013
det. 515/2013</t>
        </r>
      </text>
    </comment>
    <comment ref="AD607" authorId="2" shapeId="0">
      <text>
        <r>
          <rPr>
            <b/>
            <sz val="9"/>
            <color indexed="81"/>
            <rFont val="Tahoma"/>
            <family val="2"/>
          </rPr>
          <t xml:space="preserve">FT 209 DEL 18/10/2012                   </t>
        </r>
        <r>
          <rPr>
            <sz val="9"/>
            <color indexed="81"/>
            <rFont val="Tahoma"/>
            <family val="2"/>
          </rPr>
          <t xml:space="preserve">
determina 124/2013</t>
        </r>
      </text>
    </comment>
    <comment ref="AE607" authorId="2" shapeId="0">
      <text>
        <r>
          <rPr>
            <b/>
            <sz val="9"/>
            <color indexed="81"/>
            <rFont val="Tahoma"/>
            <family val="2"/>
          </rPr>
          <t xml:space="preserve">FT 07 DEL 08/01/2013                   </t>
        </r>
        <r>
          <rPr>
            <sz val="9"/>
            <color indexed="81"/>
            <rFont val="Tahoma"/>
            <family val="2"/>
          </rPr>
          <t xml:space="preserve">
DET. 120/2013</t>
        </r>
      </text>
    </comment>
    <comment ref="AE608" authorId="2" shapeId="0">
      <text>
        <r>
          <rPr>
            <b/>
            <sz val="9"/>
            <color indexed="81"/>
            <rFont val="Tahoma"/>
            <family val="2"/>
          </rPr>
          <t>Fat. 11/2013
Det..324/2013</t>
        </r>
      </text>
    </comment>
    <comment ref="W610" authorId="0" shapeId="0">
      <text>
        <r>
          <rPr>
            <b/>
            <sz val="9"/>
            <color indexed="81"/>
            <rFont val="Tahoma"/>
            <family val="2"/>
          </rPr>
          <t>Del. 620/2013</t>
        </r>
      </text>
    </comment>
    <comment ref="AE621" authorId="0" shapeId="0">
      <text>
        <r>
          <rPr>
            <b/>
            <sz val="9"/>
            <color indexed="81"/>
            <rFont val="Tahoma"/>
            <family val="2"/>
          </rPr>
          <t>FT.165/2014
DT.432/2016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3" authorId="1" shapeId="0">
      <text>
        <r>
          <rPr>
            <b/>
            <sz val="9"/>
            <color indexed="81"/>
            <rFont val="Tahoma"/>
            <family val="2"/>
          </rPr>
          <t>opposizione P.P.T.</t>
        </r>
      </text>
    </comment>
    <comment ref="G624" authorId="1" shapeId="0">
      <text>
        <r>
          <rPr>
            <b/>
            <sz val="9"/>
            <color indexed="81"/>
            <rFont val="Tahoma"/>
            <family val="2"/>
          </rPr>
          <t>reclamo su ordinanza ex art. 700 cpc</t>
        </r>
      </text>
    </comment>
    <comment ref="AC625" authorId="2" shapeId="0">
      <text>
        <r>
          <rPr>
            <b/>
            <sz val="9"/>
            <color indexed="81"/>
            <rFont val="Tahoma"/>
            <family val="2"/>
          </rPr>
          <t>FT 46 del 24/2/2011
det. 257/2013</t>
        </r>
      </text>
    </comment>
    <comment ref="G626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AE626" authorId="0" shapeId="0">
      <text>
        <r>
          <rPr>
            <b/>
            <sz val="9"/>
            <color indexed="81"/>
            <rFont val="Tahoma"/>
            <family val="2"/>
          </rPr>
          <t>FT.13/2015
L.L.150000901/2015</t>
        </r>
      </text>
    </comment>
    <comment ref="O627" authorId="2" shapeId="0">
      <text>
        <r>
          <rPr>
            <b/>
            <sz val="9"/>
            <color indexed="81"/>
            <rFont val="Tahoma"/>
            <family val="2"/>
          </rPr>
          <t>FT
det. 355/2014</t>
        </r>
      </text>
    </comment>
    <comment ref="Q627" authorId="0" shapeId="0">
      <text>
        <r>
          <rPr>
            <b/>
            <sz val="9"/>
            <color indexed="81"/>
            <rFont val="Tahoma"/>
            <family val="2"/>
          </rPr>
          <t>Det. 287/2019</t>
        </r>
      </text>
    </comment>
    <comment ref="AC627" authorId="0" shapeId="0">
      <text>
        <r>
          <rPr>
            <b/>
            <sz val="9"/>
            <color indexed="81"/>
            <rFont val="Tahoma"/>
            <family val="2"/>
          </rPr>
          <t>FT.13/2015
LL150000901/2015</t>
        </r>
      </text>
    </comment>
    <comment ref="AD627" authorId="2" shapeId="0">
      <text>
        <r>
          <rPr>
            <b/>
            <sz val="9"/>
            <color indexed="81"/>
            <rFont val="Tahoma"/>
            <family val="2"/>
          </rPr>
          <t>FT 246 DEL 6/12/2012</t>
        </r>
        <r>
          <rPr>
            <sz val="9"/>
            <color indexed="81"/>
            <rFont val="Tahoma"/>
            <family val="2"/>
          </rPr>
          <t xml:space="preserve">
determina 239/2013</t>
        </r>
      </text>
    </comment>
    <comment ref="AE627" authorId="2" shapeId="0">
      <text>
        <r>
          <rPr>
            <b/>
            <sz val="9"/>
            <color indexed="81"/>
            <rFont val="Tahoma"/>
            <family val="2"/>
          </rPr>
          <t>FT 205 DEL 3/10/2013
DET. 507/2013</t>
        </r>
      </text>
    </comment>
    <comment ref="Q628" authorId="0" shapeId="0">
      <text>
        <r>
          <rPr>
            <b/>
            <sz val="9"/>
            <color indexed="81"/>
            <rFont val="Tahoma"/>
            <family val="2"/>
          </rPr>
          <t xml:space="preserve">Det. 280/2017
</t>
        </r>
      </text>
    </comment>
    <comment ref="AE628" authorId="0" shapeId="0">
      <text>
        <r>
          <rPr>
            <b/>
            <sz val="9"/>
            <color indexed="81"/>
            <rFont val="Tahoma"/>
            <family val="2"/>
          </rPr>
          <t>FT. 14/2016
DT. 509/2016</t>
        </r>
      </text>
    </comment>
    <comment ref="K629" authorId="0" shapeId="0">
      <text>
        <r>
          <rPr>
            <b/>
            <sz val="9"/>
            <color indexed="81"/>
            <rFont val="Tahoma"/>
            <family val="2"/>
          </rPr>
          <t>Sent. 12578/2012</t>
        </r>
      </text>
    </comment>
    <comment ref="AE629" authorId="2" shapeId="0">
      <text>
        <r>
          <rPr>
            <b/>
            <sz val="9"/>
            <color indexed="81"/>
            <rFont val="Tahoma"/>
            <family val="2"/>
          </rPr>
          <t>FT 34/2013
det. 246/2013</t>
        </r>
      </text>
    </comment>
    <comment ref="AE630" authorId="2" shapeId="0">
      <text>
        <r>
          <rPr>
            <b/>
            <sz val="9"/>
            <color indexed="81"/>
            <rFont val="Tahoma"/>
            <family val="2"/>
          </rPr>
          <t xml:space="preserve">FT 247 DEL 06/12/2012                   </t>
        </r>
        <r>
          <rPr>
            <sz val="9"/>
            <color indexed="81"/>
            <rFont val="Tahoma"/>
            <family val="2"/>
          </rPr>
          <t xml:space="preserve">
DET. 112/2013</t>
        </r>
      </text>
    </comment>
    <comment ref="AD631" authorId="2" shapeId="0">
      <text>
        <r>
          <rPr>
            <b/>
            <sz val="9"/>
            <color indexed="81"/>
            <rFont val="Tahoma"/>
            <family val="2"/>
          </rPr>
          <t xml:space="preserve">FT 152 DEL 04/07/2013                   </t>
        </r>
        <r>
          <rPr>
            <sz val="9"/>
            <color indexed="81"/>
            <rFont val="Tahoma"/>
            <family val="2"/>
          </rPr>
          <t xml:space="preserve">
determina 322/2013</t>
        </r>
      </text>
    </comment>
    <comment ref="AE631" authorId="2" shapeId="0">
      <text>
        <r>
          <rPr>
            <b/>
            <sz val="9"/>
            <color indexed="81"/>
            <rFont val="Tahoma"/>
            <family val="2"/>
          </rPr>
          <t xml:space="preserve">FT 191 DEL 13/09/2013                    </t>
        </r>
        <r>
          <rPr>
            <sz val="9"/>
            <color indexed="81"/>
            <rFont val="Tahoma"/>
            <family val="2"/>
          </rPr>
          <t xml:space="preserve">
det. 382/2013</t>
        </r>
      </text>
    </comment>
    <comment ref="O634" authorId="2" shapeId="0">
      <text>
        <r>
          <rPr>
            <b/>
            <sz val="9"/>
            <color indexed="81"/>
            <rFont val="Tahoma"/>
            <family val="2"/>
          </rPr>
          <t>FT 24 DEL 31/01/2014
det. 99/2014</t>
        </r>
      </text>
    </comment>
    <comment ref="AE635" authorId="0" shapeId="0">
      <text>
        <r>
          <rPr>
            <b/>
            <sz val="9"/>
            <color indexed="81"/>
            <rFont val="Tahoma"/>
            <family val="2"/>
          </rPr>
          <t>FT.115/2011
DT.321/2011</t>
        </r>
      </text>
    </comment>
    <comment ref="O637" authorId="2" shapeId="0">
      <text>
        <r>
          <rPr>
            <b/>
            <sz val="9"/>
            <color indexed="81"/>
            <rFont val="Tahoma"/>
            <family val="2"/>
          </rPr>
          <t>FT 84 DEL 14/05/2014
det. 102/2014</t>
        </r>
      </text>
    </comment>
    <comment ref="AC637" authorId="0" shapeId="0">
      <text>
        <r>
          <rPr>
            <b/>
            <sz val="9"/>
            <color indexed="81"/>
            <rFont val="Tahoma"/>
            <family val="2"/>
          </rPr>
          <t>Ft. 144/2013
Dt. 390/2013</t>
        </r>
      </text>
    </comment>
    <comment ref="AE637" authorId="2" shapeId="0">
      <text>
        <r>
          <rPr>
            <b/>
            <sz val="9"/>
            <color indexed="81"/>
            <rFont val="Tahoma"/>
            <family val="2"/>
          </rPr>
          <t>FT 8/2015
LL 150000901/2015</t>
        </r>
      </text>
    </comment>
    <comment ref="AE638" authorId="2" shapeId="0">
      <text>
        <r>
          <rPr>
            <b/>
            <sz val="9"/>
            <color indexed="81"/>
            <rFont val="Tahoma"/>
            <family val="2"/>
          </rPr>
          <t>FT 173 del 5/12/2013
det. 105/2014</t>
        </r>
      </text>
    </comment>
    <comment ref="AE639" authorId="2" shapeId="0">
      <text>
        <r>
          <rPr>
            <b/>
            <sz val="9"/>
            <color indexed="81"/>
            <rFont val="Tahoma"/>
            <family val="2"/>
          </rPr>
          <t>FT 126 DEL 21/6/2013
det. 310/2013</t>
        </r>
      </text>
    </comment>
    <comment ref="AE640" authorId="2" shapeId="0">
      <text>
        <r>
          <rPr>
            <b/>
            <sz val="9"/>
            <color indexed="81"/>
            <rFont val="Tahoma"/>
            <family val="2"/>
          </rPr>
          <t>FT 14 DEL 18/9/2013
det. 395/2013</t>
        </r>
      </text>
    </comment>
    <comment ref="AC641" authorId="2" shapeId="0">
      <text>
        <r>
          <rPr>
            <b/>
            <sz val="9"/>
            <color indexed="81"/>
            <rFont val="Tahoma"/>
            <family val="2"/>
          </rPr>
          <t xml:space="preserve">FT 206 DEL 03/10/2013                   </t>
        </r>
        <r>
          <rPr>
            <sz val="9"/>
            <color indexed="81"/>
            <rFont val="Tahoma"/>
            <family val="2"/>
          </rPr>
          <t xml:space="preserve">
det. 502/2013</t>
        </r>
      </text>
    </comment>
    <comment ref="AD641" authorId="2" shapeId="0">
      <text>
        <r>
          <rPr>
            <b/>
            <sz val="9"/>
            <color indexed="81"/>
            <rFont val="Tahoma"/>
            <family val="2"/>
          </rPr>
          <t xml:space="preserve">FT 206 DEL 03/10/2013                   </t>
        </r>
        <r>
          <rPr>
            <sz val="9"/>
            <color indexed="81"/>
            <rFont val="Tahoma"/>
            <family val="2"/>
          </rPr>
          <t xml:space="preserve">
det. 502/2013</t>
        </r>
      </text>
    </comment>
    <comment ref="AE641" authorId="2" shapeId="0">
      <text>
        <r>
          <rPr>
            <b/>
            <sz val="9"/>
            <color indexed="81"/>
            <rFont val="Tahoma"/>
            <family val="2"/>
          </rPr>
          <t xml:space="preserve">FT 70 DEL 11/04/2014                   </t>
        </r>
        <r>
          <rPr>
            <sz val="9"/>
            <color indexed="81"/>
            <rFont val="Tahoma"/>
            <family val="2"/>
          </rPr>
          <t xml:space="preserve">
det. 352/2014</t>
        </r>
      </text>
    </comment>
    <comment ref="AC642" authorId="0" shapeId="0">
      <text>
        <r>
          <rPr>
            <b/>
            <sz val="9"/>
            <color indexed="81"/>
            <rFont val="Tahoma"/>
            <family val="2"/>
          </rPr>
          <t>FT.113/2011
DT. 25/2012</t>
        </r>
      </text>
    </comment>
    <comment ref="AD642" authorId="0" shapeId="0">
      <text>
        <r>
          <rPr>
            <b/>
            <sz val="9"/>
            <color indexed="81"/>
            <rFont val="Tahoma"/>
            <family val="2"/>
          </rPr>
          <t>FT. 250/2012
DT.077/2013</t>
        </r>
      </text>
    </comment>
    <comment ref="AE642" authorId="0" shapeId="0">
      <text>
        <r>
          <rPr>
            <b/>
            <sz val="9"/>
            <color indexed="81"/>
            <rFont val="Tahoma"/>
            <family val="2"/>
          </rPr>
          <t>FT.18_2015
L.L.150000901_15</t>
        </r>
      </text>
    </comment>
    <comment ref="AE643" authorId="0" shapeId="0">
      <text>
        <r>
          <rPr>
            <b/>
            <sz val="9"/>
            <color indexed="81"/>
            <rFont val="Tahoma"/>
            <family val="2"/>
          </rPr>
          <t>FT.14/2012
DT.76/2013</t>
        </r>
      </text>
    </comment>
    <comment ref="AC644" authorId="1" shapeId="0">
      <text>
        <r>
          <rPr>
            <b/>
            <sz val="9"/>
            <color indexed="81"/>
            <rFont val="Tahoma"/>
            <family val="2"/>
          </rPr>
          <t>FT.6/2012
DT.188/2012</t>
        </r>
      </text>
    </comment>
    <comment ref="AE644" authorId="0" shapeId="0">
      <text>
        <r>
          <rPr>
            <b/>
            <sz val="9"/>
            <color indexed="81"/>
            <rFont val="Tahoma"/>
            <family val="2"/>
          </rPr>
          <t>FT.132/2014
LL.1402/2014</t>
        </r>
      </text>
    </comment>
    <comment ref="S645" authorId="0" shapeId="0">
      <text>
        <r>
          <rPr>
            <b/>
            <sz val="9"/>
            <color indexed="81"/>
            <rFont val="Tahoma"/>
            <family val="2"/>
          </rPr>
          <t>O.P. 437/2014</t>
        </r>
      </text>
    </comment>
    <comment ref="AE645" authorId="0" shapeId="0">
      <text>
        <r>
          <rPr>
            <b/>
            <sz val="9"/>
            <color indexed="81"/>
            <rFont val="Tahoma"/>
            <family val="2"/>
          </rPr>
          <t>Ft.     24/2015
Det. 331/2017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46" authorId="2" shapeId="0">
      <text>
        <r>
          <rPr>
            <b/>
            <sz val="9"/>
            <color indexed="81"/>
            <rFont val="Tahoma"/>
            <family val="2"/>
          </rPr>
          <t>FT 130 DEL 21/6/2013
det. 313/2013</t>
        </r>
      </text>
    </comment>
    <comment ref="AE647" authorId="0" shapeId="0">
      <text>
        <r>
          <rPr>
            <b/>
            <sz val="9"/>
            <color indexed="81"/>
            <rFont val="Tahoma"/>
            <family val="2"/>
          </rPr>
          <t>Ft. 51/2019
AD 25/2011</t>
        </r>
      </text>
    </comment>
    <comment ref="AC650" authorId="2" shapeId="0">
      <text>
        <r>
          <rPr>
            <b/>
            <sz val="9"/>
            <color indexed="81"/>
            <rFont val="Tahoma"/>
            <family val="2"/>
          </rPr>
          <t>FT 48 DEL 06/02/2013     delibera 137/2013</t>
        </r>
      </text>
    </comment>
    <comment ref="AD650" authorId="2" shapeId="0">
      <text>
        <r>
          <rPr>
            <b/>
            <sz val="9"/>
            <color indexed="81"/>
            <rFont val="Tahoma"/>
            <family val="2"/>
          </rPr>
          <t>FT 48 DEL 06/02/2013  determina 142/2013</t>
        </r>
      </text>
    </comment>
    <comment ref="AE650" authorId="2" shapeId="0">
      <text>
        <r>
          <rPr>
            <b/>
            <sz val="9"/>
            <color indexed="81"/>
            <rFont val="Tahoma"/>
            <family val="2"/>
          </rPr>
          <t>FT 99 DEL 26/04/2013
DET. 514/2013</t>
        </r>
      </text>
    </comment>
    <comment ref="Q651" authorId="0" shapeId="0">
      <text>
        <r>
          <rPr>
            <b/>
            <sz val="9"/>
            <color indexed="81"/>
            <rFont val="Tahoma"/>
            <family val="2"/>
          </rPr>
          <t>Det.626/2018</t>
        </r>
      </text>
    </comment>
    <comment ref="W651" authorId="0" shapeId="0">
      <text>
        <r>
          <rPr>
            <b/>
            <sz val="9"/>
            <color indexed="81"/>
            <rFont val="Tahoma"/>
            <family val="2"/>
          </rPr>
          <t>Del. 631/2016</t>
        </r>
      </text>
    </comment>
    <comment ref="AC651" authorId="1" shapeId="0">
      <text>
        <r>
          <rPr>
            <b/>
            <sz val="9"/>
            <color indexed="81"/>
            <rFont val="Tahoma"/>
            <family val="2"/>
          </rPr>
          <t>FT.168/2011
DT.24/2012</t>
        </r>
      </text>
    </comment>
    <comment ref="AD651" authorId="0" shapeId="0">
      <text>
        <r>
          <rPr>
            <b/>
            <sz val="9"/>
            <color indexed="81"/>
            <rFont val="Tahoma"/>
            <family val="2"/>
          </rPr>
          <t>FT.20/2015
L.L.150000901_15</t>
        </r>
      </text>
    </comment>
    <comment ref="AE651" authorId="1" shapeId="0">
      <text>
        <r>
          <rPr>
            <b/>
            <sz val="9"/>
            <color indexed="81"/>
            <rFont val="Tahoma"/>
            <family val="2"/>
          </rPr>
          <t>FT. 4/2017
DT 286/2017</t>
        </r>
      </text>
    </comment>
    <comment ref="AE652" authorId="2" shapeId="0">
      <text>
        <r>
          <rPr>
            <b/>
            <sz val="9"/>
            <color indexed="81"/>
            <rFont val="Tahoma"/>
            <family val="2"/>
          </rPr>
          <t xml:space="preserve">FT 159 DEL 17/07/2012                  </t>
        </r>
        <r>
          <rPr>
            <sz val="9"/>
            <color indexed="81"/>
            <rFont val="Tahoma"/>
            <family val="2"/>
          </rPr>
          <t xml:space="preserve">
DET. 125/2013</t>
        </r>
      </text>
    </comment>
    <comment ref="AE653" authorId="2" shapeId="0">
      <text>
        <r>
          <rPr>
            <b/>
            <sz val="9"/>
            <color indexed="81"/>
            <rFont val="Tahoma"/>
            <family val="2"/>
          </rPr>
          <t xml:space="preserve">FT 66 DEL 07/04/2014                   </t>
        </r>
        <r>
          <rPr>
            <sz val="9"/>
            <color indexed="81"/>
            <rFont val="Tahoma"/>
            <family val="2"/>
          </rPr>
          <t xml:space="preserve">
DET. 210/2014</t>
        </r>
      </text>
    </comment>
    <comment ref="G654" authorId="1" shapeId="0">
      <text>
        <r>
          <rPr>
            <b/>
            <sz val="9"/>
            <color indexed="81"/>
            <rFont val="Tahoma"/>
            <family val="2"/>
          </rPr>
          <t>ricorso ex art. 669 terdecies</t>
        </r>
      </text>
    </comment>
    <comment ref="AD656" authorId="0" shapeId="0">
      <text>
        <r>
          <rPr>
            <b/>
            <sz val="9"/>
            <color indexed="81"/>
            <rFont val="Tahoma"/>
            <family val="2"/>
          </rPr>
          <t xml:space="preserve">Rec. Spese legali
Ft.39/2019
AD34/2011 </t>
        </r>
      </text>
    </comment>
    <comment ref="AE656" authorId="0" shapeId="0">
      <text>
        <r>
          <rPr>
            <b/>
            <sz val="9"/>
            <color indexed="81"/>
            <rFont val="Tahoma"/>
            <family val="2"/>
          </rPr>
          <t>Fat. 37/017
det. 46/2018</t>
        </r>
      </text>
    </comment>
    <comment ref="O657" authorId="0" shapeId="0">
      <text>
        <r>
          <rPr>
            <b/>
            <sz val="9"/>
            <color indexed="81"/>
            <rFont val="Tahoma"/>
            <family val="2"/>
          </rPr>
          <t>Ft.     13/2016
Det. 334/2017</t>
        </r>
      </text>
    </comment>
    <comment ref="W657" authorId="0" shapeId="0">
      <text>
        <r>
          <rPr>
            <b/>
            <sz val="9"/>
            <color indexed="81"/>
            <rFont val="Tahoma"/>
            <family val="2"/>
          </rPr>
          <t>Del. 795/2019
Bon. 1918/2019</t>
        </r>
      </text>
    </comment>
    <comment ref="AC657" authorId="2" shapeId="0">
      <text>
        <r>
          <rPr>
            <b/>
            <sz val="9"/>
            <color indexed="81"/>
            <rFont val="Tahoma"/>
            <family val="2"/>
          </rPr>
          <t xml:space="preserve">FT 67/2014                   </t>
        </r>
        <r>
          <rPr>
            <sz val="9"/>
            <color indexed="81"/>
            <rFont val="Tahoma"/>
            <family val="2"/>
          </rPr>
          <t xml:space="preserve">
det. 156/2014</t>
        </r>
      </text>
    </comment>
    <comment ref="AD657" authorId="0" shapeId="0">
      <text>
        <r>
          <rPr>
            <b/>
            <sz val="9"/>
            <color indexed="81"/>
            <rFont val="Tahoma"/>
            <family val="2"/>
          </rPr>
          <t>FT. 46/2012
DET. 238/2012</t>
        </r>
      </text>
    </comment>
    <comment ref="AE657" authorId="0" shapeId="0">
      <text>
        <r>
          <rPr>
            <b/>
            <sz val="9"/>
            <color indexed="81"/>
            <rFont val="Tahoma"/>
            <family val="2"/>
          </rPr>
          <t>Ft. 45/2019
Det.</t>
        </r>
      </text>
    </comment>
    <comment ref="AE658" authorId="0" shapeId="0">
      <text>
        <r>
          <rPr>
            <b/>
            <sz val="9"/>
            <color indexed="81"/>
            <rFont val="Tahoma"/>
            <family val="2"/>
          </rPr>
          <t>Ft. 48/2019
AD.36/2011</t>
        </r>
      </text>
    </comment>
    <comment ref="AC661" authorId="1" shapeId="0">
      <text>
        <r>
          <rPr>
            <b/>
            <sz val="9"/>
            <color indexed="81"/>
            <rFont val="Tahoma"/>
            <family val="2"/>
          </rPr>
          <t>FT 20 del 11/01/2012</t>
        </r>
        <r>
          <rPr>
            <sz val="9"/>
            <color indexed="81"/>
            <rFont val="Tahoma"/>
            <family val="2"/>
          </rPr>
          <t xml:space="preserve">
determina 594/2016</t>
        </r>
      </text>
    </comment>
    <comment ref="AE661" authorId="1" shapeId="0">
      <text>
        <r>
          <rPr>
            <b/>
            <sz val="9"/>
            <color indexed="81"/>
            <rFont val="Tahoma"/>
            <family val="2"/>
          </rPr>
          <t>FT 21 del 12/01/2012</t>
        </r>
        <r>
          <rPr>
            <sz val="9"/>
            <color indexed="81"/>
            <rFont val="Tahoma"/>
            <family val="2"/>
          </rPr>
          <t xml:space="preserve">
DET.594/2016</t>
        </r>
      </text>
    </comment>
    <comment ref="W662" authorId="0" shapeId="0">
      <text>
        <r>
          <rPr>
            <b/>
            <sz val="9"/>
            <color indexed="81"/>
            <rFont val="Tahoma"/>
            <family val="2"/>
          </rPr>
          <t>Del. 901/2013</t>
        </r>
      </text>
    </comment>
    <comment ref="AE662" authorId="2" shapeId="0">
      <text>
        <r>
          <rPr>
            <b/>
            <sz val="9"/>
            <color indexed="81"/>
            <rFont val="Tahoma"/>
            <family val="2"/>
          </rPr>
          <t>FT.60/2014
DT.342/2014</t>
        </r>
      </text>
    </comment>
    <comment ref="AE663" authorId="2" shapeId="0">
      <text>
        <r>
          <rPr>
            <b/>
            <sz val="9"/>
            <color indexed="81"/>
            <rFont val="Tahoma"/>
            <family val="2"/>
          </rPr>
          <t>FT 62 DEL 30/4/2014
det. 341/2014</t>
        </r>
      </text>
    </comment>
    <comment ref="AC665" authorId="2" shapeId="0">
      <text>
        <r>
          <rPr>
            <b/>
            <sz val="9"/>
            <color indexed="81"/>
            <rFont val="Tahoma"/>
            <family val="2"/>
          </rPr>
          <t xml:space="preserve">FT 142 DEL 24/06/2013                   </t>
        </r>
        <r>
          <rPr>
            <sz val="9"/>
            <color indexed="81"/>
            <rFont val="Tahoma"/>
            <family val="2"/>
          </rPr>
          <t xml:space="preserve">
determina 327/2013</t>
        </r>
      </text>
    </comment>
    <comment ref="AD665" authorId="2" shapeId="0">
      <text>
        <r>
          <rPr>
            <b/>
            <sz val="9"/>
            <color indexed="81"/>
            <rFont val="Tahoma"/>
            <family val="2"/>
          </rPr>
          <t xml:space="preserve">FT 226 DEL 14/11/2013                   </t>
        </r>
        <r>
          <rPr>
            <sz val="9"/>
            <color indexed="81"/>
            <rFont val="Tahoma"/>
            <family val="2"/>
          </rPr>
          <t xml:space="preserve">
determina 509/2013</t>
        </r>
      </text>
    </comment>
    <comment ref="AE665" authorId="2" shapeId="0">
      <text>
        <r>
          <rPr>
            <b/>
            <sz val="9"/>
            <color indexed="81"/>
            <rFont val="Tahoma"/>
            <family val="2"/>
          </rPr>
          <t xml:space="preserve">FT 96 DEL 05/06/2014                   </t>
        </r>
        <r>
          <rPr>
            <sz val="9"/>
            <color indexed="81"/>
            <rFont val="Tahoma"/>
            <family val="2"/>
          </rPr>
          <t xml:space="preserve">
liq. 150000003/2014</t>
        </r>
      </text>
    </comment>
    <comment ref="G667" authorId="1" shapeId="0">
      <text>
        <r>
          <rPr>
            <b/>
            <sz val="9"/>
            <color indexed="81"/>
            <rFont val="Tahoma"/>
            <family val="2"/>
          </rPr>
          <t>nuova notifica ex art. 291 cpc</t>
        </r>
      </text>
    </comment>
    <comment ref="AE668" authorId="2" shapeId="0">
      <text>
        <r>
          <rPr>
            <b/>
            <sz val="9"/>
            <color indexed="81"/>
            <rFont val="Tahoma"/>
            <family val="2"/>
          </rPr>
          <t>FT 249 DEL 6/12/2012
DET. 101/2013</t>
        </r>
      </text>
    </comment>
    <comment ref="AE669" authorId="2" shapeId="0">
      <text>
        <r>
          <rPr>
            <b/>
            <sz val="9"/>
            <color indexed="81"/>
            <rFont val="Tahoma"/>
            <family val="2"/>
          </rPr>
          <t xml:space="preserve">FT 114 DEL 23/05/2013                   </t>
        </r>
        <r>
          <rPr>
            <sz val="9"/>
            <color indexed="81"/>
            <rFont val="Tahoma"/>
            <family val="2"/>
          </rPr>
          <t xml:space="preserve">
DET.323/2013</t>
        </r>
      </text>
    </comment>
    <comment ref="AE670" authorId="2" shapeId="0">
      <text>
        <r>
          <rPr>
            <b/>
            <sz val="9"/>
            <color indexed="81"/>
            <rFont val="Tahoma"/>
            <family val="2"/>
          </rPr>
          <t>FT 115 DEL 24/5/2013
det. 324/2013</t>
        </r>
      </text>
    </comment>
    <comment ref="B671" authorId="2" shapeId="0">
      <text>
        <r>
          <rPr>
            <b/>
            <sz val="9"/>
            <color indexed="81"/>
            <rFont val="Tahoma"/>
            <family val="2"/>
          </rPr>
          <t xml:space="preserve">EX SAN RAFFAELE ROMA EUR SRL </t>
        </r>
      </text>
    </comment>
    <comment ref="AC671" authorId="2" shapeId="0">
      <text>
        <r>
          <rPr>
            <b/>
            <sz val="9"/>
            <color indexed="81"/>
            <rFont val="Tahoma"/>
            <family val="2"/>
          </rPr>
          <t xml:space="preserve">FT   212/2012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Det.141/2013 </t>
        </r>
      </text>
    </comment>
    <comment ref="AD671" authorId="2" shapeId="0">
      <text>
        <r>
          <rPr>
            <b/>
            <sz val="9"/>
            <color indexed="81"/>
            <rFont val="Tahoma"/>
            <family val="2"/>
          </rPr>
          <t xml:space="preserve">FT.   221/2013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 511/2013</t>
        </r>
      </text>
    </comment>
    <comment ref="AE671" authorId="0" shapeId="0">
      <text>
        <r>
          <rPr>
            <b/>
            <sz val="9"/>
            <color indexed="81"/>
            <rFont val="Tahoma"/>
            <family val="2"/>
          </rPr>
          <t>FT.15/2016 FT.74/20
DL. 874/20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72" authorId="1" shapeId="0">
      <text>
        <r>
          <rPr>
            <b/>
            <sz val="9"/>
            <color indexed="81"/>
            <rFont val="Tahoma"/>
            <family val="2"/>
          </rPr>
          <t>Ft. 71 del 13/4/2012
det. 79/2013</t>
        </r>
      </text>
    </comment>
    <comment ref="AD672" authorId="2" shapeId="0">
      <text>
        <r>
          <rPr>
            <b/>
            <sz val="9"/>
            <color indexed="81"/>
            <rFont val="Tahoma"/>
            <family val="2"/>
          </rPr>
          <t xml:space="preserve">FT 194 DEL 25/09/2013                   </t>
        </r>
        <r>
          <rPr>
            <sz val="9"/>
            <color indexed="81"/>
            <rFont val="Tahoma"/>
            <family val="2"/>
          </rPr>
          <t xml:space="preserve">
determina 381/2013</t>
        </r>
      </text>
    </comment>
    <comment ref="AE672" authorId="1" shapeId="0">
      <text>
        <r>
          <rPr>
            <b/>
            <sz val="9"/>
            <color indexed="81"/>
            <rFont val="Tahoma"/>
            <family val="2"/>
          </rPr>
          <t xml:space="preserve">Ft.       3/2017
det. 285/2017 </t>
        </r>
      </text>
    </comment>
    <comment ref="G673" authorId="2" shapeId="0">
      <text>
        <r>
          <rPr>
            <b/>
            <sz val="9"/>
            <color indexed="81"/>
            <rFont val="Tahoma"/>
            <family val="2"/>
          </rPr>
          <t>D.I.  40614/2011
R.G. 77109/2010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74" authorId="0" shapeId="0">
      <text>
        <r>
          <rPr>
            <b/>
            <sz val="9"/>
            <color indexed="81"/>
            <rFont val="Tahoma"/>
            <family val="2"/>
          </rPr>
          <t>FT.81E/2015
L.L.150000401/2015</t>
        </r>
      </text>
    </comment>
    <comment ref="S676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76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E676" authorId="0" shapeId="0">
      <text>
        <r>
          <rPr>
            <b/>
            <sz val="9"/>
            <color indexed="81"/>
            <rFont val="Tahoma"/>
            <family val="2"/>
          </rPr>
          <t>FT.225/2012
DT.102/2013</t>
        </r>
      </text>
    </comment>
    <comment ref="S677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77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C686" authorId="2" shapeId="0">
      <text>
        <r>
          <rPr>
            <b/>
            <sz val="9"/>
            <color indexed="81"/>
            <rFont val="Tahoma"/>
            <family val="2"/>
          </rPr>
          <t xml:space="preserve">FT 211 DEL 19/10/2012                   </t>
        </r>
        <r>
          <rPr>
            <sz val="9"/>
            <color indexed="81"/>
            <rFont val="Tahoma"/>
            <family val="2"/>
          </rPr>
          <t xml:space="preserve">
det. 197/2013</t>
        </r>
      </text>
    </comment>
    <comment ref="AE687" authorId="0" shapeId="0">
      <text>
        <r>
          <rPr>
            <b/>
            <sz val="9"/>
            <color indexed="81"/>
            <rFont val="Tahoma"/>
            <family val="2"/>
          </rPr>
          <t>FT.127E/2015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88" authorId="2" shapeId="0">
      <text>
        <r>
          <rPr>
            <b/>
            <sz val="9"/>
            <color indexed="81"/>
            <rFont val="Tahoma"/>
            <family val="2"/>
          </rPr>
          <t>FT 41/2014
det. 205/2014</t>
        </r>
      </text>
    </comment>
    <comment ref="AE688" authorId="2" shapeId="0">
      <text>
        <r>
          <rPr>
            <b/>
            <sz val="9"/>
            <color indexed="81"/>
            <rFont val="Tahoma"/>
            <family val="2"/>
          </rPr>
          <t>FT    035/2017
det. 881/2017</t>
        </r>
      </text>
    </comment>
    <comment ref="G690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G691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G692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AE693" authorId="2" shapeId="0">
      <text>
        <r>
          <rPr>
            <b/>
            <sz val="9"/>
            <color indexed="81"/>
            <rFont val="Tahoma"/>
            <family val="2"/>
          </rPr>
          <t>FT 202 DEL 17/09/2013
det. 413/2013</t>
        </r>
      </text>
    </comment>
    <comment ref="AE694" authorId="2" shapeId="0">
      <text>
        <r>
          <rPr>
            <b/>
            <sz val="9"/>
            <color indexed="81"/>
            <rFont val="Tahoma"/>
            <family val="2"/>
          </rPr>
          <t xml:space="preserve">FT 153 DEL 03/07/2012                  </t>
        </r>
        <r>
          <rPr>
            <sz val="9"/>
            <color indexed="81"/>
            <rFont val="Tahoma"/>
            <family val="2"/>
          </rPr>
          <t xml:space="preserve">
DET.97/2013</t>
        </r>
      </text>
    </comment>
    <comment ref="V695" authorId="0" shapeId="0">
      <text>
        <r>
          <rPr>
            <b/>
            <sz val="9"/>
            <color indexed="81"/>
            <rFont val="Tahoma"/>
            <family val="2"/>
          </rPr>
          <t>Del. 803/2019</t>
        </r>
      </text>
    </comment>
    <comment ref="AC695" authorId="2" shapeId="0">
      <text>
        <r>
          <rPr>
            <b/>
            <sz val="9"/>
            <color indexed="81"/>
            <rFont val="Tahoma"/>
            <family val="2"/>
          </rPr>
          <t>FT 44/013
Det.88/2013</t>
        </r>
      </text>
    </comment>
    <comment ref="AE695" authorId="0" shapeId="0">
      <text>
        <r>
          <rPr>
            <b/>
            <sz val="9"/>
            <color indexed="81"/>
            <rFont val="Tahoma"/>
            <family val="2"/>
          </rPr>
          <t>Ft. 61/2019
Det.</t>
        </r>
      </text>
    </comment>
    <comment ref="O696" authorId="2" shapeId="0">
      <text>
        <r>
          <rPr>
            <b/>
            <sz val="9"/>
            <color indexed="81"/>
            <rFont val="Tahoma"/>
            <family val="2"/>
          </rPr>
          <t>FT 23 DEL 31/01/2014
det. 100/2014</t>
        </r>
      </text>
    </comment>
    <comment ref="Q696" authorId="0" shapeId="0">
      <text>
        <r>
          <rPr>
            <b/>
            <sz val="9"/>
            <color indexed="81"/>
            <rFont val="Tahoma"/>
            <family val="2"/>
          </rPr>
          <t>Det. 961/2018</t>
        </r>
      </text>
    </comment>
    <comment ref="AE697" authorId="2" shapeId="0">
      <text>
        <r>
          <rPr>
            <b/>
            <sz val="9"/>
            <color indexed="81"/>
            <rFont val="Tahoma"/>
            <family val="2"/>
          </rPr>
          <t>FT
DET. 219/2012</t>
        </r>
      </text>
    </comment>
    <comment ref="S699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99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E699" authorId="2" shapeId="0">
      <text>
        <r>
          <rPr>
            <b/>
            <sz val="9"/>
            <color indexed="81"/>
            <rFont val="Tahoma"/>
            <family val="2"/>
          </rPr>
          <t>FT 225 del 12/11/2012
DET.102/2013</t>
        </r>
      </text>
    </comment>
    <comment ref="AE700" authorId="2" shapeId="0">
      <text>
        <r>
          <rPr>
            <b/>
            <sz val="9"/>
            <color indexed="81"/>
            <rFont val="Tahoma"/>
            <family val="2"/>
          </rPr>
          <t>FT 203 DEL 17/09/2013
det. 412/2013</t>
        </r>
      </text>
    </comment>
    <comment ref="AE701" authorId="2" shapeId="0">
      <text>
        <r>
          <rPr>
            <b/>
            <sz val="9"/>
            <color indexed="81"/>
            <rFont val="Tahoma"/>
            <family val="2"/>
          </rPr>
          <t>FT 62 del 13/05/2014
det. 343/2014</t>
        </r>
      </text>
    </comment>
    <comment ref="AE702" authorId="2" shapeId="0">
      <text>
        <r>
          <rPr>
            <b/>
            <sz val="9"/>
            <color indexed="81"/>
            <rFont val="Tahoma"/>
            <family val="2"/>
          </rPr>
          <t>FT 175 del 05/12/2013
det. 504/2013</t>
        </r>
      </text>
    </comment>
    <comment ref="AE703" authorId="2" shapeId="0">
      <text>
        <r>
          <rPr>
            <b/>
            <sz val="9"/>
            <color indexed="81"/>
            <rFont val="Tahoma"/>
            <family val="2"/>
          </rPr>
          <t xml:space="preserve">FT 100 DEL 10/05/2012                   </t>
        </r>
        <r>
          <rPr>
            <sz val="9"/>
            <color indexed="81"/>
            <rFont val="Tahoma"/>
            <family val="2"/>
          </rPr>
          <t xml:space="preserve">
DET. 104/2013</t>
        </r>
      </text>
    </comment>
    <comment ref="AC704" authorId="2" shapeId="0">
      <text>
        <r>
          <rPr>
            <b/>
            <sz val="9"/>
            <color indexed="81"/>
            <rFont val="Tahoma"/>
            <family val="2"/>
          </rPr>
          <t xml:space="preserve">Ft. 99/2012                   </t>
        </r>
        <r>
          <rPr>
            <sz val="9"/>
            <color indexed="81"/>
            <rFont val="Tahoma"/>
            <family val="2"/>
          </rPr>
          <t xml:space="preserve">
Det. 131/2013</t>
        </r>
      </text>
    </comment>
    <comment ref="AD704" authorId="2" shapeId="0">
      <text>
        <r>
          <rPr>
            <b/>
            <sz val="9"/>
            <color indexed="81"/>
            <rFont val="Tahoma"/>
            <family val="2"/>
          </rPr>
          <t xml:space="preserve">FT 158/2013                   </t>
        </r>
        <r>
          <rPr>
            <sz val="9"/>
            <color indexed="81"/>
            <rFont val="Tahoma"/>
            <family val="2"/>
          </rPr>
          <t xml:space="preserve">
Det. 384/2013</t>
        </r>
      </text>
    </comment>
    <comment ref="AE704" authorId="0" shapeId="0">
      <text>
        <r>
          <rPr>
            <b/>
            <sz val="9"/>
            <color indexed="81"/>
            <rFont val="Tahoma"/>
            <family val="2"/>
          </rPr>
          <t>FT. 51/2019
DT.</t>
        </r>
      </text>
    </comment>
    <comment ref="Q706" authorId="0" shapeId="0">
      <text>
        <r>
          <rPr>
            <b/>
            <sz val="9"/>
            <color indexed="81"/>
            <rFont val="Tahoma"/>
            <family val="2"/>
          </rPr>
          <t>Det.623/2018</t>
        </r>
      </text>
    </comment>
    <comment ref="AE706" authorId="2" shapeId="0">
      <text>
        <r>
          <rPr>
            <b/>
            <sz val="9"/>
            <color indexed="81"/>
            <rFont val="Tahoma"/>
            <family val="2"/>
          </rPr>
          <t xml:space="preserve">FT 05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07" authorId="0" shapeId="0">
      <text>
        <r>
          <rPr>
            <b/>
            <sz val="9"/>
            <color indexed="81"/>
            <rFont val="Tahoma"/>
            <family val="2"/>
          </rPr>
          <t>Fat. 12125956-VJ10340/2012
O.P.334/2012</t>
        </r>
      </text>
    </comment>
    <comment ref="AE707" authorId="2" shapeId="0">
      <text>
        <r>
          <rPr>
            <b/>
            <sz val="9"/>
            <color indexed="81"/>
            <rFont val="Tahoma"/>
            <family val="2"/>
          </rPr>
          <t>FT 177 del 05/12/2013
det. 508/2013</t>
        </r>
      </text>
    </comment>
    <comment ref="AE708" authorId="2" shapeId="0">
      <text>
        <r>
          <rPr>
            <b/>
            <sz val="9"/>
            <color indexed="81"/>
            <rFont val="Tahoma"/>
            <family val="2"/>
          </rPr>
          <t>FT 206 DEL 17/09/2013
det. 429/2013</t>
        </r>
      </text>
    </comment>
    <comment ref="AE709" authorId="0" shapeId="0">
      <text>
        <r>
          <rPr>
            <b/>
            <sz val="9"/>
            <color indexed="81"/>
            <rFont val="Tahoma"/>
            <family val="2"/>
          </rPr>
          <t>FT.226/2012
DT.103/2013</t>
        </r>
      </text>
    </comment>
    <comment ref="AC710" authorId="2" shapeId="0">
      <text>
        <r>
          <rPr>
            <b/>
            <sz val="9"/>
            <color indexed="81"/>
            <rFont val="Tahoma"/>
            <family val="2"/>
          </rPr>
          <t>FT 35 del 24/03/2014
det. 207/014</t>
        </r>
      </text>
    </comment>
    <comment ref="AE710" authorId="0" shapeId="0">
      <text>
        <r>
          <rPr>
            <b/>
            <sz val="9"/>
            <color indexed="81"/>
            <rFont val="Tahoma"/>
            <family val="2"/>
          </rPr>
          <t>FT.13/2016
DT.388/2016</t>
        </r>
      </text>
    </comment>
    <comment ref="O711" authorId="2" shapeId="0">
      <text>
        <r>
          <rPr>
            <b/>
            <sz val="9"/>
            <color indexed="81"/>
            <rFont val="Tahoma"/>
            <family val="2"/>
          </rPr>
          <t>FT 14 DEL 18/02/2014
det. 159/2014</t>
        </r>
      </text>
    </comment>
    <comment ref="AC711" authorId="2" shapeId="0">
      <text>
        <r>
          <rPr>
            <b/>
            <sz val="9"/>
            <color indexed="81"/>
            <rFont val="Tahoma"/>
            <family val="2"/>
          </rPr>
          <t xml:space="preserve">FT 145 DEL 25/06/2013                   </t>
        </r>
        <r>
          <rPr>
            <sz val="9"/>
            <color indexed="81"/>
            <rFont val="Tahoma"/>
            <family val="2"/>
          </rPr>
          <t xml:space="preserve">
determina 329/2013</t>
        </r>
      </text>
    </comment>
    <comment ref="AD711" authorId="2" shapeId="0">
      <text>
        <r>
          <rPr>
            <b/>
            <sz val="9"/>
            <color indexed="81"/>
            <rFont val="Tahoma"/>
            <family val="2"/>
          </rPr>
          <t xml:space="preserve">FT 238 DEL 28/11/2013                   </t>
        </r>
        <r>
          <rPr>
            <sz val="9"/>
            <color indexed="81"/>
            <rFont val="Tahoma"/>
            <family val="2"/>
          </rPr>
          <t xml:space="preserve">
determina 103/2014</t>
        </r>
      </text>
    </comment>
    <comment ref="AE711" authorId="2" shapeId="0">
      <text>
        <r>
          <rPr>
            <b/>
            <sz val="9"/>
            <color indexed="81"/>
            <rFont val="Tahoma"/>
            <family val="2"/>
          </rPr>
          <t xml:space="preserve">FT 233 DEL 15/11/2013                   </t>
        </r>
        <r>
          <rPr>
            <sz val="9"/>
            <color indexed="81"/>
            <rFont val="Tahoma"/>
            <family val="2"/>
          </rPr>
          <t xml:space="preserve">
det. 510/2013</t>
        </r>
      </text>
    </comment>
    <comment ref="AD712" authorId="2" shapeId="0">
      <text>
        <r>
          <rPr>
            <b/>
            <sz val="9"/>
            <color indexed="81"/>
            <rFont val="Tahoma"/>
            <family val="2"/>
          </rPr>
          <t>FT 190 DEL 18/09/2012</t>
        </r>
        <r>
          <rPr>
            <sz val="9"/>
            <color indexed="81"/>
            <rFont val="Tahoma"/>
            <family val="2"/>
          </rPr>
          <t xml:space="preserve">
determina 245/2013  </t>
        </r>
      </text>
    </comment>
    <comment ref="AE712" authorId="2" shapeId="0">
      <text>
        <r>
          <rPr>
            <b/>
            <sz val="9"/>
            <color indexed="81"/>
            <rFont val="Tahoma"/>
            <family val="2"/>
          </rPr>
          <t>FT 50 DEL 06/02/2013
DET. 138/2013</t>
        </r>
      </text>
    </comment>
    <comment ref="AE713" authorId="2" shapeId="0">
      <text>
        <r>
          <rPr>
            <b/>
            <sz val="9"/>
            <color indexed="81"/>
            <rFont val="Tahoma"/>
            <family val="2"/>
          </rPr>
          <t>FT 204 DEL 17/09/2013
det. 422/2013</t>
        </r>
      </text>
    </comment>
    <comment ref="AE715" authorId="2" shapeId="0">
      <text>
        <r>
          <rPr>
            <b/>
            <sz val="9"/>
            <color indexed="81"/>
            <rFont val="Tahoma"/>
            <family val="2"/>
          </rPr>
          <t>FT. 39 DEL 15/10/2013
DET. 513/2013</t>
        </r>
      </text>
    </comment>
    <comment ref="N717" authorId="0" shapeId="0">
      <text>
        <r>
          <rPr>
            <b/>
            <sz val="9"/>
            <color indexed="81"/>
            <rFont val="Tahoma"/>
            <family val="2"/>
          </rPr>
          <t>Ft. 118/18
Det. 300/19
Ft. 172/13
Det. 680/19</t>
        </r>
      </text>
    </comment>
    <comment ref="G719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AD720" authorId="2" shapeId="0">
      <text>
        <r>
          <rPr>
            <b/>
            <sz val="9"/>
            <color indexed="81"/>
            <rFont val="Tahoma"/>
            <family val="2"/>
          </rPr>
          <t xml:space="preserve">FT 250 DEL 06/12/2012                   </t>
        </r>
        <r>
          <rPr>
            <sz val="9"/>
            <color indexed="81"/>
            <rFont val="Tahoma"/>
            <family val="2"/>
          </rPr>
          <t xml:space="preserve">
determina 77/2013</t>
        </r>
      </text>
    </comment>
    <comment ref="AE720" authorId="2" shapeId="0">
      <text>
        <r>
          <rPr>
            <b/>
            <sz val="9"/>
            <color indexed="81"/>
            <rFont val="Tahoma"/>
            <family val="2"/>
          </rPr>
          <t>FT 128 DEL 10/06/2013
DET. 386/2013</t>
        </r>
      </text>
    </comment>
    <comment ref="AE721" authorId="2" shapeId="0">
      <text>
        <r>
          <rPr>
            <b/>
            <sz val="9"/>
            <color indexed="81"/>
            <rFont val="Tahoma"/>
            <family val="2"/>
          </rPr>
          <t>ft. 23 del 29/10/2015</t>
        </r>
        <r>
          <rPr>
            <sz val="9"/>
            <color indexed="81"/>
            <rFont val="Tahoma"/>
            <family val="2"/>
          </rPr>
          <t xml:space="preserve">
DET. 295/2016</t>
        </r>
      </text>
    </comment>
    <comment ref="AE722" authorId="2" shapeId="0">
      <text>
        <r>
          <rPr>
            <b/>
            <sz val="9"/>
            <color indexed="81"/>
            <rFont val="Tahoma"/>
            <family val="2"/>
          </rPr>
          <t>FT 128 DEL 21/07/2013
det. 312/2013</t>
        </r>
      </text>
    </comment>
    <comment ref="AC724" authorId="2" shapeId="0">
      <text>
        <r>
          <rPr>
            <b/>
            <sz val="9"/>
            <color indexed="81"/>
            <rFont val="Tahoma"/>
            <family val="2"/>
          </rPr>
          <t xml:space="preserve">FT 08 DEL 08/01/2013                   </t>
        </r>
        <r>
          <rPr>
            <sz val="9"/>
            <color indexed="81"/>
            <rFont val="Tahoma"/>
            <family val="2"/>
          </rPr>
          <t xml:space="preserve">
determina 105/2013</t>
        </r>
      </text>
    </comment>
    <comment ref="AD724" authorId="2" shapeId="0">
      <text>
        <r>
          <rPr>
            <b/>
            <sz val="9"/>
            <color indexed="81"/>
            <rFont val="Tahoma"/>
            <family val="2"/>
          </rPr>
          <t xml:space="preserve">FT 195 DEL 25/09/2013                   </t>
        </r>
        <r>
          <rPr>
            <sz val="9"/>
            <color indexed="81"/>
            <rFont val="Tahoma"/>
            <family val="2"/>
          </rPr>
          <t xml:space="preserve">
determina 410/2013</t>
        </r>
      </text>
    </comment>
    <comment ref="AE724" authorId="2" shapeId="0">
      <text>
        <r>
          <rPr>
            <b/>
            <sz val="9"/>
            <color indexed="81"/>
            <rFont val="Tahoma"/>
            <family val="2"/>
          </rPr>
          <t xml:space="preserve">FT 71 DEL 11/04/2014                   </t>
        </r>
        <r>
          <rPr>
            <sz val="9"/>
            <color indexed="81"/>
            <rFont val="Tahoma"/>
            <family val="2"/>
          </rPr>
          <t xml:space="preserve">
det. 345/2014</t>
        </r>
      </text>
    </comment>
    <comment ref="X725" authorId="1" shapeId="0">
      <text>
        <r>
          <rPr>
            <b/>
            <sz val="9"/>
            <color indexed="81"/>
            <rFont val="Tahoma"/>
            <family val="2"/>
          </rPr>
          <t>Ft. 7600/2012
O.P. 447/2012</t>
        </r>
      </text>
    </comment>
    <comment ref="AE725" authorId="2" shapeId="0">
      <text>
        <r>
          <rPr>
            <b/>
            <sz val="9"/>
            <color indexed="81"/>
            <rFont val="Tahoma"/>
            <family val="2"/>
          </rPr>
          <t>FT.09/2013
DT.107/2013</t>
        </r>
      </text>
    </comment>
    <comment ref="S726" authorId="0" shapeId="0">
      <text>
        <r>
          <rPr>
            <b/>
            <sz val="9"/>
            <color indexed="81"/>
            <rFont val="Tahoma"/>
            <family val="2"/>
          </rPr>
          <t>O.P. 434/2012</t>
        </r>
      </text>
    </comment>
    <comment ref="AE727" authorId="2" shapeId="0">
      <text>
        <r>
          <rPr>
            <b/>
            <sz val="9"/>
            <color indexed="81"/>
            <rFont val="Tahoma"/>
            <family val="2"/>
          </rPr>
          <t>FT 178 del 05/12/2013
det. 499/2013</t>
        </r>
      </text>
    </comment>
    <comment ref="AE729" authorId="2" shapeId="0">
      <text>
        <r>
          <rPr>
            <b/>
            <sz val="9"/>
            <color indexed="81"/>
            <rFont val="Tahoma"/>
            <family val="2"/>
          </rPr>
          <t xml:space="preserve">FT 198 DEL 04/10/2012                   </t>
        </r>
        <r>
          <rPr>
            <sz val="9"/>
            <color indexed="81"/>
            <rFont val="Tahoma"/>
            <family val="2"/>
          </rPr>
          <t xml:space="preserve">
DET. 78/2013</t>
        </r>
      </text>
    </comment>
    <comment ref="AE730" authorId="2" shapeId="0">
      <text>
        <r>
          <rPr>
            <b/>
            <sz val="9"/>
            <color indexed="81"/>
            <rFont val="Tahoma"/>
            <family val="2"/>
          </rPr>
          <t xml:space="preserve">FT 199/2012
DT.122/2013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31" authorId="2" shapeId="0">
      <text>
        <r>
          <rPr>
            <b/>
            <sz val="9"/>
            <color indexed="81"/>
            <rFont val="Tahoma"/>
            <family val="2"/>
          </rPr>
          <t>FT 248/2012                   
DT.111/2013</t>
        </r>
      </text>
    </comment>
    <comment ref="AD731" authorId="0" shapeId="0">
      <text>
        <r>
          <rPr>
            <b/>
            <sz val="9"/>
            <color indexed="81"/>
            <rFont val="Tahoma"/>
            <family val="2"/>
          </rPr>
          <t>FT.15/2015
L.L.150000901/2015</t>
        </r>
      </text>
    </comment>
    <comment ref="AE731" authorId="2" shapeId="0">
      <text>
        <r>
          <rPr>
            <b/>
            <sz val="9"/>
            <color indexed="81"/>
            <rFont val="Tahoma"/>
            <family val="2"/>
          </rPr>
          <t xml:space="preserve">FT  02/2017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845/2017</t>
        </r>
      </text>
    </comment>
    <comment ref="AE732" authorId="0" shapeId="0">
      <text>
        <r>
          <rPr>
            <b/>
            <sz val="9"/>
            <color indexed="81"/>
            <rFont val="Tahoma"/>
            <family val="2"/>
          </rPr>
          <t>Ft.27/2018
det.695/2018</t>
        </r>
      </text>
    </comment>
    <comment ref="O733" authorId="1" shapeId="0">
      <text>
        <r>
          <rPr>
            <b/>
            <sz val="9"/>
            <color indexed="81"/>
            <rFont val="Tahoma"/>
            <family val="2"/>
          </rPr>
          <t>Ric.  001/2017 
det. 120/2017</t>
        </r>
      </text>
    </comment>
    <comment ref="P733" authorId="1" shapeId="0">
      <text>
        <r>
          <rPr>
            <b/>
            <sz val="9"/>
            <color indexed="81"/>
            <rFont val="Tahoma"/>
            <family val="2"/>
          </rPr>
          <t xml:space="preserve">ft. 250 del 10/11/2016
CTU Napolitani Isabella
Det. 89/2017 - O.P.75/2017 </t>
        </r>
      </text>
    </comment>
    <comment ref="X733" authorId="0" shapeId="0">
      <text>
        <r>
          <rPr>
            <b/>
            <sz val="9"/>
            <color indexed="81"/>
            <rFont val="Tahoma"/>
            <family val="2"/>
          </rPr>
          <t>Del. 120/2017</t>
        </r>
      </text>
    </comment>
    <comment ref="AD734" authorId="0" shapeId="0">
      <text>
        <r>
          <rPr>
            <b/>
            <sz val="9"/>
            <color indexed="81"/>
            <rFont val="Tahoma"/>
            <family val="2"/>
          </rPr>
          <t>FT.03/2016
DT.425/2016</t>
        </r>
      </text>
    </comment>
    <comment ref="AE734" authorId="2" shapeId="0">
      <text>
        <r>
          <rPr>
            <b/>
            <sz val="9"/>
            <color indexed="81"/>
            <rFont val="Tahoma"/>
            <family val="2"/>
          </rPr>
          <t>FT. 65/2014
DT.351/2014</t>
        </r>
      </text>
    </comment>
    <comment ref="Q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S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T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X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AD735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35" authorId="0" shapeId="0">
      <text>
        <r>
          <rPr>
            <b/>
            <sz val="9"/>
            <color indexed="81"/>
            <rFont val="Tahoma"/>
            <family val="2"/>
          </rPr>
          <t>FT.143/2016
DT.537/2016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36" authorId="2" shapeId="0">
      <text>
        <r>
          <rPr>
            <b/>
            <sz val="9"/>
            <color indexed="81"/>
            <rFont val="Tahoma"/>
            <family val="2"/>
          </rPr>
          <t xml:space="preserve">FT 227/2012                   </t>
        </r>
        <r>
          <rPr>
            <sz val="9"/>
            <color indexed="81"/>
            <rFont val="Tahoma"/>
            <family val="2"/>
          </rPr>
          <t xml:space="preserve">
Dt.    75/2013  </t>
        </r>
      </text>
    </comment>
    <comment ref="AD736" authorId="2" shapeId="0">
      <text>
        <r>
          <rPr>
            <b/>
            <sz val="9"/>
            <color indexed="81"/>
            <rFont val="Tahoma"/>
            <family val="2"/>
          </rPr>
          <t>Ft.  230/2013
Det. 506/2013</t>
        </r>
      </text>
    </comment>
    <comment ref="AE736" authorId="0" shapeId="0">
      <text>
        <r>
          <rPr>
            <b/>
            <sz val="9"/>
            <color indexed="81"/>
            <rFont val="Tahoma"/>
            <family val="2"/>
          </rPr>
          <t>FT.  52/2019
DT.702/2019</t>
        </r>
      </text>
    </comment>
    <comment ref="AE737" authorId="2" shapeId="0">
      <text>
        <r>
          <rPr>
            <b/>
            <sz val="9"/>
            <color indexed="81"/>
            <rFont val="Tahoma"/>
            <family val="2"/>
          </rPr>
          <t>FT.109/2013
DT. 321/2013</t>
        </r>
      </text>
    </comment>
    <comment ref="X738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Z738" authorId="0" shapeId="0">
      <text>
        <r>
          <rPr>
            <b/>
            <sz val="9"/>
            <color indexed="81"/>
            <rFont val="Tahoma"/>
            <family val="2"/>
          </rPr>
          <t>B.I. 7255/2017</t>
        </r>
      </text>
    </comment>
    <comment ref="AB738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M739" authorId="0" shapeId="0">
      <text>
        <r>
          <rPr>
            <b/>
            <sz val="9"/>
            <color indexed="81"/>
            <rFont val="Tahoma"/>
            <family val="2"/>
          </rPr>
          <t>FT.72/2012
DT.320/2012</t>
        </r>
      </text>
    </comment>
    <comment ref="Q739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AD740" authorId="0" shapeId="0">
      <text>
        <r>
          <rPr>
            <b/>
            <sz val="9"/>
            <color indexed="81"/>
            <rFont val="Tahoma"/>
            <family val="2"/>
          </rPr>
          <t>FT.128/2014
LL.14017/2014</t>
        </r>
      </text>
    </comment>
    <comment ref="AE740" authorId="0" shapeId="0">
      <text>
        <r>
          <rPr>
            <b/>
            <sz val="9"/>
            <color indexed="81"/>
            <rFont val="Tahoma"/>
            <family val="2"/>
          </rPr>
          <t>Fat. 34/2017
Det. 03/2018</t>
        </r>
      </text>
    </comment>
    <comment ref="AC741" authorId="2" shapeId="0">
      <text>
        <r>
          <rPr>
            <b/>
            <sz val="9"/>
            <color indexed="81"/>
            <rFont val="Tahoma"/>
            <family val="2"/>
          </rPr>
          <t xml:space="preserve">FT 230 DEL 13/11/2012                  </t>
        </r>
        <r>
          <rPr>
            <sz val="9"/>
            <color indexed="81"/>
            <rFont val="Tahoma"/>
            <family val="2"/>
          </rPr>
          <t xml:space="preserve">
determina 99/2013</t>
        </r>
      </text>
    </comment>
    <comment ref="AE741" authorId="2" shapeId="0">
      <text>
        <r>
          <rPr>
            <b/>
            <sz val="9"/>
            <color indexed="81"/>
            <rFont val="Tahoma"/>
            <family val="2"/>
          </rPr>
          <t xml:space="preserve">FT 244 DEL 30/11/2012                   </t>
        </r>
        <r>
          <rPr>
            <sz val="9"/>
            <color indexed="81"/>
            <rFont val="Tahoma"/>
            <family val="2"/>
          </rPr>
          <t xml:space="preserve">
DET. 99/2013</t>
        </r>
      </text>
    </comment>
    <comment ref="Z743" authorId="0" shapeId="0">
      <text>
        <r>
          <rPr>
            <b/>
            <sz val="9"/>
            <color indexed="81"/>
            <rFont val="Tahoma"/>
            <family val="2"/>
          </rPr>
          <t>€ 821,73B.I. 8109/19</t>
        </r>
      </text>
    </comment>
    <comment ref="AE743" authorId="0" shapeId="0">
      <text>
        <r>
          <rPr>
            <b/>
            <sz val="9"/>
            <color indexed="81"/>
            <rFont val="Tahoma"/>
            <family val="2"/>
          </rPr>
          <t>Ft. 47/2019
AD46/2012</t>
        </r>
      </text>
    </comment>
    <comment ref="AE745" authorId="2" shapeId="0">
      <text>
        <r>
          <rPr>
            <b/>
            <sz val="9"/>
            <color indexed="81"/>
            <rFont val="Tahoma"/>
            <family val="2"/>
          </rPr>
          <t>FT 218 DEL 3/12/2014
DET. 10/2014</t>
        </r>
      </text>
    </comment>
    <comment ref="AC746" authorId="2" shapeId="0">
      <text>
        <r>
          <rPr>
            <b/>
            <sz val="9"/>
            <color indexed="81"/>
            <rFont val="Tahoma"/>
            <family val="2"/>
          </rPr>
          <t xml:space="preserve">FT 197 DEL 25/09/2013                   </t>
        </r>
        <r>
          <rPr>
            <sz val="9"/>
            <color indexed="81"/>
            <rFont val="Tahoma"/>
            <family val="2"/>
          </rPr>
          <t xml:space="preserve">
det. 414/2013</t>
        </r>
      </text>
    </comment>
    <comment ref="AE747" authorId="2" shapeId="0">
      <text>
        <r>
          <rPr>
            <b/>
            <sz val="9"/>
            <color indexed="81"/>
            <rFont val="Tahoma"/>
            <family val="2"/>
          </rPr>
          <t xml:space="preserve">FT. 21 del 29/10/2015                   </t>
        </r>
        <r>
          <rPr>
            <sz val="9"/>
            <color indexed="81"/>
            <rFont val="Tahoma"/>
            <family val="2"/>
          </rPr>
          <t xml:space="preserve">
DET. 338/2016</t>
        </r>
      </text>
    </comment>
    <comment ref="Q749" authorId="0" shapeId="0">
      <text>
        <r>
          <rPr>
            <b/>
            <sz val="9"/>
            <color indexed="81"/>
            <rFont val="Tahoma"/>
            <family val="2"/>
          </rPr>
          <t>Det. 288/2018</t>
        </r>
      </text>
    </comment>
    <comment ref="AC749" authorId="2" shapeId="0">
      <text>
        <r>
          <rPr>
            <b/>
            <sz val="9"/>
            <color indexed="81"/>
            <rFont val="Tahoma"/>
            <family val="2"/>
          </rPr>
          <t>FT 116 DEL 14/7/2014
DET. 569/2014</t>
        </r>
      </text>
    </comment>
    <comment ref="AE749" authorId="2" shapeId="0">
      <text>
        <r>
          <rPr>
            <b/>
            <sz val="9"/>
            <color indexed="81"/>
            <rFont val="Tahoma"/>
            <family val="2"/>
          </rPr>
          <t>FT 19/2015
L.L. 1500000102/2015</t>
        </r>
      </text>
    </comment>
    <comment ref="AE750" authorId="2" shapeId="0">
      <text>
        <r>
          <rPr>
            <b/>
            <sz val="9"/>
            <color indexed="81"/>
            <rFont val="Tahoma"/>
            <family val="2"/>
          </rPr>
          <t>FT 122 DEL 187/2014
DET. 569/2014</t>
        </r>
      </text>
    </comment>
    <comment ref="AE751" authorId="2" shapeId="0">
      <text>
        <r>
          <rPr>
            <b/>
            <sz val="9"/>
            <color indexed="81"/>
            <rFont val="Tahoma"/>
            <family val="2"/>
          </rPr>
          <t>FT.176/2013
DT.503/2014</t>
        </r>
      </text>
    </comment>
    <comment ref="AC752" authorId="2" shapeId="0">
      <text>
        <r>
          <rPr>
            <b/>
            <sz val="9"/>
            <color indexed="81"/>
            <rFont val="Tahoma"/>
            <family val="2"/>
          </rPr>
          <t xml:space="preserve">FT 78/2013                   </t>
        </r>
        <r>
          <rPr>
            <sz val="9"/>
            <color indexed="81"/>
            <rFont val="Tahoma"/>
            <family val="2"/>
          </rPr>
          <t xml:space="preserve">
Det.247/2013</t>
        </r>
      </text>
    </comment>
    <comment ref="AE752" authorId="2" shapeId="0">
      <text>
        <r>
          <rPr>
            <b/>
            <sz val="9"/>
            <color indexed="81"/>
            <rFont val="Tahoma"/>
            <family val="2"/>
          </rPr>
          <t xml:space="preserve">FT 153 DEL 04/07/2013                   </t>
        </r>
        <r>
          <rPr>
            <sz val="9"/>
            <color indexed="81"/>
            <rFont val="Tahoma"/>
            <family val="2"/>
          </rPr>
          <t xml:space="preserve">
det. 388/2013</t>
        </r>
      </text>
    </comment>
    <comment ref="Q753" authorId="0" shapeId="0">
      <text>
        <r>
          <rPr>
            <b/>
            <sz val="9"/>
            <color indexed="81"/>
            <rFont val="Tahoma"/>
            <family val="2"/>
          </rPr>
          <t>Det. 414/2017</t>
        </r>
      </text>
    </comment>
    <comment ref="Q754" authorId="0" shapeId="0">
      <text>
        <r>
          <rPr>
            <b/>
            <sz val="9"/>
            <color indexed="81"/>
            <rFont val="Tahoma"/>
            <family val="2"/>
          </rPr>
          <t>Det. 962/2018</t>
        </r>
      </text>
    </comment>
    <comment ref="AC754" authorId="2" shapeId="0">
      <text>
        <r>
          <rPr>
            <b/>
            <sz val="9"/>
            <color indexed="81"/>
            <rFont val="Tahoma"/>
            <family val="2"/>
          </rPr>
          <t xml:space="preserve">FT 56 del 14/02/2013                   </t>
        </r>
        <r>
          <rPr>
            <sz val="9"/>
            <color indexed="81"/>
            <rFont val="Tahoma"/>
            <family val="2"/>
          </rPr>
          <t xml:space="preserve">
determina 113/2013</t>
        </r>
      </text>
    </comment>
    <comment ref="AE754" authorId="0" shapeId="0">
      <text>
        <r>
          <rPr>
            <b/>
            <sz val="9"/>
            <color indexed="81"/>
            <rFont val="Tahoma"/>
            <family val="2"/>
          </rPr>
          <t>FT.12/2016
DT.507/2016</t>
        </r>
      </text>
    </comment>
    <comment ref="Q755" authorId="0" shapeId="0">
      <text>
        <r>
          <rPr>
            <b/>
            <sz val="9"/>
            <color indexed="81"/>
            <rFont val="Tahoma"/>
            <family val="2"/>
          </rPr>
          <t>DET. 279/2017
O.P.</t>
        </r>
      </text>
    </comment>
    <comment ref="AE755" authorId="2" shapeId="0">
      <text>
        <r>
          <rPr>
            <b/>
            <sz val="9"/>
            <color indexed="81"/>
            <rFont val="Tahoma"/>
            <family val="2"/>
          </rPr>
          <t>FT. 38 DEL 15/10/2013
DET. 512/2013</t>
        </r>
      </text>
    </comment>
    <comment ref="AE756" authorId="2" shapeId="0">
      <text>
        <r>
          <rPr>
            <b/>
            <sz val="9"/>
            <color indexed="81"/>
            <rFont val="Tahoma"/>
            <family val="2"/>
          </rPr>
          <t xml:space="preserve">FT 102 DEL 17/04/2013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7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8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9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60" authorId="0" shapeId="0">
      <text>
        <r>
          <rPr>
            <b/>
            <sz val="9"/>
            <color indexed="81"/>
            <rFont val="Tahoma"/>
            <family val="2"/>
          </rPr>
          <t>FT.150/2020
DL.807/2020</t>
        </r>
      </text>
    </comment>
    <comment ref="Z760" authorId="0" shapeId="0">
      <text>
        <r>
          <rPr>
            <b/>
            <sz val="9"/>
            <color indexed="81"/>
            <rFont val="Tahoma"/>
            <family val="2"/>
          </rPr>
          <t xml:space="preserve">€ 8.000,00 O.P. 3641/2019
€    416,65 O.P. 4903/2019
€    416,65 O.P. 5867/2019
€    416,65 O.P. 6584/2019
€    416,65 O.P. 7325/2019
€    416,65 O.P. 8103/2019
</t>
        </r>
      </text>
    </comment>
    <comment ref="AE760" authorId="0" shapeId="0">
      <text>
        <r>
          <rPr>
            <b/>
            <sz val="9"/>
            <color indexed="81"/>
            <rFont val="Tahoma"/>
            <family val="2"/>
          </rPr>
          <t xml:space="preserve">FT.  04/2020
DL.815/2020 </t>
        </r>
      </text>
    </comment>
    <comment ref="AE761" authorId="2" shapeId="0">
      <text>
        <r>
          <rPr>
            <b/>
            <sz val="9"/>
            <color indexed="81"/>
            <rFont val="Tahoma"/>
            <family val="2"/>
          </rPr>
          <t>FT 82 DEL 14/05/2014
det. 353/2014</t>
        </r>
      </text>
    </comment>
    <comment ref="O762" authorId="2" shapeId="0">
      <text>
        <r>
          <rPr>
            <b/>
            <sz val="9"/>
            <color indexed="81"/>
            <rFont val="Tahoma"/>
            <family val="2"/>
          </rPr>
          <t>FT 83 DEL 14/05/2014
det. 355/2014</t>
        </r>
      </text>
    </comment>
    <comment ref="AE762" authorId="2" shapeId="0">
      <text>
        <r>
          <rPr>
            <b/>
            <sz val="9"/>
            <color indexed="81"/>
            <rFont val="Tahoma"/>
            <family val="2"/>
          </rPr>
          <t>FT 83 DEL 14/05/2014</t>
        </r>
      </text>
    </comment>
    <comment ref="AE763" authorId="0" shapeId="0">
      <text>
        <r>
          <rPr>
            <b/>
            <sz val="9"/>
            <color indexed="81"/>
            <rFont val="Tahoma"/>
            <family val="2"/>
          </rPr>
          <t>FT.02/2016
DT.428/2016</t>
        </r>
      </text>
    </comment>
    <comment ref="Z764" authorId="0" shapeId="0">
      <text>
        <r>
          <rPr>
            <b/>
            <sz val="9"/>
            <color indexed="81"/>
            <rFont val="Tahoma"/>
            <family val="2"/>
          </rPr>
          <t>Bonifico cro 28131992705/2013</t>
        </r>
      </text>
    </comment>
    <comment ref="AC764" authorId="2" shapeId="0">
      <text>
        <r>
          <rPr>
            <b/>
            <sz val="9"/>
            <color indexed="81"/>
            <rFont val="Tahoma"/>
            <family val="2"/>
          </rPr>
          <t xml:space="preserve">FT 45 DEL 29/01/2013                   </t>
        </r>
        <r>
          <rPr>
            <sz val="9"/>
            <color indexed="81"/>
            <rFont val="Tahoma"/>
            <family val="2"/>
          </rPr>
          <t xml:space="preserve">
determina 109/2013</t>
        </r>
      </text>
    </comment>
    <comment ref="AE764" authorId="2" shapeId="0">
      <text>
        <r>
          <rPr>
            <b/>
            <sz val="9"/>
            <color indexed="81"/>
            <rFont val="Tahoma"/>
            <family val="2"/>
          </rPr>
          <t xml:space="preserve">FT 49 DEL 29/01/2013                   </t>
        </r>
        <r>
          <rPr>
            <sz val="9"/>
            <color indexed="81"/>
            <rFont val="Tahoma"/>
            <family val="2"/>
          </rPr>
          <t xml:space="preserve">
DET. 10/2013</t>
        </r>
      </text>
    </comment>
    <comment ref="X765" authorId="0" shapeId="0">
      <text>
        <r>
          <rPr>
            <b/>
            <sz val="9"/>
            <color indexed="81"/>
            <rFont val="Tahoma"/>
            <family val="2"/>
          </rPr>
          <t>DT 24/2020</t>
        </r>
      </text>
    </comment>
    <comment ref="AE765" authorId="0" shapeId="0">
      <text>
        <r>
          <rPr>
            <b/>
            <sz val="9"/>
            <color indexed="81"/>
            <rFont val="Tahoma"/>
            <family val="2"/>
          </rPr>
          <t>Ft.76/2019
AD03/2013</t>
        </r>
      </text>
    </comment>
    <comment ref="AC766" authorId="2" shapeId="0">
      <text>
        <r>
          <rPr>
            <b/>
            <sz val="9"/>
            <color indexed="81"/>
            <rFont val="Tahoma"/>
            <family val="2"/>
          </rPr>
          <t>40 DEL 15/10/2013
DET. 517/2013</t>
        </r>
      </text>
    </comment>
    <comment ref="AE766" authorId="2" shapeId="0">
      <text>
        <r>
          <rPr>
            <b/>
            <sz val="9"/>
            <color indexed="81"/>
            <rFont val="Tahoma"/>
            <family val="2"/>
          </rPr>
          <t>FT.10/2014
LL1403/2014</t>
        </r>
      </text>
    </comment>
    <comment ref="M767" authorId="0" shapeId="0">
      <text>
        <r>
          <rPr>
            <b/>
            <sz val="9"/>
            <color indexed="81"/>
            <rFont val="Tahoma"/>
            <family val="2"/>
          </rPr>
          <t>FT.58/2020
AD.05/2013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67" authorId="0" shapeId="0">
      <text>
        <r>
          <rPr>
            <b/>
            <sz val="9"/>
            <color indexed="81"/>
            <rFont val="Tahoma"/>
            <family val="2"/>
          </rPr>
          <t>FT.58/2020
AD.05/2013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69" authorId="0" shapeId="0">
      <text>
        <r>
          <rPr>
            <b/>
            <sz val="9"/>
            <color indexed="81"/>
            <rFont val="Tahoma"/>
            <family val="2"/>
          </rPr>
          <t>Fat. 195/2017
Del. 850/2017</t>
        </r>
      </text>
    </comment>
    <comment ref="AE770" authorId="2" shapeId="0">
      <text>
        <r>
          <rPr>
            <b/>
            <sz val="9"/>
            <color indexed="81"/>
            <rFont val="Tahoma"/>
            <family val="2"/>
          </rPr>
          <t>FT 06 DEL 20/01/2014
DET. 329/2014</t>
        </r>
      </text>
    </comment>
    <comment ref="AE772" authorId="1" shapeId="0">
      <text>
        <r>
          <rPr>
            <b/>
            <sz val="9"/>
            <color indexed="81"/>
            <rFont val="Tahoma"/>
            <family val="2"/>
          </rPr>
          <t>FT.17/2016
DT.68/2017</t>
        </r>
      </text>
    </comment>
    <comment ref="W773" authorId="0" shapeId="0">
      <text>
        <r>
          <rPr>
            <b/>
            <sz val="9"/>
            <color indexed="81"/>
            <rFont val="Tahoma"/>
            <family val="2"/>
          </rPr>
          <t>PPT tesoriere 
rgn 2750/2016
O.P. 2215/2018</t>
        </r>
      </text>
    </comment>
    <comment ref="X773" authorId="0" shapeId="0">
      <text>
        <r>
          <rPr>
            <b/>
            <sz val="9"/>
            <color indexed="81"/>
            <rFont val="Tahoma"/>
            <family val="2"/>
          </rPr>
          <t>Det. 1007/2018
O.P.     66/2019</t>
        </r>
      </text>
    </comment>
    <comment ref="AC773" authorId="2" shapeId="0">
      <text>
        <r>
          <rPr>
            <b/>
            <sz val="9"/>
            <color indexed="81"/>
            <rFont val="Tahoma"/>
            <family val="2"/>
          </rPr>
          <t>FT 34 del 24/03/2014               determina 204/2014</t>
        </r>
      </text>
    </comment>
    <comment ref="AE773" authorId="2" shapeId="0">
      <text>
        <r>
          <rPr>
            <b/>
            <sz val="9"/>
            <color indexed="81"/>
            <rFont val="Tahoma"/>
            <family val="2"/>
          </rPr>
          <t>FT 26 del 17/11/2015</t>
        </r>
      </text>
    </comment>
    <comment ref="AE774" authorId="0" shapeId="0">
      <text>
        <r>
          <rPr>
            <b/>
            <sz val="9"/>
            <color indexed="81"/>
            <rFont val="Tahoma"/>
            <family val="2"/>
          </rPr>
          <t>Ft. 21/2018
AD 12/2013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76" authorId="0" shapeId="0">
      <text>
        <r>
          <rPr>
            <b/>
            <sz val="9"/>
            <color indexed="81"/>
            <rFont val="Tahoma"/>
            <family val="2"/>
          </rPr>
          <t>Det. 342/2018</t>
        </r>
      </text>
    </comment>
    <comment ref="AC776" authorId="0" shapeId="0">
      <text>
        <r>
          <rPr>
            <b/>
            <sz val="9"/>
            <color indexed="81"/>
            <rFont val="Tahoma"/>
            <family val="2"/>
          </rPr>
          <t>FT.166/2016
DT.431/2016</t>
        </r>
      </text>
    </comment>
    <comment ref="AE776" authorId="0" shapeId="0">
      <text>
        <r>
          <rPr>
            <b/>
            <sz val="9"/>
            <color indexed="81"/>
            <rFont val="Tahoma"/>
            <family val="2"/>
          </rPr>
          <t>Fat.17/2017
DT.47/2018</t>
        </r>
      </text>
    </comment>
    <comment ref="M777" authorId="0" shapeId="0">
      <text>
        <r>
          <rPr>
            <b/>
            <sz val="9"/>
            <color indexed="81"/>
            <rFont val="Tahoma"/>
            <family val="2"/>
          </rPr>
          <t>FT.105/2013
DT.309/2013</t>
        </r>
      </text>
    </comment>
    <comment ref="O777" authorId="0" shapeId="0">
      <text>
        <r>
          <rPr>
            <b/>
            <sz val="9"/>
            <color indexed="81"/>
            <rFont val="Tahoma"/>
            <family val="2"/>
          </rPr>
          <t>Fat.   56/2016
Det. 180/2017</t>
        </r>
      </text>
    </comment>
    <comment ref="AC777" authorId="2" shapeId="0">
      <text>
        <r>
          <rPr>
            <b/>
            <sz val="9"/>
            <color indexed="81"/>
            <rFont val="Tahoma"/>
            <family val="2"/>
          </rPr>
          <t>FT 105 DEL 17/7/2013
DET. 309/2013</t>
        </r>
      </text>
    </comment>
    <comment ref="AC783" authorId="2" shapeId="0">
      <text>
        <r>
          <rPr>
            <b/>
            <sz val="9"/>
            <color indexed="81"/>
            <rFont val="Tahoma"/>
            <family val="2"/>
          </rPr>
          <t xml:space="preserve">FT 05 del 08/01/2014                   </t>
        </r>
        <r>
          <rPr>
            <sz val="9"/>
            <color indexed="81"/>
            <rFont val="Tahoma"/>
            <family val="2"/>
          </rPr>
          <t xml:space="preserve">
determina 211/2014</t>
        </r>
      </text>
    </comment>
    <comment ref="AE783" authorId="0" shapeId="0">
      <text>
        <r>
          <rPr>
            <b/>
            <sz val="9"/>
            <color indexed="81"/>
            <rFont val="Tahoma"/>
            <family val="2"/>
          </rPr>
          <t>FT 17/2015
LL150000901/2015</t>
        </r>
      </text>
    </comment>
    <comment ref="AE784" authorId="2" shapeId="0">
      <text>
        <r>
          <rPr>
            <b/>
            <sz val="9"/>
            <color indexed="81"/>
            <rFont val="Tahoma"/>
            <family val="2"/>
          </rPr>
          <t>FT 121/2014</t>
        </r>
      </text>
    </comment>
    <comment ref="AE787" authorId="2" shapeId="0">
      <text>
        <r>
          <rPr>
            <b/>
            <sz val="9"/>
            <color indexed="81"/>
            <rFont val="Tahoma"/>
            <family val="2"/>
          </rPr>
          <t>FT 205 DEL 17/09/2013
det. 411/2013</t>
        </r>
      </text>
    </comment>
    <comment ref="O788" authorId="0" shapeId="0">
      <text>
        <r>
          <rPr>
            <b/>
            <sz val="9"/>
            <color indexed="81"/>
            <rFont val="Tahoma"/>
            <family val="2"/>
          </rPr>
          <t>Ft.     54/2016
det. 278/2017</t>
        </r>
      </text>
    </comment>
    <comment ref="P788" authorId="2" shapeId="0">
      <text>
        <r>
          <rPr>
            <b/>
            <sz val="9"/>
            <color indexed="81"/>
            <rFont val="Tahoma"/>
            <family val="2"/>
          </rPr>
          <t>ft. 301 del 10/09/2013
det. 501/2013 CTU</t>
        </r>
      </text>
    </comment>
    <comment ref="AE788" authorId="2" shapeId="0">
      <text>
        <r>
          <rPr>
            <b/>
            <sz val="9"/>
            <color indexed="81"/>
            <rFont val="Tahoma"/>
            <family val="2"/>
          </rPr>
          <t xml:space="preserve">FT 138/2013                   </t>
        </r>
        <r>
          <rPr>
            <sz val="9"/>
            <color indexed="81"/>
            <rFont val="Tahoma"/>
            <family val="2"/>
          </rPr>
          <t xml:space="preserve">
DET. 385/2013</t>
        </r>
      </text>
    </comment>
    <comment ref="AE789" authorId="2" shapeId="0">
      <text>
        <r>
          <rPr>
            <b/>
            <sz val="9"/>
            <color indexed="81"/>
            <rFont val="Tahoma"/>
            <family val="2"/>
          </rPr>
          <t>FT 124 DEL 09/7/2014
1000000/2014</t>
        </r>
      </text>
    </comment>
    <comment ref="AC790" authorId="2" shapeId="0">
      <text>
        <r>
          <rPr>
            <b/>
            <sz val="9"/>
            <color indexed="81"/>
            <rFont val="Tahoma"/>
            <family val="2"/>
          </rPr>
          <t>FTt. 150 del 28/6/2013
det. 519/2013</t>
        </r>
      </text>
    </comment>
    <comment ref="AE790" authorId="2" shapeId="0">
      <text>
        <r>
          <rPr>
            <b/>
            <sz val="9"/>
            <color indexed="81"/>
            <rFont val="Tahoma"/>
            <family val="2"/>
          </rPr>
          <t>FT 66 DEL 28/02/2013
DET. 243/2013</t>
        </r>
      </text>
    </comment>
    <comment ref="W791" authorId="0" shapeId="0">
      <text>
        <r>
          <rPr>
            <b/>
            <sz val="9"/>
            <color indexed="81"/>
            <rFont val="Tahoma"/>
            <family val="2"/>
          </rPr>
          <t>Atto transattivo IFO
26/09/2013</t>
        </r>
      </text>
    </comment>
    <comment ref="AE791" authorId="0" shapeId="0">
      <text>
        <r>
          <rPr>
            <b/>
            <sz val="9"/>
            <color indexed="81"/>
            <rFont val="Tahoma"/>
            <family val="2"/>
          </rPr>
          <t>FT.135/2014
LL.14017/2014</t>
        </r>
      </text>
    </comment>
    <comment ref="Q793" authorId="0" shapeId="0">
      <text>
        <r>
          <rPr>
            <b/>
            <sz val="9"/>
            <color indexed="81"/>
            <rFont val="Tahoma"/>
            <family val="2"/>
          </rPr>
          <t>DT.156/2020</t>
        </r>
      </text>
    </comment>
    <comment ref="AC793" authorId="2" shapeId="0">
      <text>
        <r>
          <rPr>
            <b/>
            <sz val="9"/>
            <color indexed="81"/>
            <rFont val="Tahoma"/>
            <family val="2"/>
          </rPr>
          <t xml:space="preserve">FT 222 DEL 11/11/2013                   </t>
        </r>
        <r>
          <rPr>
            <sz val="9"/>
            <color indexed="81"/>
            <rFont val="Tahoma"/>
            <family val="2"/>
          </rPr>
          <t xml:space="preserve">
DET. 500/2013</t>
        </r>
      </text>
    </comment>
    <comment ref="AE793" authorId="2" shapeId="0">
      <text>
        <r>
          <rPr>
            <b/>
            <sz val="9"/>
            <color indexed="81"/>
            <rFont val="Tahoma"/>
            <family val="2"/>
          </rPr>
          <t xml:space="preserve">Fat.09/2017                   Det.187/2018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795" authorId="0" shapeId="0">
      <text>
        <r>
          <rPr>
            <b/>
            <sz val="9"/>
            <color indexed="81"/>
            <rFont val="Tahoma"/>
            <family val="2"/>
          </rPr>
          <t>B.I. 5861/2018</t>
        </r>
      </text>
    </comment>
    <comment ref="AC795" authorId="2" shapeId="0">
      <text>
        <r>
          <rPr>
            <b/>
            <sz val="9"/>
            <color indexed="81"/>
            <rFont val="Tahoma"/>
            <family val="2"/>
          </rPr>
          <t>FT 63 del 13/05/2014
DET. 348/2014</t>
        </r>
      </text>
    </comment>
    <comment ref="AE795" authorId="2" shapeId="0">
      <text>
        <r>
          <rPr>
            <b/>
            <sz val="9"/>
            <color indexed="81"/>
            <rFont val="Tahoma"/>
            <family val="2"/>
          </rPr>
          <t>FT 109/2019
DET. 15/2020</t>
        </r>
      </text>
    </comment>
    <comment ref="AE796" authorId="2" shapeId="0">
      <text>
        <r>
          <rPr>
            <b/>
            <sz val="9"/>
            <color indexed="81"/>
            <rFont val="Tahoma"/>
            <family val="2"/>
          </rPr>
          <t>FT 118 DEL 07/7/2014
DET. 1000000/2014</t>
        </r>
      </text>
    </comment>
    <comment ref="AE799" authorId="2" shapeId="0">
      <text>
        <r>
          <rPr>
            <b/>
            <sz val="9"/>
            <color indexed="81"/>
            <rFont val="Tahoma"/>
            <family val="2"/>
          </rPr>
          <t>FT 126 DEL 09/7/2014
LIQ. 1000000/2014</t>
        </r>
      </text>
    </comment>
    <comment ref="AC800" authorId="2" shapeId="0">
      <text>
        <r>
          <rPr>
            <b/>
            <sz val="9"/>
            <color indexed="81"/>
            <rFont val="Tahoma"/>
            <family val="2"/>
          </rPr>
          <t>FT 204 DEL 03/10/2013 determina 518/2013</t>
        </r>
      </text>
    </comment>
    <comment ref="AE800" authorId="2" shapeId="0">
      <text>
        <r>
          <rPr>
            <b/>
            <sz val="9"/>
            <color indexed="81"/>
            <rFont val="Tahoma"/>
            <family val="2"/>
          </rPr>
          <t>FT 40 del 20/2/2014
det. 91/2014</t>
        </r>
      </text>
    </comment>
    <comment ref="M801" authorId="0" shapeId="0">
      <text>
        <r>
          <rPr>
            <b/>
            <sz val="9"/>
            <color indexed="81"/>
            <rFont val="Tahoma"/>
            <family val="2"/>
          </rPr>
          <t>FT.19/2014
DT.101/2014</t>
        </r>
      </text>
    </comment>
    <comment ref="Z801" authorId="1" shapeId="0">
      <text>
        <r>
          <rPr>
            <b/>
            <sz val="9"/>
            <color indexed="81"/>
            <rFont val="Tahoma"/>
            <family val="2"/>
          </rPr>
          <t>1° rata B.I. 1613/2017 € 3,972,96
2° rata B.I. 1980/2017 € 3,000,00
3° rata B.I. 2803/2017 € 3.000,00
4° rata B.I. 3481/2017 € 3.000,00</t>
        </r>
      </text>
    </comment>
    <comment ref="AC801" authorId="2" shapeId="0">
      <text>
        <r>
          <rPr>
            <b/>
            <sz val="9"/>
            <color indexed="81"/>
            <rFont val="Tahoma"/>
            <family val="2"/>
          </rPr>
          <t>FT 19/2014
DT.101/2014</t>
        </r>
      </text>
    </comment>
    <comment ref="O803" authorId="2" shapeId="0">
      <text>
        <r>
          <rPr>
            <b/>
            <sz val="9"/>
            <color indexed="81"/>
            <rFont val="Tahoma"/>
            <family val="2"/>
          </rPr>
          <t>FT 01 DEL 07/11/2014
det. 432/2014</t>
        </r>
      </text>
    </comment>
    <comment ref="AE803" authorId="2" shapeId="0">
      <text>
        <r>
          <rPr>
            <b/>
            <sz val="9"/>
            <color indexed="81"/>
            <rFont val="Tahoma"/>
            <family val="2"/>
          </rPr>
          <t>FT 65 DEL 07/4/2014
det. 157/2014</t>
        </r>
      </text>
    </comment>
    <comment ref="N804" authorId="0" shapeId="0">
      <text>
        <r>
          <rPr>
            <b/>
            <sz val="9"/>
            <color indexed="81"/>
            <rFont val="Tahoma"/>
            <family val="2"/>
          </rPr>
          <t>Marsella ft. 78/2017
Det.         275/2017</t>
        </r>
      </text>
    </comment>
    <comment ref="O804" authorId="0" shapeId="0">
      <text>
        <r>
          <rPr>
            <b/>
            <sz val="9"/>
            <color indexed="81"/>
            <rFont val="Tahoma"/>
            <family val="2"/>
          </rPr>
          <t xml:space="preserve">Ft.     01/2017
det. 183/2017 </t>
        </r>
      </text>
    </comment>
    <comment ref="AE804" authorId="0" shapeId="0">
      <text>
        <r>
          <rPr>
            <b/>
            <sz val="9"/>
            <color indexed="81"/>
            <rFont val="Tahoma"/>
            <family val="2"/>
          </rPr>
          <t>FT.130/2014
LL.1402/2014</t>
        </r>
      </text>
    </comment>
    <comment ref="AC806" authorId="2" shapeId="0">
      <text>
        <r>
          <rPr>
            <b/>
            <sz val="9"/>
            <color indexed="81"/>
            <rFont val="Tahoma"/>
            <family val="2"/>
          </rPr>
          <t>FT 36 del 24/03/2014
det. 206/2014</t>
        </r>
      </text>
    </comment>
    <comment ref="AE806" authorId="0" shapeId="0">
      <text>
        <r>
          <rPr>
            <b/>
            <sz val="9"/>
            <color indexed="81"/>
            <rFont val="Tahoma"/>
            <family val="2"/>
          </rPr>
          <t>Ft.     11/2015
Det. 332/2017</t>
        </r>
      </text>
    </comment>
    <comment ref="M807" authorId="2" shapeId="0">
      <text>
        <r>
          <rPr>
            <b/>
            <sz val="9"/>
            <color indexed="81"/>
            <rFont val="Tahoma"/>
            <family val="2"/>
          </rPr>
          <t>FT 21 DEL 26/20/2014
det. 158/2014</t>
        </r>
      </text>
    </comment>
    <comment ref="O807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P807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W807" authorId="0" shapeId="0">
      <text>
        <r>
          <rPr>
            <b/>
            <sz val="9"/>
            <color indexed="81"/>
            <rFont val="Tahoma"/>
            <family val="2"/>
          </rPr>
          <t>Del. 356/2019</t>
        </r>
      </text>
    </comment>
    <comment ref="X807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AE807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G808" authorId="1" shapeId="0">
      <text>
        <r>
          <rPr>
            <b/>
            <sz val="9"/>
            <color indexed="81"/>
            <rFont val="Tahoma"/>
            <family val="2"/>
          </rPr>
          <t>C.E: 097 2012 000308076 60
Appello Sentenza 17/62/13</t>
        </r>
      </text>
    </comment>
    <comment ref="AC811" authorId="2" shapeId="0">
      <text>
        <r>
          <rPr>
            <b/>
            <sz val="9"/>
            <color indexed="81"/>
            <rFont val="Tahoma"/>
            <family val="2"/>
          </rPr>
          <t xml:space="preserve">FT 04 DEL 03/01/2014                   </t>
        </r>
        <r>
          <rPr>
            <sz val="9"/>
            <color indexed="81"/>
            <rFont val="Tahoma"/>
            <family val="2"/>
          </rPr>
          <t xml:space="preserve">
DET. 208/2014</t>
        </r>
      </text>
    </comment>
    <comment ref="M813" authorId="0" shapeId="0">
      <text>
        <r>
          <rPr>
            <b/>
            <sz val="9"/>
            <color indexed="81"/>
            <rFont val="Tahoma"/>
            <family val="2"/>
          </rPr>
          <t>FT.18/2014
DT.90/2014</t>
        </r>
      </text>
    </comment>
    <comment ref="AE813" authorId="2" shapeId="0">
      <text>
        <r>
          <rPr>
            <b/>
            <sz val="9"/>
            <color indexed="81"/>
            <rFont val="Tahoma"/>
            <family val="2"/>
          </rPr>
          <t>FT 18 DEL 20/02/2014
det. 90/2014</t>
        </r>
      </text>
    </comment>
    <comment ref="AC814" authorId="0" shapeId="0">
      <text>
        <r>
          <rPr>
            <b/>
            <sz val="9"/>
            <color indexed="81"/>
            <rFont val="Tahoma"/>
            <family val="2"/>
          </rPr>
          <t>FT.82E/2015
L.L.150000401/2015</t>
        </r>
      </text>
    </comment>
    <comment ref="AE815" authorId="0" shapeId="0">
      <text>
        <r>
          <rPr>
            <b/>
            <sz val="9"/>
            <color indexed="81"/>
            <rFont val="Tahoma"/>
            <family val="2"/>
          </rPr>
          <t>FT.139/2014
LL.1402/2014</t>
        </r>
      </text>
    </comment>
    <comment ref="Q816" authorId="0" shapeId="0">
      <text>
        <r>
          <rPr>
            <b/>
            <sz val="9"/>
            <color indexed="81"/>
            <rFont val="Tahoma"/>
            <family val="2"/>
          </rPr>
          <t>Det. 281/2017
O.P.</t>
        </r>
      </text>
    </comment>
    <comment ref="AD816" authorId="0" shapeId="0">
      <text>
        <r>
          <rPr>
            <b/>
            <sz val="9"/>
            <color indexed="81"/>
            <rFont val="Tahoma"/>
            <family val="2"/>
          </rPr>
          <t>FT.12/2015
DT.338/2016</t>
        </r>
      </text>
    </comment>
    <comment ref="AE816" authorId="2" shapeId="0">
      <text>
        <r>
          <rPr>
            <b/>
            <sz val="9"/>
            <color indexed="81"/>
            <rFont val="Tahoma"/>
            <family val="2"/>
          </rPr>
          <t xml:space="preserve">FT 04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17" authorId="0" shapeId="0">
      <text>
        <r>
          <rPr>
            <b/>
            <sz val="9"/>
            <color indexed="81"/>
            <rFont val="Tahoma"/>
            <family val="2"/>
          </rPr>
          <t>FT.138/2014
LL.1402/2014</t>
        </r>
      </text>
    </comment>
    <comment ref="AE817" authorId="2" shapeId="0">
      <text>
        <r>
          <rPr>
            <b/>
            <sz val="9"/>
            <color indexed="81"/>
            <rFont val="Tahoma"/>
            <family val="2"/>
          </rPr>
          <t xml:space="preserve">FT 07 del 04/04/2016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18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P819" authorId="0" shapeId="0">
      <text>
        <r>
          <rPr>
            <b/>
            <sz val="9"/>
            <color indexed="81"/>
            <rFont val="Tahoma"/>
            <family val="2"/>
          </rPr>
          <t>det. 569/2018</t>
        </r>
      </text>
    </comment>
    <comment ref="AE820" authorId="2" shapeId="0">
      <text>
        <r>
          <rPr>
            <b/>
            <sz val="9"/>
            <color indexed="81"/>
            <rFont val="Tahoma"/>
            <family val="2"/>
          </rPr>
          <t>FT 120 DEL 07/7/2014
liq. 1000000/2014</t>
        </r>
      </text>
    </comment>
    <comment ref="AC821" authorId="2" shapeId="0">
      <text>
        <r>
          <rPr>
            <b/>
            <sz val="9"/>
            <color indexed="81"/>
            <rFont val="Tahoma"/>
            <family val="2"/>
          </rPr>
          <t>FT 70 del 15/05/2014
det. 357/2014</t>
        </r>
      </text>
    </comment>
    <comment ref="AE821" authorId="2" shapeId="0">
      <text>
        <r>
          <rPr>
            <b/>
            <sz val="9"/>
            <color indexed="81"/>
            <rFont val="Tahoma"/>
            <family val="2"/>
          </rPr>
          <t>FT 77/2019
AD02/2014</t>
        </r>
      </text>
    </comment>
    <comment ref="M822" authorId="0" shapeId="0">
      <text>
        <r>
          <rPr>
            <b/>
            <sz val="9"/>
            <color indexed="81"/>
            <rFont val="Tahoma"/>
            <family val="2"/>
          </rPr>
          <t>Fat. 002/2017
Det.      /2017</t>
        </r>
      </text>
    </comment>
    <comment ref="Q822" authorId="0" shapeId="0">
      <text>
        <r>
          <rPr>
            <b/>
            <sz val="9"/>
            <color indexed="81"/>
            <rFont val="Tahoma"/>
            <family val="2"/>
          </rPr>
          <t>B.I. 954/2019
€ 69,644,38</t>
        </r>
      </text>
    </comment>
    <comment ref="AC822" authorId="0" shapeId="0">
      <text>
        <r>
          <rPr>
            <b/>
            <sz val="9"/>
            <color indexed="81"/>
            <rFont val="Tahoma"/>
            <family val="2"/>
          </rPr>
          <t>Fat. 002/2017
Det.      /2017</t>
        </r>
      </text>
    </comment>
    <comment ref="AD822" authorId="0" shapeId="0">
      <text>
        <r>
          <rPr>
            <b/>
            <sz val="9"/>
            <color indexed="81"/>
            <rFont val="Tahoma"/>
            <family val="2"/>
          </rPr>
          <t>ft. 20/2019
AD.03/2014</t>
        </r>
      </text>
    </comment>
    <comment ref="AE822" authorId="0" shapeId="0">
      <text>
        <r>
          <rPr>
            <b/>
            <sz val="9"/>
            <color indexed="81"/>
            <rFont val="Tahoma"/>
            <family val="2"/>
          </rPr>
          <t>Ft. 60/2019
AD 03/2014</t>
        </r>
      </text>
    </comment>
    <comment ref="AD823" authorId="0" shapeId="0">
      <text>
        <r>
          <rPr>
            <b/>
            <sz val="9"/>
            <color indexed="81"/>
            <rFont val="Tahoma"/>
            <family val="2"/>
          </rPr>
          <t>FT.131/2014
LL1405/2014</t>
        </r>
      </text>
    </comment>
    <comment ref="AE823" authorId="0" shapeId="0">
      <text>
        <r>
          <rPr>
            <b/>
            <sz val="9"/>
            <color indexed="81"/>
            <rFont val="Tahoma"/>
            <family val="2"/>
          </rPr>
          <t>Fat.  018/2017
Det. 478/2017</t>
        </r>
      </text>
    </comment>
    <comment ref="Q824" authorId="0" shapeId="0">
      <text>
        <r>
          <rPr>
            <b/>
            <sz val="9"/>
            <color indexed="81"/>
            <rFont val="Tahoma"/>
            <family val="2"/>
          </rPr>
          <t>DT.864/2020</t>
        </r>
      </text>
    </comment>
    <comment ref="S824" authorId="0" shapeId="0">
      <text>
        <r>
          <rPr>
            <b/>
            <sz val="9"/>
            <color indexed="81"/>
            <rFont val="Tahoma"/>
            <family val="2"/>
          </rPr>
          <t>Del. 988/2017</t>
        </r>
      </text>
    </comment>
    <comment ref="W824" authorId="0" shapeId="0">
      <text>
        <r>
          <rPr>
            <b/>
            <sz val="9"/>
            <color indexed="81"/>
            <rFont val="Tahoma"/>
            <family val="2"/>
          </rPr>
          <t>Del. 988/2017</t>
        </r>
      </text>
    </comment>
    <comment ref="Z824" authorId="0" shapeId="0">
      <text>
        <r>
          <rPr>
            <b/>
            <sz val="9"/>
            <color indexed="81"/>
            <rFont val="Tahoma"/>
            <family val="2"/>
          </rPr>
          <t>Del. 988/2017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24" authorId="0" shapeId="0">
      <text>
        <r>
          <rPr>
            <b/>
            <sz val="9"/>
            <color indexed="81"/>
            <rFont val="Tahoma"/>
            <family val="2"/>
          </rPr>
          <t>FT.56/2019
DL.90/2020</t>
        </r>
      </text>
    </comment>
    <comment ref="AC825" authorId="0" shapeId="0">
      <text>
        <r>
          <rPr>
            <b/>
            <sz val="9"/>
            <color indexed="81"/>
            <rFont val="Tahoma"/>
            <family val="2"/>
          </rPr>
          <t>Fat. 244/2016
Det.422/2017</t>
        </r>
      </text>
    </comment>
    <comment ref="AE825" authorId="0" shapeId="0">
      <text>
        <r>
          <rPr>
            <b/>
            <sz val="9"/>
            <color indexed="81"/>
            <rFont val="Tahoma"/>
            <family val="2"/>
          </rPr>
          <t>Ft. 197/2017
Det. 186/2018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26" authorId="0" shapeId="0">
      <text>
        <r>
          <rPr>
            <b/>
            <sz val="9"/>
            <color indexed="81"/>
            <rFont val="Tahoma"/>
            <family val="2"/>
          </rPr>
          <t>FT.133/2014
LL.1402/2014</t>
        </r>
      </text>
    </comment>
    <comment ref="AE826" authorId="0" shapeId="0">
      <text>
        <r>
          <rPr>
            <b/>
            <sz val="9"/>
            <color indexed="81"/>
            <rFont val="Tahoma"/>
            <family val="2"/>
          </rPr>
          <t>Ft. 79/2019
AD06/2016</t>
        </r>
      </text>
    </comment>
    <comment ref="M827" authorId="0" shapeId="0">
      <text>
        <r>
          <rPr>
            <b/>
            <sz val="9"/>
            <color indexed="81"/>
            <rFont val="Tahoma"/>
            <family val="2"/>
          </rPr>
          <t>FT. 04/2016
DT.540/2016</t>
        </r>
      </text>
    </comment>
    <comment ref="AC827" authorId="2" shapeId="0">
      <text>
        <r>
          <rPr>
            <b/>
            <sz val="9"/>
            <color indexed="81"/>
            <rFont val="Tahoma"/>
            <family val="2"/>
          </rPr>
          <t xml:space="preserve">FT.04/2016                   </t>
        </r>
        <r>
          <rPr>
            <sz val="9"/>
            <color indexed="81"/>
            <rFont val="Tahoma"/>
            <family val="2"/>
          </rPr>
          <t xml:space="preserve">
DT.540/2016</t>
        </r>
      </text>
    </comment>
    <comment ref="AE827" authorId="2" shapeId="0">
      <text>
        <r>
          <rPr>
            <b/>
            <sz val="9"/>
            <color indexed="81"/>
            <rFont val="Tahoma"/>
            <family val="2"/>
          </rPr>
          <t xml:space="preserve">FT. 12/2020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AD. 07/2014</t>
        </r>
      </text>
    </comment>
    <comment ref="AE828" authorId="2" shapeId="0">
      <text>
        <r>
          <rPr>
            <b/>
            <sz val="9"/>
            <color indexed="81"/>
            <rFont val="Tahoma"/>
            <family val="2"/>
          </rPr>
          <t>FT 119 DEL 07/7/2014
liq. 1000000/2014</t>
        </r>
      </text>
    </comment>
    <comment ref="P830" authorId="0" shapeId="0">
      <text>
        <r>
          <rPr>
            <b/>
            <sz val="9"/>
            <color indexed="81"/>
            <rFont val="Tahoma"/>
            <family val="2"/>
          </rPr>
          <t>Ft. 3 del 11/5/2016
O.P. 154_2017</t>
        </r>
      </text>
    </comment>
    <comment ref="AC830" authorId="0" shapeId="0">
      <text>
        <r>
          <rPr>
            <b/>
            <sz val="9"/>
            <color indexed="81"/>
            <rFont val="Tahoma"/>
            <family val="2"/>
          </rPr>
          <t>FT. 01PA/2015
L.L. 150000402/15</t>
        </r>
      </text>
    </comment>
    <comment ref="AE830" authorId="0" shapeId="0">
      <text>
        <r>
          <rPr>
            <b/>
            <sz val="9"/>
            <color indexed="81"/>
            <rFont val="Tahoma"/>
            <family val="2"/>
          </rPr>
          <t>FT.07/2016
DT.583/2016</t>
        </r>
      </text>
    </comment>
    <comment ref="W831" authorId="0" shapeId="0">
      <text>
        <r>
          <rPr>
            <b/>
            <sz val="9"/>
            <color indexed="81"/>
            <rFont val="Tahoma"/>
            <family val="2"/>
          </rPr>
          <t>Del. 929_2014</t>
        </r>
      </text>
    </comment>
    <comment ref="X831" authorId="0" shapeId="0">
      <text>
        <r>
          <rPr>
            <b/>
            <sz val="9"/>
            <color indexed="81"/>
            <rFont val="Tahoma"/>
            <family val="2"/>
          </rPr>
          <t>Del. 929/2014</t>
        </r>
      </text>
    </comment>
    <comment ref="AC831" authorId="2" shapeId="0">
      <text>
        <r>
          <rPr>
            <b/>
            <sz val="9"/>
            <color indexed="81"/>
            <rFont val="Tahoma"/>
            <family val="2"/>
          </rPr>
          <t>FT 9/2019
AD11/2014</t>
        </r>
      </text>
    </comment>
    <comment ref="AE831" authorId="0" shapeId="0">
      <text>
        <r>
          <rPr>
            <b/>
            <sz val="9"/>
            <color indexed="81"/>
            <rFont val="Tahoma"/>
            <family val="2"/>
          </rPr>
          <t>FT.64/2014
DT.346/2014</t>
        </r>
      </text>
    </comment>
    <comment ref="AC832" authorId="0" shapeId="0">
      <text>
        <r>
          <rPr>
            <b/>
            <sz val="9"/>
            <color indexed="81"/>
            <rFont val="Tahoma"/>
            <family val="2"/>
          </rPr>
          <t>FT. 50/2019
DT.</t>
        </r>
      </text>
    </comment>
    <comment ref="W834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X834" authorId="0" shapeId="0">
      <text>
        <r>
          <rPr>
            <b/>
            <sz val="9"/>
            <color indexed="81"/>
            <rFont val="Tahoma"/>
            <family val="2"/>
          </rPr>
          <t>DL.604/2020
DL.687/2020</t>
        </r>
      </text>
    </comment>
    <comment ref="G835" authorId="2" shapeId="0">
      <text>
        <r>
          <rPr>
            <b/>
            <sz val="9"/>
            <color indexed="81"/>
            <rFont val="Tahoma"/>
            <family val="2"/>
          </rPr>
          <t>p.p.t 097 2014 5330000100005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37" authorId="0" shapeId="0">
      <text>
        <r>
          <rPr>
            <b/>
            <sz val="9"/>
            <color indexed="81"/>
            <rFont val="Tahoma"/>
            <family val="2"/>
          </rPr>
          <t>Det. 657/2018</t>
        </r>
      </text>
    </comment>
    <comment ref="W837" authorId="0" shapeId="0">
      <text>
        <r>
          <rPr>
            <b/>
            <sz val="9"/>
            <color indexed="81"/>
            <rFont val="Tahoma"/>
            <family val="2"/>
          </rPr>
          <t>Del. 69/2016</t>
        </r>
      </text>
    </comment>
    <comment ref="X837" authorId="0" shapeId="0">
      <text>
        <r>
          <rPr>
            <b/>
            <sz val="9"/>
            <color indexed="81"/>
            <rFont val="Tahoma"/>
            <family val="2"/>
          </rPr>
          <t>Del. 69/2016</t>
        </r>
      </text>
    </comment>
    <comment ref="P839" authorId="0" shapeId="0">
      <text>
        <r>
          <rPr>
            <b/>
            <sz val="9"/>
            <color indexed="81"/>
            <rFont val="Tahoma"/>
            <family val="2"/>
          </rPr>
          <t>Fat. 170149_2017
Det.      480_2017</t>
        </r>
      </text>
    </comment>
    <comment ref="AC839" authorId="0" shapeId="0">
      <text>
        <r>
          <rPr>
            <b/>
            <sz val="9"/>
            <color indexed="81"/>
            <rFont val="Tahoma"/>
            <family val="2"/>
          </rPr>
          <t>Ft.168/2014
AD.19/2014</t>
        </r>
      </text>
    </comment>
    <comment ref="AE839" authorId="0" shapeId="0">
      <text>
        <r>
          <rPr>
            <b/>
            <sz val="9"/>
            <color indexed="81"/>
            <rFont val="Tahoma"/>
            <family val="2"/>
          </rPr>
          <t>FT.11/2020
AD.19/2014</t>
        </r>
      </text>
    </comment>
    <comment ref="X841" authorId="1" shapeId="0">
      <text>
        <r>
          <rPr>
            <b/>
            <sz val="9"/>
            <color indexed="81"/>
            <rFont val="Tahoma"/>
            <family val="2"/>
          </rPr>
          <t>determina 928/2014</t>
        </r>
      </text>
    </comment>
    <comment ref="AE841" authorId="2" shapeId="0">
      <text>
        <r>
          <rPr>
            <b/>
            <sz val="9"/>
            <color indexed="81"/>
            <rFont val="Tahoma"/>
            <family val="2"/>
          </rPr>
          <t xml:space="preserve">FT 21 DEL 15.05.02014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42" authorId="0" shapeId="0">
      <text>
        <r>
          <rPr>
            <b/>
            <sz val="9"/>
            <color indexed="81"/>
            <rFont val="Tahoma"/>
            <family val="2"/>
          </rPr>
          <t>Fat.   02/2017
Det. 181/2017</t>
        </r>
      </text>
    </comment>
    <comment ref="U842" authorId="0" shapeId="0">
      <text>
        <r>
          <rPr>
            <b/>
            <sz val="9"/>
            <color indexed="81"/>
            <rFont val="Tahoma"/>
            <family val="2"/>
          </rPr>
          <t>Del. 194/2018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42" authorId="0" shapeId="0">
      <text>
        <r>
          <rPr>
            <b/>
            <sz val="9"/>
            <color indexed="81"/>
            <rFont val="Tahoma"/>
            <family val="2"/>
          </rPr>
          <t>Ingletti ft.     1/17 € 9.516,00
cavicchi ft. 163/17 € 9.516,00
delibera 194/2018</t>
        </r>
      </text>
    </comment>
    <comment ref="AE842" authorId="0" shapeId="0">
      <text>
        <r>
          <rPr>
            <b/>
            <sz val="9"/>
            <color indexed="81"/>
            <rFont val="Tahoma"/>
            <family val="2"/>
          </rPr>
          <t>FT.83E/2015
L.L.150000401/2015</t>
        </r>
      </text>
    </comment>
    <comment ref="P843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S843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W843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X843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AC843" authorId="0" shapeId="0">
      <text>
        <r>
          <rPr>
            <b/>
            <sz val="9"/>
            <color indexed="81"/>
            <rFont val="Tahoma"/>
            <family val="2"/>
          </rPr>
          <t>FT.41/2015
L.L.150000301/2015</t>
        </r>
      </text>
    </comment>
    <comment ref="O845" authorId="0" shapeId="0">
      <text>
        <r>
          <rPr>
            <b/>
            <sz val="9"/>
            <color indexed="81"/>
            <rFont val="Tahoma"/>
            <family val="2"/>
          </rPr>
          <t>Fat.  57/2016
Det.179/2017</t>
        </r>
      </text>
    </comment>
    <comment ref="AC845" authorId="0" shapeId="0">
      <text>
        <r>
          <rPr>
            <b/>
            <sz val="9"/>
            <color indexed="81"/>
            <rFont val="Tahoma"/>
            <family val="2"/>
          </rPr>
          <t>FT.126/2014
LL150203/2014</t>
        </r>
      </text>
    </comment>
    <comment ref="AE845" authorId="0" shapeId="0">
      <text>
        <r>
          <rPr>
            <b/>
            <sz val="9"/>
            <color indexed="81"/>
            <rFont val="Tahoma"/>
            <family val="2"/>
          </rPr>
          <t>Fat.  012/2017
Det. 423/2017</t>
        </r>
      </text>
    </comment>
    <comment ref="AC846" authorId="2" shapeId="0">
      <text>
        <r>
          <rPr>
            <b/>
            <sz val="9"/>
            <color indexed="81"/>
            <rFont val="Tahoma"/>
            <family val="2"/>
          </rPr>
          <t xml:space="preserve">FT.11/2016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DT.633/2016</t>
        </r>
      </text>
    </comment>
    <comment ref="AE846" authorId="0" shapeId="0">
      <text>
        <r>
          <rPr>
            <b/>
            <sz val="9"/>
            <color indexed="81"/>
            <rFont val="Tahoma"/>
            <family val="2"/>
          </rPr>
          <t>Ft. 62/2019
det.</t>
        </r>
      </text>
    </comment>
    <comment ref="Q847" authorId="0" shapeId="0">
      <text>
        <r>
          <rPr>
            <b/>
            <sz val="9"/>
            <color indexed="81"/>
            <rFont val="Tahoma"/>
            <family val="2"/>
          </rPr>
          <t>DET. 847/2018</t>
        </r>
      </text>
    </comment>
    <comment ref="AE848" authorId="1" shapeId="0">
      <text>
        <r>
          <rPr>
            <b/>
            <sz val="9"/>
            <color indexed="81"/>
            <rFont val="Tahoma"/>
            <family val="2"/>
          </rPr>
          <t xml:space="preserve">FT. 06/2016
Dt. 586/2016 </t>
        </r>
      </text>
    </comment>
    <comment ref="AD850" authorId="0" shapeId="0">
      <text>
        <r>
          <rPr>
            <b/>
            <sz val="9"/>
            <color indexed="81"/>
            <rFont val="Tahoma"/>
            <family val="2"/>
          </rPr>
          <t>FT.141/2014
LL1402/2014</t>
        </r>
      </text>
    </comment>
    <comment ref="AE850" authorId="0" shapeId="0">
      <text>
        <r>
          <rPr>
            <b/>
            <sz val="9"/>
            <color indexed="81"/>
            <rFont val="Tahoma"/>
            <family val="2"/>
          </rPr>
          <t>Fat.  015/2017
Det. 425/2017</t>
        </r>
      </text>
    </comment>
    <comment ref="Q853" authorId="0" shapeId="0">
      <text>
        <r>
          <rPr>
            <b/>
            <sz val="9"/>
            <color indexed="81"/>
            <rFont val="Tahoma"/>
            <family val="2"/>
          </rPr>
          <t>Det. 449/2019
da rec. Con la comp. Ass.ne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53" authorId="0" shapeId="0">
      <text>
        <r>
          <rPr>
            <b/>
            <sz val="9"/>
            <color indexed="81"/>
            <rFont val="Tahoma"/>
            <family val="2"/>
          </rPr>
          <t>Det. 449/2019
da rec. Con la comp. Ass.ne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53" authorId="0" shapeId="0">
      <text>
        <r>
          <rPr>
            <b/>
            <sz val="9"/>
            <color indexed="81"/>
            <rFont val="Tahoma"/>
            <family val="2"/>
          </rPr>
          <t>Ft.2/2018
Det. 188/2018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54" authorId="0" shapeId="0">
      <text>
        <r>
          <rPr>
            <b/>
            <sz val="9"/>
            <color indexed="81"/>
            <rFont val="Tahoma"/>
            <family val="2"/>
          </rPr>
          <t>Ft.    14/2017
Det. 383/2017</t>
        </r>
      </text>
    </comment>
    <comment ref="AE854" authorId="0" shapeId="0">
      <text>
        <r>
          <rPr>
            <b/>
            <sz val="9"/>
            <color indexed="81"/>
            <rFont val="Tahoma"/>
            <family val="2"/>
          </rPr>
          <t>Ft.    14/2017
Det. 383/2017</t>
        </r>
      </text>
    </comment>
    <comment ref="P857" authorId="2" shapeId="0">
      <text>
        <r>
          <rPr>
            <b/>
            <sz val="9"/>
            <color indexed="81"/>
            <rFont val="Tahoma"/>
            <family val="2"/>
          </rPr>
          <t>FT 22 DEL 31/01/2014
det. 160/2014</t>
        </r>
      </text>
    </comment>
    <comment ref="O858" authorId="0" shapeId="0">
      <text>
        <r>
          <rPr>
            <b/>
            <sz val="9"/>
            <color indexed="81"/>
            <rFont val="Tahoma"/>
            <family val="2"/>
          </rPr>
          <t xml:space="preserve">Ft.     13/2018
Det. 960/2018  </t>
        </r>
      </text>
    </comment>
    <comment ref="X859" authorId="0" shapeId="0">
      <text>
        <r>
          <rPr>
            <b/>
            <sz val="9"/>
            <color indexed="81"/>
            <rFont val="Tahoma"/>
            <family val="2"/>
          </rPr>
          <t>DET. 383/2015
OP. 2016/2016</t>
        </r>
      </text>
    </comment>
    <comment ref="AE859" authorId="0" shapeId="0">
      <text>
        <r>
          <rPr>
            <b/>
            <sz val="9"/>
            <color indexed="81"/>
            <rFont val="Tahoma"/>
            <family val="2"/>
          </rPr>
          <t>FT      30/2017
Det. 846/2017</t>
        </r>
      </text>
    </comment>
    <comment ref="AC861" authorId="0" shapeId="0">
      <text>
        <r>
          <rPr>
            <b/>
            <sz val="9"/>
            <color indexed="81"/>
            <rFont val="Tahoma"/>
            <family val="2"/>
          </rPr>
          <t>Ft. 28/2015 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61" authorId="0" shapeId="0">
      <text>
        <r>
          <rPr>
            <b/>
            <sz val="9"/>
            <color indexed="81"/>
            <rFont val="Tahoma"/>
            <family val="2"/>
          </rPr>
          <t>FT.    13/2017
Det. 382/2017</t>
        </r>
      </text>
    </comment>
    <comment ref="X863" authorId="1" shapeId="0">
      <text>
        <r>
          <rPr>
            <b/>
            <sz val="9"/>
            <color indexed="81"/>
            <rFont val="Tahoma"/>
            <family val="2"/>
          </rPr>
          <t xml:space="preserve">Ft. 06/2016
DT.129/2017 </t>
        </r>
      </text>
    </comment>
    <comment ref="AE863" authorId="0" shapeId="0">
      <text>
        <r>
          <rPr>
            <b/>
            <sz val="9"/>
            <color indexed="81"/>
            <rFont val="Tahoma"/>
            <family val="2"/>
          </rPr>
          <t>Fat. 31/2017
det. 02/2018</t>
        </r>
      </text>
    </comment>
    <comment ref="O865" authorId="0" shapeId="0">
      <text>
        <r>
          <rPr>
            <b/>
            <sz val="9"/>
            <color indexed="81"/>
            <rFont val="Tahoma"/>
            <family val="2"/>
          </rPr>
          <t>Ft. 03/2017
det. 182/2017</t>
        </r>
      </text>
    </comment>
    <comment ref="AC865" authorId="0" shapeId="0">
      <text>
        <r>
          <rPr>
            <b/>
            <sz val="9"/>
            <color indexed="81"/>
            <rFont val="Tahoma"/>
            <family val="2"/>
          </rPr>
          <t>FT 10/2015
LL150000901/2015</t>
        </r>
      </text>
    </comment>
    <comment ref="AC866" authorId="2" shapeId="0">
      <text>
        <r>
          <rPr>
            <b/>
            <sz val="9"/>
            <color indexed="81"/>
            <rFont val="Tahoma"/>
            <family val="2"/>
          </rPr>
          <t>FT. 45 DEL 20/06/2014</t>
        </r>
      </text>
    </comment>
    <comment ref="AE867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O.P. 226/2016</t>
        </r>
      </text>
    </comment>
    <comment ref="AE870" authorId="0" shapeId="0">
      <text>
        <r>
          <rPr>
            <b/>
            <sz val="9"/>
            <color indexed="81"/>
            <rFont val="Tahoma"/>
            <family val="2"/>
          </rPr>
          <t xml:space="preserve">Ft. 12/2017 
det.184/2018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71" authorId="0" shapeId="0">
      <text>
        <r>
          <rPr>
            <b/>
            <sz val="9"/>
            <color indexed="81"/>
            <rFont val="Tahoma"/>
            <family val="2"/>
          </rPr>
          <t>FT.134/2014
LL.1402/2014</t>
        </r>
      </text>
    </comment>
    <comment ref="Z873" authorId="0" shapeId="0">
      <text>
        <r>
          <rPr>
            <b/>
            <sz val="9"/>
            <color indexed="81"/>
            <rFont val="Tahoma"/>
            <family val="2"/>
          </rPr>
          <t>B.I. 6502/2019 € 3,600,00
B.I. 7252/2019 €    700,00
B.I. 8051/2019 €    700,00</t>
        </r>
      </text>
    </comment>
    <comment ref="AE873" authorId="0" shapeId="0">
      <text>
        <r>
          <rPr>
            <b/>
            <sz val="9"/>
            <color indexed="81"/>
            <rFont val="Tahoma"/>
            <family val="2"/>
          </rPr>
          <t>FT.01/2020
DT.503/2020</t>
        </r>
      </text>
    </comment>
    <comment ref="AC874" authorId="0" shapeId="0">
      <text>
        <r>
          <rPr>
            <b/>
            <sz val="9"/>
            <color indexed="81"/>
            <rFont val="Tahoma"/>
            <family val="2"/>
          </rPr>
          <t>FT.  009/2017
DT. 203/2017</t>
        </r>
      </text>
    </comment>
    <comment ref="AE875" authorId="0" shapeId="0">
      <text>
        <r>
          <rPr>
            <b/>
            <sz val="9"/>
            <color indexed="81"/>
            <rFont val="Tahoma"/>
            <family val="2"/>
          </rPr>
          <t>Fat. 33/2017
Det. 04/2018</t>
        </r>
      </text>
    </comment>
    <comment ref="Q878" authorId="0" shapeId="0">
      <text>
        <r>
          <rPr>
            <b/>
            <sz val="9"/>
            <color indexed="81"/>
            <rFont val="Tahoma"/>
            <family val="2"/>
          </rPr>
          <t>Det. 415/2017
O.P. 309/2017</t>
        </r>
      </text>
    </comment>
    <comment ref="AE878" authorId="1" shapeId="0">
      <text>
        <r>
          <rPr>
            <b/>
            <sz val="9"/>
            <color indexed="81"/>
            <rFont val="Tahoma"/>
            <family val="2"/>
          </rPr>
          <t>FT. 22/2016
DT.69/2017</t>
        </r>
      </text>
    </comment>
    <comment ref="Z879" authorId="0" shapeId="0">
      <text>
        <r>
          <rPr>
            <b/>
            <sz val="9"/>
            <color indexed="81"/>
            <rFont val="Tahoma"/>
            <family val="2"/>
          </rPr>
          <t xml:space="preserve">  1° B.I. 3697/2017 € 243,19
  2° B.I. 3697/2017 € 243,19
  3° B.I. 4489/2017 € 243,19
  4° B.I. 5266/2007 € 243,19
  5° B.I. 5950/2017 € 243,19
  6° B.I. 6684/2017 € 243,19
  7° B.I. 7496/2017 € 243,19
  8° B.I. 8211/2017 € 243,19
  9° B.I. 0048/2018 € 243,19
10° B.I. 0706/2018 € 243,19
11° B.I. 1469/2018 € 243,19
12° B.I. 2207/2018 € 243,19   </t>
        </r>
      </text>
    </comment>
    <comment ref="AE879" authorId="0" shapeId="0">
      <text>
        <r>
          <rPr>
            <b/>
            <sz val="9"/>
            <color indexed="81"/>
            <rFont val="Tahoma"/>
            <family val="2"/>
          </rPr>
          <t>Ft. 92/2020
AD.13/2015</t>
        </r>
      </text>
    </comment>
    <comment ref="AE880" authorId="0" shapeId="0">
      <text>
        <r>
          <rPr>
            <b/>
            <sz val="9"/>
            <color indexed="81"/>
            <rFont val="Tahoma"/>
            <family val="2"/>
          </rPr>
          <t>Fat. 13/2017
Det. 10/2018</t>
        </r>
      </text>
    </comment>
    <comment ref="AE884" authorId="2" shapeId="0">
      <text>
        <r>
          <rPr>
            <b/>
            <sz val="9"/>
            <color indexed="81"/>
            <rFont val="Tahoma"/>
            <family val="2"/>
          </rPr>
          <t>ft. 28 del 22/05/2015
O.P. 226/2016</t>
        </r>
      </text>
    </comment>
    <comment ref="AE888" authorId="0" shapeId="0">
      <text>
        <r>
          <rPr>
            <b/>
            <sz val="9"/>
            <color indexed="81"/>
            <rFont val="Tahoma"/>
            <family val="2"/>
          </rPr>
          <t>Fat. 02/2017
Det. 736/2017</t>
        </r>
      </text>
    </comment>
    <comment ref="AC889" authorId="0" shapeId="0">
      <text>
        <r>
          <rPr>
            <b/>
            <sz val="9"/>
            <color indexed="81"/>
            <rFont val="Tahoma"/>
            <family val="2"/>
          </rPr>
          <t>Ft.      10/2017
Det. 357/2017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89" authorId="0" shapeId="0">
      <text>
        <r>
          <rPr>
            <b/>
            <sz val="9"/>
            <color indexed="81"/>
            <rFont val="Tahoma"/>
            <family val="2"/>
          </rPr>
          <t>Ft. 78/2019
AD22/2015</t>
        </r>
      </text>
    </comment>
    <comment ref="M890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Q890" authorId="0" shapeId="0">
      <text>
        <r>
          <rPr>
            <b/>
            <sz val="9"/>
            <color indexed="81"/>
            <rFont val="Tahoma"/>
            <family val="2"/>
          </rPr>
          <t>det. 570/2018</t>
        </r>
      </text>
    </comment>
    <comment ref="W890" authorId="0" shapeId="0">
      <text>
        <r>
          <rPr>
            <b/>
            <sz val="9"/>
            <color indexed="81"/>
            <rFont val="Tahoma"/>
            <family val="2"/>
          </rPr>
          <t>DEL. 510/2017</t>
        </r>
      </text>
    </comment>
    <comment ref="AB890" authorId="2" shapeId="0">
      <text>
        <r>
          <rPr>
            <b/>
            <sz val="9"/>
            <color indexed="81"/>
            <rFont val="Tahoma"/>
            <family val="2"/>
          </rPr>
          <t>15.403,93</t>
        </r>
      </text>
    </comment>
    <comment ref="AE890" authorId="2" shapeId="0">
      <text>
        <r>
          <rPr>
            <b/>
            <sz val="9"/>
            <color indexed="81"/>
            <rFont val="Tahoma"/>
            <family val="2"/>
          </rPr>
          <t xml:space="preserve">FT. 01 del 18.04.2016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M891" authorId="0" shapeId="0">
      <text>
        <r>
          <rPr>
            <b/>
            <sz val="9"/>
            <color indexed="81"/>
            <rFont val="Tahoma"/>
            <family val="2"/>
          </rPr>
          <t>Ft. 01/2019
Contr. Unif. € 259,00
Iscr a ruolo €   27,00
Notifiche     €   23,58</t>
        </r>
      </text>
    </comment>
    <comment ref="Z891" authorId="0" shapeId="0">
      <text>
        <r>
          <rPr>
            <b/>
            <sz val="9"/>
            <color indexed="81"/>
            <rFont val="Tahoma"/>
            <family val="2"/>
          </rPr>
          <t>B.I. 779/2019</t>
        </r>
      </text>
    </comment>
    <comment ref="AB891" authorId="2" shapeId="0">
      <text>
        <r>
          <rPr>
            <b/>
            <sz val="9"/>
            <color indexed="81"/>
            <rFont val="Tahoma"/>
            <family val="2"/>
          </rPr>
          <t>5,795,62</t>
        </r>
      </text>
    </comment>
    <comment ref="AE891" authorId="0" shapeId="0">
      <text>
        <r>
          <rPr>
            <b/>
            <sz val="9"/>
            <color indexed="81"/>
            <rFont val="Tahoma"/>
            <family val="2"/>
          </rPr>
          <t>Ft. 03/2019
AD 24/2015</t>
        </r>
      </text>
    </comment>
    <comment ref="AB892" authorId="2" shapeId="0">
      <text>
        <r>
          <rPr>
            <b/>
            <sz val="9"/>
            <color indexed="81"/>
            <rFont val="Tahoma"/>
            <family val="2"/>
          </rPr>
          <t>3.995,07</t>
        </r>
      </text>
    </comment>
    <comment ref="AE892" authorId="1" shapeId="0">
      <text>
        <r>
          <rPr>
            <b/>
            <sz val="9"/>
            <color indexed="81"/>
            <rFont val="Tahoma"/>
            <family val="2"/>
          </rPr>
          <t>FT: 12 del 02/8/2016</t>
        </r>
        <r>
          <rPr>
            <sz val="9"/>
            <color indexed="81"/>
            <rFont val="Tahoma"/>
            <family val="2"/>
          </rPr>
          <t xml:space="preserve">
DET. 647/2016</t>
        </r>
      </text>
    </comment>
    <comment ref="G894" authorId="2" shapeId="0">
      <text>
        <r>
          <rPr>
            <b/>
            <sz val="9"/>
            <color indexed="81"/>
            <rFont val="Tahoma"/>
            <family val="2"/>
          </rPr>
          <t>riapertura termini</t>
        </r>
      </text>
    </comment>
    <comment ref="Z895" authorId="0" shapeId="0">
      <text>
        <r>
          <rPr>
            <b/>
            <sz val="9"/>
            <color indexed="81"/>
            <rFont val="Tahoma"/>
            <family val="2"/>
          </rPr>
          <t>B.I. 791/2020</t>
        </r>
      </text>
    </comment>
    <comment ref="AC895" authorId="1" shapeId="0">
      <text>
        <r>
          <rPr>
            <sz val="9"/>
            <color indexed="81"/>
            <rFont val="Tahoma"/>
            <family val="2"/>
          </rPr>
          <t>FT.53/15
LL.601/15</t>
        </r>
      </text>
    </comment>
    <comment ref="AE895" authorId="0" shapeId="0">
      <text>
        <r>
          <rPr>
            <b/>
            <sz val="9"/>
            <color indexed="81"/>
            <rFont val="Tahoma"/>
            <family val="2"/>
          </rPr>
          <t>FT.   01/2020
DT. 196/2020</t>
        </r>
      </text>
    </comment>
    <comment ref="AC896" authorId="0" shapeId="0">
      <text>
        <r>
          <rPr>
            <b/>
            <sz val="9"/>
            <color indexed="81"/>
            <rFont val="Tahoma"/>
            <family val="2"/>
          </rPr>
          <t>Ft.     64/2017
det. 531/2017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96" authorId="0" shapeId="0">
      <text>
        <r>
          <rPr>
            <b/>
            <sz val="9"/>
            <color indexed="81"/>
            <rFont val="Tahoma"/>
            <family val="2"/>
          </rPr>
          <t>Fat. 114/2017
Det. 38/2018</t>
        </r>
      </text>
    </comment>
    <comment ref="O897" authorId="0" shapeId="0">
      <text>
        <r>
          <rPr>
            <b/>
            <sz val="9"/>
            <color indexed="81"/>
            <rFont val="Tahoma"/>
            <family val="2"/>
          </rPr>
          <t xml:space="preserve">Fat    58/2016
Det.278/2017 </t>
        </r>
      </text>
    </comment>
    <comment ref="W897" authorId="0" shapeId="0">
      <text>
        <r>
          <rPr>
            <b/>
            <sz val="9"/>
            <color indexed="81"/>
            <rFont val="Tahoma"/>
            <family val="2"/>
          </rPr>
          <t>det. 610/2019</t>
        </r>
      </text>
    </comment>
    <comment ref="AC897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99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C899" authorId="2" shapeId="0">
      <text>
        <r>
          <rPr>
            <b/>
            <sz val="9"/>
            <color indexed="81"/>
            <rFont val="Tahoma"/>
            <family val="2"/>
          </rPr>
          <t xml:space="preserve">FT. 28 del 27/04/2016                   </t>
        </r>
        <r>
          <rPr>
            <sz val="9"/>
            <color indexed="81"/>
            <rFont val="Tahoma"/>
            <family val="2"/>
          </rPr>
          <t xml:space="preserve">
determinazione 335/2016</t>
        </r>
      </text>
    </comment>
    <comment ref="AE900" authorId="2" shapeId="0">
      <text>
        <r>
          <rPr>
            <b/>
            <sz val="9"/>
            <color indexed="81"/>
            <rFont val="Tahoma"/>
            <family val="2"/>
          </rPr>
          <t>FT.35/2016
DL.583/2016</t>
        </r>
      </text>
    </comment>
    <comment ref="G901" authorId="2" shapeId="0">
      <text>
        <r>
          <rPr>
            <b/>
            <sz val="9"/>
            <color indexed="81"/>
            <rFont val="Tahoma"/>
            <family val="2"/>
          </rPr>
          <t>Sentenza 3578/2013</t>
        </r>
      </text>
    </comment>
    <comment ref="AE901" authorId="2" shapeId="0">
      <text>
        <r>
          <rPr>
            <b/>
            <sz val="9"/>
            <color indexed="81"/>
            <rFont val="Tahoma"/>
            <family val="2"/>
          </rPr>
          <t xml:space="preserve">FT.08/2016
DT.181/2016           </t>
        </r>
        <r>
          <rPr>
            <sz val="9"/>
            <color indexed="81"/>
            <rFont val="Tahoma"/>
            <family val="2"/>
          </rPr>
          <t xml:space="preserve">
DET. 181/2016</t>
        </r>
      </text>
    </comment>
    <comment ref="E902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03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03" authorId="0" shapeId="0">
      <text>
        <r>
          <rPr>
            <b/>
            <sz val="9"/>
            <color indexed="81"/>
            <rFont val="Tahoma"/>
            <family val="2"/>
          </rPr>
          <t>Det. 799/2018</t>
        </r>
      </text>
    </comment>
    <comment ref="X903" authorId="1" shapeId="0">
      <text>
        <r>
          <rPr>
            <b/>
            <sz val="9"/>
            <color indexed="81"/>
            <rFont val="Tahoma"/>
            <family val="2"/>
          </rPr>
          <t>Ft. 1 del 13/01/2017 del. 606/2016</t>
        </r>
      </text>
    </comment>
    <comment ref="AE903" authorId="2" shapeId="0">
      <text>
        <r>
          <rPr>
            <b/>
            <sz val="9"/>
            <color indexed="81"/>
            <rFont val="Tahoma"/>
            <family val="2"/>
          </rPr>
          <t>FT. 17/2016 
DL. 489/2016</t>
        </r>
      </text>
    </comment>
    <comment ref="G904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K905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E905" authorId="2" shapeId="0">
      <text>
        <r>
          <rPr>
            <b/>
            <sz val="9"/>
            <color indexed="81"/>
            <rFont val="Tahoma"/>
            <family val="2"/>
          </rPr>
          <t xml:space="preserve">FT. 24 del 08/04/2016                   </t>
        </r>
        <r>
          <rPr>
            <sz val="9"/>
            <color indexed="81"/>
            <rFont val="Tahoma"/>
            <family val="2"/>
          </rPr>
          <t xml:space="preserve">
DET. 335/2016</t>
        </r>
      </text>
    </comment>
    <comment ref="AE906" authorId="0" shapeId="0">
      <text>
        <r>
          <rPr>
            <b/>
            <sz val="9"/>
            <color indexed="81"/>
            <rFont val="Tahoma"/>
            <family val="2"/>
          </rPr>
          <t>Fat.    27/2016
Det. 880/2017</t>
        </r>
      </text>
    </comment>
    <comment ref="AB908" authorId="0" shapeId="0">
      <text>
        <r>
          <rPr>
            <b/>
            <sz val="9"/>
            <color indexed="81"/>
            <rFont val="Tahoma"/>
            <family val="2"/>
          </rPr>
          <t>Fat.   46/2018
Det. 137/2019</t>
        </r>
      </text>
    </comment>
    <comment ref="AE909" authorId="2" shapeId="0">
      <text>
        <r>
          <rPr>
            <b/>
            <sz val="9"/>
            <color indexed="81"/>
            <rFont val="Tahoma"/>
            <family val="2"/>
          </rPr>
          <t xml:space="preserve">FT 38 DEL 04/03/2016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10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11" authorId="0" shapeId="0">
      <text>
        <r>
          <rPr>
            <b/>
            <sz val="9"/>
            <color indexed="81"/>
            <rFont val="Tahoma"/>
            <family val="2"/>
          </rPr>
          <t>€ 200,00 B.I. 5610/17
€ 200,00 B.I. 6374/17 
€ 200,00 B.I. 7100/17
€ 200,00 B.I. 7895/17 
€ 200,00 B.I. 8603/17
€ 100,00 B.I. 0422/18
€ 300,00 B.I. 1095/18
€ 200,00 B.I. 1971/18
€ 200,00 B.I. 2565/18
€ 200,00 B.I. 3290/18
€ 200,00 B.I. 4052/18
€ 200,00 B.I. 4739/18
€ 200,00 B.I. 5379/18
€ 200,00 B.I. 6088/18
€ 200,00 B.I. 6789/18
€ 200,00 B.I. 7535/18
€ 200,00 B.I. 8324/18
€ 200,00 B.I.   331/19
€ 200,00 B.I. 2043/19
€ 200,00 B.I. 2834/19
€ 200,00 B.I. 3503/19
€ 200,00 B.I. 4293/19
€ 200,00 B.I. 4979/19
€ 200,00 B.I. 5622/19
€ 200,00 B.I. 7782/19</t>
        </r>
      </text>
    </comment>
    <comment ref="AC911" authorId="0" shapeId="0">
      <text>
        <r>
          <rPr>
            <b/>
            <sz val="9"/>
            <color indexed="81"/>
            <rFont val="Tahoma"/>
            <family val="2"/>
          </rPr>
          <t>Fat. 183/2016
Det.543/2016</t>
        </r>
      </text>
    </comment>
    <comment ref="AE911" authorId="0" shapeId="0">
      <text>
        <r>
          <rPr>
            <b/>
            <sz val="9"/>
            <color indexed="81"/>
            <rFont val="Tahoma"/>
            <family val="2"/>
          </rPr>
          <t>Ft. 148/2018
 AD 43/2015</t>
        </r>
      </text>
    </comment>
    <comment ref="M912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AE913" authorId="2" shapeId="0">
      <text>
        <r>
          <rPr>
            <b/>
            <sz val="9"/>
            <color indexed="81"/>
            <rFont val="Tahoma"/>
            <family val="2"/>
          </rPr>
          <t>FT.36/2016
DL.583/2016</t>
        </r>
      </text>
    </comment>
    <comment ref="AC914" authorId="0" shapeId="0">
      <text>
        <r>
          <rPr>
            <b/>
            <sz val="9"/>
            <color indexed="81"/>
            <rFont val="Tahoma"/>
            <family val="2"/>
          </rPr>
          <t>Ft. 177/2016
AD 46/2015</t>
        </r>
      </text>
    </comment>
    <comment ref="G915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15" authorId="0" shapeId="0">
      <text>
        <r>
          <rPr>
            <b/>
            <sz val="9"/>
            <color indexed="81"/>
            <rFont val="Tahoma"/>
            <family val="2"/>
          </rPr>
          <t>det. 672/2017</t>
        </r>
      </text>
    </comment>
    <comment ref="G916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16" authorId="0" shapeId="0">
      <text>
        <r>
          <rPr>
            <b/>
            <sz val="9"/>
            <color indexed="81"/>
            <rFont val="Tahoma"/>
            <family val="2"/>
          </rPr>
          <t>det. 672/2017</t>
        </r>
      </text>
    </comment>
    <comment ref="O917" authorId="0" shapeId="0">
      <text>
        <r>
          <rPr>
            <sz val="9"/>
            <color indexed="81"/>
            <rFont val="Tahoma"/>
            <family val="2"/>
          </rPr>
          <t>Ft.29/2017                      Det. 185/2018</t>
        </r>
      </text>
    </comment>
    <comment ref="AE917" authorId="0" shapeId="0">
      <text>
        <r>
          <rPr>
            <b/>
            <sz val="9"/>
            <color indexed="81"/>
            <rFont val="Tahoma"/>
            <family val="2"/>
          </rPr>
          <t>Ft.47/2017
Det.190/2018</t>
        </r>
      </text>
    </comment>
    <comment ref="AE918" authorId="0" shapeId="0">
      <text>
        <r>
          <rPr>
            <b/>
            <sz val="9"/>
            <color indexed="81"/>
            <rFont val="Tahoma"/>
            <family val="2"/>
          </rPr>
          <t>Ft. 14/2017
Del. 818/2015</t>
        </r>
      </text>
    </comment>
    <comment ref="AE919" authorId="0" shapeId="0">
      <text>
        <r>
          <rPr>
            <b/>
            <sz val="9"/>
            <color indexed="81"/>
            <rFont val="Tahoma"/>
            <family val="2"/>
          </rPr>
          <t>FT.40/2019
AD.50/2014</t>
        </r>
      </text>
    </comment>
    <comment ref="AC920" authorId="0" shapeId="0">
      <text>
        <r>
          <rPr>
            <b/>
            <sz val="9"/>
            <color indexed="81"/>
            <rFont val="Tahoma"/>
            <family val="2"/>
          </rPr>
          <t>FT.181/2016
DT.544/2016</t>
        </r>
      </text>
    </comment>
    <comment ref="AD920" authorId="0" shapeId="0">
      <text>
        <r>
          <rPr>
            <b/>
            <sz val="9"/>
            <color indexed="81"/>
            <rFont val="Tahoma"/>
            <family val="2"/>
          </rPr>
          <t>FT.545/2020
DT.51/2015</t>
        </r>
      </text>
    </comment>
    <comment ref="Z921" authorId="0" shapeId="0">
      <text>
        <r>
          <rPr>
            <b/>
            <sz val="9"/>
            <color indexed="81"/>
            <rFont val="Tahoma"/>
            <family val="2"/>
          </rPr>
          <t>B.I. 5098/2018</t>
        </r>
      </text>
    </comment>
    <comment ref="AC921" authorId="0" shapeId="0">
      <text>
        <r>
          <rPr>
            <b/>
            <sz val="9"/>
            <color indexed="81"/>
            <rFont val="Tahoma"/>
            <family val="2"/>
          </rPr>
          <t>FT.180/2016
DT.546/2016</t>
        </r>
      </text>
    </comment>
    <comment ref="Z922" authorId="0" shapeId="0">
      <text>
        <r>
          <rPr>
            <b/>
            <sz val="9"/>
            <color indexed="81"/>
            <rFont val="Tahoma"/>
            <family val="2"/>
          </rPr>
          <t>1° rata € 729,56 O.P. 2297/17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2° rata € 729,56 O.P. 3055/17
3° rata € 729,56 O.P. 4700/17
4° rata € 729,56 O.P. 5187/17
5° rata € 729,56 O.P. 5836/17</t>
        </r>
      </text>
    </comment>
    <comment ref="AE922" authorId="0" shapeId="0">
      <text>
        <r>
          <rPr>
            <b/>
            <sz val="9"/>
            <color indexed="81"/>
            <rFont val="Tahoma"/>
            <family val="2"/>
          </rPr>
          <t>FT.20/2018
DT.845/2018</t>
        </r>
      </text>
    </comment>
    <comment ref="AC923" authorId="2" shapeId="0">
      <text>
        <r>
          <rPr>
            <b/>
            <sz val="9"/>
            <color indexed="81"/>
            <rFont val="Tahoma"/>
            <family val="2"/>
          </rPr>
          <t xml:space="preserve">FT. 02 DEL 18/04/2016                   </t>
        </r>
        <r>
          <rPr>
            <sz val="9"/>
            <color indexed="81"/>
            <rFont val="Tahoma"/>
            <family val="2"/>
          </rPr>
          <t xml:space="preserve">
O.P. 283/2016 DL582/2016</t>
        </r>
      </text>
    </comment>
    <comment ref="Z924" authorId="0" shapeId="0">
      <text>
        <r>
          <rPr>
            <b/>
            <sz val="9"/>
            <color indexed="81"/>
            <rFont val="Tahoma"/>
            <family val="2"/>
          </rPr>
          <t xml:space="preserve">€   600,00 OP   147/18
€   600,00 OP 2647/19
€   600,00 OP 3306/19
€   600,00 OP 2647/19
€   600,00 OP 3306/19
€   600,00 OP 0147/19
€   600,00 OP 1012/19
€   600,00 OP 1862/19
€   600,00 OP 4051/19
€1.200,00 OP 5524/19
</t>
        </r>
      </text>
    </comment>
    <comment ref="AE924" authorId="0" shapeId="0">
      <text>
        <r>
          <rPr>
            <b/>
            <sz val="9"/>
            <color indexed="81"/>
            <rFont val="Tahoma"/>
            <family val="2"/>
          </rPr>
          <t>FT.549/2020
AD.55/2015</t>
        </r>
      </text>
    </comment>
    <comment ref="E927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27" authorId="0" shapeId="0">
      <text>
        <r>
          <rPr>
            <b/>
            <sz val="9"/>
            <color indexed="81"/>
            <rFont val="Tahoma"/>
            <family val="2"/>
          </rPr>
          <t>Del. 770/2019</t>
        </r>
      </text>
    </comment>
    <comment ref="K928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E928" authorId="2" shapeId="0">
      <text>
        <r>
          <rPr>
            <b/>
            <sz val="9"/>
            <color indexed="81"/>
            <rFont val="Tahoma"/>
            <family val="2"/>
          </rPr>
          <t xml:space="preserve">FT 79 del 16/9/2016                   </t>
        </r>
        <r>
          <rPr>
            <sz val="9"/>
            <color indexed="81"/>
            <rFont val="Tahoma"/>
            <family val="2"/>
          </rPr>
          <t xml:space="preserve">
DET. 634/2016</t>
        </r>
      </text>
    </comment>
    <comment ref="E930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31" authorId="0" shapeId="0">
      <text>
        <r>
          <rPr>
            <b/>
            <sz val="9"/>
            <color indexed="81"/>
            <rFont val="Tahoma"/>
            <family val="2"/>
          </rPr>
          <t>Det. 1000/2019</t>
        </r>
      </text>
    </comment>
    <comment ref="AB931" authorId="2" shapeId="0">
      <text>
        <r>
          <rPr>
            <b/>
            <sz val="9"/>
            <color indexed="81"/>
            <rFont val="Tahoma"/>
            <family val="2"/>
          </rPr>
          <t>SPESE A CARICO DELLA COMPAGNIA DI ASSICURAZIONE</t>
        </r>
      </text>
    </comment>
    <comment ref="AC931" authorId="2" shapeId="0">
      <text>
        <r>
          <rPr>
            <b/>
            <sz val="9"/>
            <color indexed="81"/>
            <rFont val="Tahoma"/>
            <family val="2"/>
          </rPr>
          <t xml:space="preserve">FT 41 del 01/04/2016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31" authorId="0" shapeId="0">
      <text>
        <r>
          <rPr>
            <b/>
            <sz val="9"/>
            <color indexed="81"/>
            <rFont val="Tahoma"/>
            <family val="2"/>
          </rPr>
          <t>Fat. 63/2017
det. 183/2018</t>
        </r>
      </text>
    </comment>
    <comment ref="Q933" authorId="0" shapeId="0">
      <text>
        <r>
          <rPr>
            <b/>
            <sz val="9"/>
            <color indexed="81"/>
            <rFont val="Tahoma"/>
            <family val="2"/>
          </rPr>
          <t>Det. 625/2018</t>
        </r>
      </text>
    </comment>
    <comment ref="S934" authorId="0" shapeId="0">
      <text>
        <r>
          <rPr>
            <b/>
            <sz val="9"/>
            <color indexed="81"/>
            <rFont val="Tahoma"/>
            <family val="2"/>
          </rPr>
          <t>Del. 244/2018</t>
        </r>
      </text>
    </comment>
    <comment ref="X934" authorId="0" shapeId="0">
      <text>
        <r>
          <rPr>
            <b/>
            <sz val="9"/>
            <color indexed="81"/>
            <rFont val="Tahoma"/>
            <family val="2"/>
          </rPr>
          <t>Del. 244/2018</t>
        </r>
      </text>
    </comment>
    <comment ref="T937" authorId="1" shapeId="0">
      <text>
        <r>
          <rPr>
            <b/>
            <sz val="9"/>
            <color indexed="81"/>
            <rFont val="Tahoma"/>
            <family val="2"/>
          </rPr>
          <t>determina 189/2016</t>
        </r>
      </text>
    </comment>
    <comment ref="X937" authorId="1" shapeId="0">
      <text>
        <r>
          <rPr>
            <b/>
            <sz val="9"/>
            <color indexed="81"/>
            <rFont val="Tahoma"/>
            <family val="2"/>
          </rPr>
          <t>O.P. 126/2016</t>
        </r>
      </text>
    </comment>
    <comment ref="Q938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S938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X938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W939" authorId="0" shapeId="0">
      <text>
        <r>
          <rPr>
            <b/>
            <sz val="9"/>
            <color indexed="81"/>
            <rFont val="Tahoma"/>
            <family val="2"/>
          </rPr>
          <t>DT 32/2020</t>
        </r>
      </text>
    </comment>
    <comment ref="K940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W941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41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941" authorId="0" shapeId="0">
      <text>
        <r>
          <rPr>
            <b/>
            <sz val="9"/>
            <color indexed="81"/>
            <rFont val="Tahoma"/>
            <family val="2"/>
          </rPr>
          <t>FT.178/2016
DT.548/2016</t>
        </r>
      </text>
    </comment>
    <comment ref="G942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43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43" authorId="0" shapeId="0">
      <text>
        <r>
          <rPr>
            <b/>
            <sz val="9"/>
            <color indexed="81"/>
            <rFont val="Tahoma"/>
            <family val="2"/>
          </rPr>
          <t>FT. 14/2016
AD.04/2016</t>
        </r>
      </text>
    </comment>
    <comment ref="M944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44" authorId="0" shapeId="0">
      <text>
        <r>
          <rPr>
            <b/>
            <sz val="9"/>
            <color indexed="81"/>
            <rFont val="Tahoma"/>
            <family val="2"/>
          </rPr>
          <t>FT.15/2020
AD.05/2016</t>
        </r>
      </text>
    </comment>
    <comment ref="M945" authorId="1" shapeId="0">
      <text>
        <r>
          <rPr>
            <b/>
            <sz val="9"/>
            <color indexed="81"/>
            <rFont val="Tahoma"/>
            <family val="2"/>
          </rPr>
          <t>O.P. 95/2016</t>
        </r>
      </text>
    </comment>
    <comment ref="AE945" authorId="0" shapeId="0">
      <text>
        <r>
          <rPr>
            <b/>
            <sz val="9"/>
            <color indexed="81"/>
            <rFont val="Tahoma"/>
            <family val="2"/>
          </rPr>
          <t>FT. 16/2020
AD.06/2016</t>
        </r>
      </text>
    </comment>
    <comment ref="AE946" authorId="2" shapeId="0">
      <text>
        <r>
          <rPr>
            <b/>
            <sz val="9"/>
            <color indexed="81"/>
            <rFont val="Tahoma"/>
            <family val="2"/>
          </rPr>
          <t>FT 52/2016
DT.631/2016</t>
        </r>
      </text>
    </comment>
    <comment ref="G947" authorId="2" shapeId="0">
      <text>
        <r>
          <rPr>
            <b/>
            <sz val="9"/>
            <color indexed="81"/>
            <rFont val="Tahoma"/>
            <family val="2"/>
          </rPr>
          <t>Procedimento disciplinare</t>
        </r>
      </text>
    </comment>
    <comment ref="AC947" authorId="0" shapeId="0">
      <text>
        <r>
          <rPr>
            <b/>
            <sz val="9"/>
            <color indexed="81"/>
            <rFont val="Tahoma"/>
            <family val="2"/>
          </rPr>
          <t>Fat.182/2016
Det.549/2016</t>
        </r>
      </text>
    </comment>
    <comment ref="AE947" authorId="0" shapeId="0">
      <text>
        <r>
          <rPr>
            <b/>
            <sz val="9"/>
            <color indexed="81"/>
            <rFont val="Tahoma"/>
            <family val="2"/>
          </rPr>
          <t>Ft. 149/2018
  AD08/2016</t>
        </r>
      </text>
    </comment>
    <comment ref="G948" authorId="2" shapeId="0">
      <text>
        <r>
          <rPr>
            <b/>
            <sz val="9"/>
            <color indexed="81"/>
            <rFont val="Tahoma"/>
            <family val="2"/>
          </rPr>
          <t>Sentenza 1148/2016</t>
        </r>
      </text>
    </comment>
    <comment ref="M948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Y948" authorId="0" shapeId="0">
      <text>
        <r>
          <rPr>
            <b/>
            <sz val="9"/>
            <color indexed="81"/>
            <rFont val="Tahoma"/>
            <family val="2"/>
          </rPr>
          <t>B.I. 7013/2018</t>
        </r>
      </text>
    </comment>
    <comment ref="AC948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AE948" authorId="0" shapeId="0">
      <text>
        <r>
          <rPr>
            <b/>
            <sz val="9"/>
            <color indexed="81"/>
            <rFont val="Tahoma"/>
            <family val="2"/>
          </rPr>
          <t>FT.546/2020
AD.09/2016</t>
        </r>
      </text>
    </comment>
    <comment ref="X950" authorId="1" shapeId="0">
      <text>
        <r>
          <rPr>
            <b/>
            <sz val="9"/>
            <color indexed="81"/>
            <rFont val="Tahoma"/>
            <family val="2"/>
          </rPr>
          <t>Delibera 178/2017
O.P. 122/2017</t>
        </r>
      </text>
    </comment>
    <comment ref="AE950" authorId="0" shapeId="0">
      <text>
        <r>
          <rPr>
            <b/>
            <sz val="9"/>
            <color indexed="81"/>
            <rFont val="Tahoma"/>
            <family val="2"/>
          </rPr>
          <t>Fat. 94_2017
Det. 182/2018</t>
        </r>
      </text>
    </comment>
    <comment ref="AE952" authorId="1" shapeId="0">
      <text>
        <r>
          <rPr>
            <b/>
            <sz val="9"/>
            <color indexed="81"/>
            <rFont val="Tahoma"/>
            <family val="2"/>
          </rPr>
          <t>Ft. 66/2016
det. 199/2017</t>
        </r>
      </text>
    </comment>
    <comment ref="G953" authorId="2" shapeId="0">
      <text>
        <r>
          <rPr>
            <b/>
            <sz val="9"/>
            <color indexed="81"/>
            <rFont val="Tahoma"/>
            <family val="2"/>
          </rPr>
          <t>Sentenza 24910/2015</t>
        </r>
      </text>
    </comment>
    <comment ref="M953" authorId="1" shapeId="0">
      <text>
        <r>
          <rPr>
            <b/>
            <sz val="9"/>
            <color indexed="81"/>
            <rFont val="Tahoma"/>
            <family val="2"/>
          </rPr>
          <t>O.P. 183/2016</t>
        </r>
      </text>
    </comment>
    <comment ref="W953" authorId="0" shapeId="0">
      <text>
        <r>
          <rPr>
            <b/>
            <sz val="9"/>
            <color indexed="81"/>
            <rFont val="Tahoma"/>
            <family val="2"/>
          </rPr>
          <t>Del.829/2017   acc.
Del.989/2017 saldo</t>
        </r>
      </text>
    </comment>
    <comment ref="X953" authorId="0" shapeId="0">
      <text>
        <r>
          <rPr>
            <b/>
            <sz val="9"/>
            <color indexed="81"/>
            <rFont val="Tahoma"/>
            <family val="2"/>
          </rPr>
          <t>DT40_2020</t>
        </r>
      </text>
    </comment>
    <comment ref="AC953" authorId="1" shapeId="0">
      <text>
        <r>
          <rPr>
            <b/>
            <sz val="9"/>
            <color indexed="81"/>
            <rFont val="Tahoma"/>
            <family val="2"/>
          </rPr>
          <t>FT 03 del 18/4/2016   O.P. 283/2016</t>
        </r>
      </text>
    </comment>
    <comment ref="AE953" authorId="0" shapeId="0">
      <text>
        <r>
          <rPr>
            <b/>
            <sz val="9"/>
            <color indexed="81"/>
            <rFont val="Tahoma"/>
            <family val="2"/>
          </rPr>
          <t>Ft.9/2019
Det.946/2019</t>
        </r>
      </text>
    </comment>
    <comment ref="G954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54" authorId="1" shapeId="0">
      <text>
        <r>
          <rPr>
            <b/>
            <sz val="9"/>
            <color indexed="81"/>
            <rFont val="Tahoma"/>
            <family val="2"/>
          </rPr>
          <t>Fat.   03/2017 Det.183/2016</t>
        </r>
      </text>
    </comment>
    <comment ref="AC954" authorId="2" shapeId="0">
      <text>
        <r>
          <rPr>
            <b/>
            <sz val="9"/>
            <color indexed="81"/>
            <rFont val="Tahoma"/>
            <family val="2"/>
          </rPr>
          <t xml:space="preserve">FT. 04 DEL 18,04,2016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AE954" authorId="0" shapeId="0">
      <text>
        <r>
          <rPr>
            <b/>
            <sz val="9"/>
            <color indexed="81"/>
            <rFont val="Tahoma"/>
            <family val="2"/>
          </rPr>
          <t>FT16/2019
DT157/2020</t>
        </r>
      </text>
    </comment>
    <comment ref="G955" authorId="2" shapeId="0">
      <text>
        <r>
          <rPr>
            <b/>
            <sz val="9"/>
            <color indexed="81"/>
            <rFont val="Tahoma"/>
            <family val="2"/>
          </rPr>
          <t>Sentenza 2019/2016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55" authorId="1" shapeId="0">
      <text>
        <r>
          <rPr>
            <b/>
            <sz val="9"/>
            <color indexed="81"/>
            <rFont val="Tahoma"/>
            <family val="2"/>
          </rPr>
          <t>O.P. 1275/2016</t>
        </r>
      </text>
    </comment>
    <comment ref="AC955" authorId="0" shapeId="0">
      <text>
        <r>
          <rPr>
            <b/>
            <sz val="9"/>
            <color indexed="81"/>
            <rFont val="Tahoma"/>
            <family val="2"/>
          </rPr>
          <t xml:space="preserve">Fat. 21/2017
DT.541/2017 </t>
        </r>
      </text>
    </comment>
    <comment ref="AE955" authorId="0" shapeId="0">
      <text>
        <r>
          <rPr>
            <b/>
            <sz val="9"/>
            <color indexed="81"/>
            <rFont val="Tahoma"/>
            <family val="2"/>
          </rPr>
          <t>FT.10/2020
AD16/2016</t>
        </r>
      </text>
    </comment>
    <comment ref="G956" authorId="2" shapeId="0">
      <text>
        <r>
          <rPr>
            <b/>
            <sz val="9"/>
            <color indexed="81"/>
            <rFont val="Tahoma"/>
            <family val="2"/>
          </rPr>
          <t>Violazione privacy</t>
        </r>
      </text>
    </comment>
    <comment ref="AE957" authorId="1" shapeId="0">
      <text>
        <r>
          <rPr>
            <b/>
            <sz val="9"/>
            <color indexed="81"/>
            <rFont val="Tahoma"/>
            <family val="2"/>
          </rPr>
          <t xml:space="preserve">Ft    009/2017
det. 198/2017 </t>
        </r>
      </text>
    </comment>
    <comment ref="B958" authorId="2" shapeId="0">
      <text>
        <r>
          <rPr>
            <b/>
            <sz val="9"/>
            <color indexed="81"/>
            <rFont val="Tahoma"/>
            <family val="2"/>
          </rPr>
          <t>CHIOCCI - PIZZOLANTE - MARITATO</t>
        </r>
      </text>
    </comment>
    <comment ref="AE959" authorId="0" shapeId="0">
      <text>
        <r>
          <rPr>
            <b/>
            <sz val="9"/>
            <color indexed="81"/>
            <rFont val="Tahoma"/>
            <family val="2"/>
          </rPr>
          <t>Ft. 175/2016
AD 20/2016</t>
        </r>
      </text>
    </comment>
    <comment ref="G960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L960" authorId="0" shapeId="0">
      <text>
        <r>
          <rPr>
            <b/>
            <sz val="9"/>
            <color indexed="81"/>
            <rFont val="Tahoma"/>
            <family val="2"/>
          </rPr>
          <t>alpa    ft. 26/2019
ferrari ft. 05/2019
porcacchia ft. 01/2019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60" authorId="1" shapeId="0">
      <text>
        <r>
          <rPr>
            <b/>
            <sz val="9"/>
            <color indexed="81"/>
            <rFont val="Tahoma"/>
            <family val="2"/>
          </rPr>
          <t>O.P. 81/2016</t>
        </r>
      </text>
    </comment>
    <comment ref="AC960" authorId="2" shapeId="0">
      <text>
        <r>
          <rPr>
            <b/>
            <sz val="9"/>
            <color indexed="81"/>
            <rFont val="Tahoma"/>
            <family val="2"/>
          </rPr>
          <t>FT.37/2016
DL.583/2016</t>
        </r>
      </text>
    </comment>
    <comment ref="AE960" authorId="0" shapeId="0">
      <text>
        <r>
          <rPr>
            <b/>
            <sz val="9"/>
            <color indexed="81"/>
            <rFont val="Tahoma"/>
            <family val="2"/>
          </rPr>
          <t>Ft. 34/2017
Det.189/2018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61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961" authorId="2" shapeId="0">
      <text>
        <r>
          <rPr>
            <b/>
            <sz val="9"/>
            <color indexed="81"/>
            <rFont val="Tahoma"/>
            <family val="2"/>
          </rPr>
          <t xml:space="preserve">FT.  243/2016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Det.421/2017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E961" authorId="0" shapeId="0">
      <text>
        <r>
          <rPr>
            <b/>
            <sz val="9"/>
            <color indexed="81"/>
            <rFont val="Tahoma"/>
            <family val="2"/>
          </rPr>
          <t xml:space="preserve">Ft. 196/2017
Det.191/2018 </t>
        </r>
      </text>
    </comment>
    <comment ref="G962" authorId="2" shapeId="0">
      <text>
        <r>
          <rPr>
            <b/>
            <sz val="9"/>
            <color indexed="81"/>
            <rFont val="Tahoma"/>
            <family val="2"/>
          </rPr>
          <t>attrezzature mensa</t>
        </r>
      </text>
    </comment>
    <comment ref="AC962" authorId="2" shapeId="0">
      <text>
        <r>
          <rPr>
            <b/>
            <sz val="9"/>
            <color indexed="81"/>
            <rFont val="Tahoma"/>
            <family val="2"/>
          </rPr>
          <t>FT.61/2016
DT.632/2016</t>
        </r>
      </text>
    </comment>
    <comment ref="AE962" authorId="0" shapeId="0">
      <text>
        <r>
          <rPr>
            <b/>
            <sz val="9"/>
            <color indexed="81"/>
            <rFont val="Tahoma"/>
            <family val="2"/>
          </rPr>
          <t>FT.18/2020
AD.22/2016</t>
        </r>
      </text>
    </comment>
    <comment ref="Z964" authorId="0" shapeId="0">
      <text>
        <r>
          <rPr>
            <b/>
            <sz val="9"/>
            <color indexed="81"/>
            <rFont val="Tahoma"/>
            <family val="2"/>
          </rPr>
          <t>BUSTA PAGA MESE DI OTTOBRE 2020</t>
        </r>
      </text>
    </comment>
    <comment ref="AE964" authorId="0" shapeId="0">
      <text>
        <r>
          <rPr>
            <b/>
            <sz val="9"/>
            <color indexed="81"/>
            <rFont val="Tahoma"/>
            <family val="2"/>
          </rPr>
          <t>FT.176/2016
DT.542/2016</t>
        </r>
      </text>
    </comment>
    <comment ref="AE965" authorId="0" shapeId="0">
      <text>
        <r>
          <rPr>
            <b/>
            <sz val="9"/>
            <color indexed="81"/>
            <rFont val="Tahoma"/>
            <family val="2"/>
          </rPr>
          <t>FT.543/2020
DL.AD25/2016</t>
        </r>
      </text>
    </comment>
    <comment ref="AC966" authorId="0" shapeId="0">
      <text>
        <r>
          <rPr>
            <b/>
            <sz val="9"/>
            <color indexed="81"/>
            <rFont val="Tahoma"/>
            <family val="2"/>
          </rPr>
          <t>Fat.184/2016
Det.545/2016</t>
        </r>
      </text>
    </comment>
    <comment ref="AE966" authorId="0" shapeId="0">
      <text>
        <r>
          <rPr>
            <b/>
            <sz val="9"/>
            <color indexed="81"/>
            <rFont val="Tahoma"/>
            <family val="2"/>
          </rPr>
          <t xml:space="preserve">Ft. 152/2018
AD  26/2016 </t>
        </r>
      </text>
    </comment>
    <comment ref="AE967" authorId="0" shapeId="0">
      <text>
        <r>
          <rPr>
            <b/>
            <sz val="9"/>
            <color indexed="81"/>
            <rFont val="Tahoma"/>
            <family val="2"/>
          </rPr>
          <t>Ft. 153_18
AD 26/2016</t>
        </r>
      </text>
    </comment>
    <comment ref="G968" authorId="2" shapeId="0">
      <text>
        <r>
          <rPr>
            <b/>
            <sz val="9"/>
            <color indexed="81"/>
            <rFont val="Tahoma"/>
            <family val="2"/>
          </rPr>
          <t>Sentenza 20224/2015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68" authorId="0" shapeId="0">
      <text>
        <r>
          <rPr>
            <b/>
            <sz val="9"/>
            <color indexed="81"/>
            <rFont val="Tahoma"/>
            <family val="2"/>
          </rPr>
          <t>Det. 798/2018
Ft. 12/2018</t>
        </r>
      </text>
    </comment>
    <comment ref="AC968" authorId="0" shapeId="0">
      <text>
        <r>
          <rPr>
            <b/>
            <sz val="9"/>
            <color indexed="81"/>
            <rFont val="Tahoma"/>
            <family val="2"/>
          </rPr>
          <t>FT.25/2017
DT.276_2017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69" authorId="0" shapeId="0">
      <text>
        <r>
          <rPr>
            <b/>
            <sz val="9"/>
            <color indexed="81"/>
            <rFont val="Tahoma"/>
            <family val="2"/>
          </rPr>
          <t>O.P. 1360 8/7/2019</t>
        </r>
      </text>
    </comment>
    <comment ref="W969" authorId="0" shapeId="0">
      <text>
        <r>
          <rPr>
            <b/>
            <sz val="9"/>
            <color indexed="81"/>
            <rFont val="Tahoma"/>
            <family val="2"/>
          </rPr>
          <t>Del. 901/2017</t>
        </r>
      </text>
    </comment>
    <comment ref="AE969" authorId="0" shapeId="0">
      <text>
        <r>
          <rPr>
            <b/>
            <sz val="9"/>
            <color indexed="81"/>
            <rFont val="Tahoma"/>
            <family val="2"/>
          </rPr>
          <t>Fat.   10/2017
Det. 582/2017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71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X971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AE971" authorId="0" shapeId="0">
      <text>
        <r>
          <rPr>
            <b/>
            <sz val="9"/>
            <color indexed="81"/>
            <rFont val="Tahoma"/>
            <family val="2"/>
          </rPr>
          <t>FT.09/2020
AD.31/2016</t>
        </r>
      </text>
    </comment>
    <comment ref="N972" authorId="0" shapeId="0">
      <text>
        <r>
          <rPr>
            <b/>
            <sz val="9"/>
            <color indexed="81"/>
            <rFont val="Tahoma"/>
            <family val="2"/>
          </rPr>
          <t>det. 564/2018</t>
        </r>
      </text>
    </comment>
    <comment ref="O972" authorId="0" shapeId="0">
      <text>
        <r>
          <rPr>
            <b/>
            <sz val="9"/>
            <color indexed="81"/>
            <rFont val="Tahoma"/>
            <family val="2"/>
          </rPr>
          <t>Fat.   21/2017
Det. 580/2017</t>
        </r>
      </text>
    </comment>
    <comment ref="X973" authorId="1" shapeId="0">
      <text>
        <r>
          <rPr>
            <b/>
            <sz val="9"/>
            <color indexed="81"/>
            <rFont val="Tahoma"/>
            <family val="2"/>
          </rPr>
          <t>del. 199/2017</t>
        </r>
      </text>
    </comment>
    <comment ref="AE973" authorId="0" shapeId="0">
      <text>
        <r>
          <rPr>
            <b/>
            <sz val="9"/>
            <color indexed="81"/>
            <rFont val="Tahoma"/>
            <family val="2"/>
          </rPr>
          <t>Ft. 150/2018
AD  33/2016</t>
        </r>
      </text>
    </comment>
    <comment ref="W974" authorId="0" shapeId="0">
      <text>
        <r>
          <rPr>
            <b/>
            <sz val="9"/>
            <color indexed="81"/>
            <rFont val="Tahoma"/>
            <family val="2"/>
          </rPr>
          <t>Del. 668/2018</t>
        </r>
      </text>
    </comment>
    <comment ref="X974" authorId="0" shapeId="0">
      <text>
        <r>
          <rPr>
            <b/>
            <sz val="9"/>
            <color indexed="81"/>
            <rFont val="Tahoma"/>
            <family val="2"/>
          </rPr>
          <t>Del. 668/2018</t>
        </r>
      </text>
    </comment>
    <comment ref="F975" authorId="1" shapeId="0">
      <text>
        <r>
          <rPr>
            <b/>
            <sz val="9"/>
            <color indexed="81"/>
            <rFont val="Tahoma"/>
            <family val="2"/>
          </rPr>
          <t>TARL</t>
        </r>
      </text>
    </comment>
    <comment ref="AC975" authorId="0" shapeId="0">
      <text>
        <r>
          <rPr>
            <b/>
            <sz val="9"/>
            <color indexed="81"/>
            <rFont val="Tahoma"/>
            <family val="2"/>
          </rPr>
          <t>Fat. 128/2016
Det. 201/2017</t>
        </r>
      </text>
    </comment>
    <comment ref="AB976" authorId="0" shapeId="0">
      <text>
        <r>
          <rPr>
            <b/>
            <sz val="9"/>
            <color indexed="81"/>
            <rFont val="Tahoma"/>
            <family val="2"/>
          </rPr>
          <t>Ft.     08/2017
det. 284/2017</t>
        </r>
      </text>
    </comment>
    <comment ref="AE976" authorId="1" shapeId="0">
      <text>
        <r>
          <rPr>
            <b/>
            <sz val="9"/>
            <color indexed="81"/>
            <rFont val="Tahoma"/>
            <family val="2"/>
          </rPr>
          <t xml:space="preserve">Ft. 8 del 11/01/2017
det. </t>
        </r>
      </text>
    </comment>
    <comment ref="G977" authorId="2" shapeId="0">
      <text>
        <r>
          <rPr>
            <b/>
            <sz val="9"/>
            <color indexed="81"/>
            <rFont val="Tahoma"/>
            <family val="2"/>
          </rPr>
          <t>Registri carico/scarico</t>
        </r>
      </text>
    </comment>
    <comment ref="AE977" authorId="0" shapeId="0">
      <text>
        <r>
          <rPr>
            <b/>
            <sz val="9"/>
            <color indexed="81"/>
            <rFont val="Tahoma"/>
            <family val="2"/>
          </rPr>
          <t>Fat.   28/2017
Det. 581/2017</t>
        </r>
      </text>
    </comment>
    <comment ref="G980" authorId="2" shapeId="0">
      <text>
        <r>
          <rPr>
            <b/>
            <sz val="9"/>
            <color indexed="81"/>
            <rFont val="Tahoma"/>
            <family val="2"/>
          </rPr>
          <t>Sentenza11416/2015</t>
        </r>
      </text>
    </comment>
    <comment ref="G981" authorId="1" shapeId="0">
      <text>
        <r>
          <rPr>
            <b/>
            <sz val="9"/>
            <color indexed="81"/>
            <rFont val="Tahoma"/>
            <family val="2"/>
          </rPr>
          <t>lascito testamentario</t>
        </r>
      </text>
    </comment>
    <comment ref="O982" authorId="0" shapeId="0">
      <text>
        <r>
          <rPr>
            <b/>
            <sz val="9"/>
            <color indexed="81"/>
            <rFont val="Tahoma"/>
            <family val="2"/>
          </rPr>
          <t>Ft. 23/2018
AD42/2016</t>
        </r>
      </text>
    </comment>
    <comment ref="AC982" authorId="0" shapeId="0">
      <text>
        <r>
          <rPr>
            <b/>
            <sz val="9"/>
            <color indexed="81"/>
            <rFont val="Tahoma"/>
            <family val="2"/>
          </rPr>
          <t xml:space="preserve">Ft.     11/2017
Det. 416/2017 </t>
        </r>
      </text>
    </comment>
    <comment ref="O986" authorId="0" shapeId="0">
      <text>
        <r>
          <rPr>
            <b/>
            <sz val="9"/>
            <color indexed="81"/>
            <rFont val="Tahoma"/>
            <family val="2"/>
          </rPr>
          <t>Ft. 14/2018
Det. 836/2018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86" authorId="0" shapeId="0">
      <text>
        <r>
          <rPr>
            <b/>
            <sz val="9"/>
            <color indexed="81"/>
            <rFont val="Tahoma"/>
            <family val="2"/>
          </rPr>
          <t>Fat. 12/2017
Det.735/2017</t>
        </r>
      </text>
    </comment>
    <comment ref="O987" authorId="0" shapeId="0">
      <text>
        <r>
          <rPr>
            <b/>
            <sz val="9"/>
            <color indexed="81"/>
            <rFont val="Tahoma"/>
            <family val="2"/>
          </rPr>
          <t>Ft.     55/2016
det. 278/2017</t>
        </r>
      </text>
    </comment>
    <comment ref="X990" authorId="0" shapeId="0">
      <text>
        <r>
          <rPr>
            <b/>
            <sz val="9"/>
            <color indexed="81"/>
            <rFont val="Tahoma"/>
            <family val="2"/>
          </rPr>
          <t>del. 593/2017</t>
        </r>
      </text>
    </comment>
    <comment ref="AC991" authorId="0" shapeId="0">
      <text>
        <r>
          <rPr>
            <b/>
            <sz val="9"/>
            <color indexed="81"/>
            <rFont val="Tahoma"/>
            <family val="2"/>
          </rPr>
          <t>Fat.   23/2016
Det. 200/2017</t>
        </r>
      </text>
    </comment>
    <comment ref="AB992" authorId="1" shapeId="0">
      <text>
        <r>
          <rPr>
            <b/>
            <sz val="9"/>
            <color indexed="81"/>
            <rFont val="Tahoma"/>
            <family val="2"/>
          </rPr>
          <t>dal preventivo è stata detratta la somma della conciliazione se avviene il totale preventivo è € 1.679,34</t>
        </r>
      </text>
    </comment>
    <comment ref="AE992" authorId="0" shapeId="0">
      <text>
        <r>
          <rPr>
            <b/>
            <sz val="9"/>
            <color indexed="81"/>
            <rFont val="Tahoma"/>
            <family val="2"/>
          </rPr>
          <t xml:space="preserve">FT.544/2020
AD. 52/2016 </t>
        </r>
      </text>
    </comment>
    <comment ref="AC993" authorId="0" shapeId="0">
      <text>
        <r>
          <rPr>
            <b/>
            <sz val="9"/>
            <color indexed="81"/>
            <rFont val="Tahoma"/>
            <family val="2"/>
          </rPr>
          <t>Fat.   02/2017
Det. 424/2017</t>
        </r>
      </text>
    </comment>
    <comment ref="P994" authorId="0" shapeId="0">
      <text>
        <r>
          <rPr>
            <b/>
            <sz val="9"/>
            <color indexed="81"/>
            <rFont val="Tahoma"/>
            <family val="2"/>
          </rPr>
          <t>FT.207/2020
DL.1292/2020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94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W994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X994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AE994" authorId="0" shapeId="0">
      <text>
        <r>
          <rPr>
            <b/>
            <sz val="9"/>
            <color indexed="81"/>
            <rFont val="Tahoma"/>
            <family val="2"/>
          </rPr>
          <t>FT.1140/2020
AD54/2016</t>
        </r>
      </text>
    </comment>
    <comment ref="AE995" authorId="0" shapeId="0">
      <text>
        <r>
          <rPr>
            <b/>
            <sz val="9"/>
            <color indexed="81"/>
            <rFont val="Tahoma"/>
            <family val="2"/>
          </rPr>
          <t>Fat.   03 2017
del. 178/2017</t>
        </r>
      </text>
    </comment>
    <comment ref="AC996" authorId="0" shapeId="0">
      <text>
        <r>
          <rPr>
            <b/>
            <sz val="9"/>
            <color indexed="81"/>
            <rFont val="Tahoma"/>
            <family val="2"/>
          </rPr>
          <t>Fat.   15/2007
Det.503/2017</t>
        </r>
      </text>
    </comment>
    <comment ref="Q997" authorId="0" shapeId="0">
      <text>
        <r>
          <rPr>
            <b/>
            <sz val="9"/>
            <color indexed="81"/>
            <rFont val="Tahoma"/>
            <family val="2"/>
          </rPr>
          <t>Det. 845/2018
da recuperare</t>
        </r>
      </text>
    </comment>
    <comment ref="Y997" authorId="0" shapeId="0">
      <text>
        <r>
          <rPr>
            <b/>
            <sz val="9"/>
            <color indexed="81"/>
            <rFont val="Tahoma"/>
            <family val="2"/>
          </rPr>
          <t>€ 350,00 B.I. 6973/20</t>
        </r>
      </text>
    </comment>
    <comment ref="X998" authorId="0" shapeId="0">
      <text>
        <r>
          <rPr>
            <b/>
            <sz val="9"/>
            <color indexed="81"/>
            <rFont val="Tahoma"/>
            <family val="2"/>
          </rPr>
          <t>Fat.   01/2017
Del. 636/2017</t>
        </r>
      </text>
    </comment>
    <comment ref="AE998" authorId="0" shapeId="0">
      <text>
        <r>
          <rPr>
            <b/>
            <sz val="9"/>
            <color indexed="81"/>
            <rFont val="Tahoma"/>
            <family val="2"/>
          </rPr>
          <t>Fat. 029/2017
Det.493/2017</t>
        </r>
      </text>
    </comment>
    <comment ref="M1000" authorId="0" shapeId="0">
      <text>
        <r>
          <rPr>
            <b/>
            <sz val="9"/>
            <color indexed="81"/>
            <rFont val="Tahoma"/>
            <family val="2"/>
          </rPr>
          <t>Fat.   02/2017
det. 184/2017</t>
        </r>
      </text>
    </comment>
    <comment ref="AC1000" authorId="0" shapeId="0">
      <text>
        <r>
          <rPr>
            <b/>
            <sz val="9"/>
            <color indexed="81"/>
            <rFont val="Tahoma"/>
            <family val="2"/>
          </rPr>
          <t xml:space="preserve">Fat.   13/2017
Det. 478/2017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00" authorId="0" shapeId="0">
      <text>
        <r>
          <rPr>
            <b/>
            <sz val="9"/>
            <color indexed="81"/>
            <rFont val="Tahoma"/>
            <family val="2"/>
          </rPr>
          <t>FT. 01/2019
AD 60/2016</t>
        </r>
      </text>
    </comment>
    <comment ref="AE1001" authorId="0" shapeId="0">
      <text>
        <r>
          <rPr>
            <b/>
            <sz val="9"/>
            <color indexed="81"/>
            <rFont val="Tahoma"/>
            <family val="2"/>
          </rPr>
          <t>Ft. 93/2019
AD61/2016</t>
        </r>
      </text>
    </comment>
    <comment ref="AC1002" authorId="0" shapeId="0">
      <text>
        <r>
          <rPr>
            <b/>
            <sz val="9"/>
            <color indexed="81"/>
            <rFont val="Tahoma"/>
            <family val="2"/>
          </rPr>
          <t xml:space="preserve">Fat.  14/2017
Det.504/2017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02" authorId="0" shapeId="0">
      <text>
        <r>
          <rPr>
            <b/>
            <sz val="9"/>
            <color indexed="81"/>
            <rFont val="Tahoma"/>
            <family val="2"/>
          </rPr>
          <t>Fat. 13A/2018
AD.62/2016</t>
        </r>
      </text>
    </comment>
    <comment ref="AE1003" authorId="0" shapeId="0">
      <text>
        <r>
          <rPr>
            <b/>
            <sz val="9"/>
            <color indexed="81"/>
            <rFont val="Tahoma"/>
            <family val="2"/>
          </rPr>
          <t>Ft 41/2019
AD63/2016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04" authorId="1" shapeId="0">
      <text>
        <r>
          <rPr>
            <b/>
            <sz val="9"/>
            <color indexed="81"/>
            <rFont val="Tahoma"/>
            <family val="2"/>
          </rPr>
          <t>ft.     01/2017
del. 200/2017
Avv. Straffi</t>
        </r>
      </text>
    </comment>
    <comment ref="AE1004" authorId="0" shapeId="0">
      <text>
        <r>
          <rPr>
            <b/>
            <sz val="9"/>
            <color indexed="81"/>
            <rFont val="Tahoma"/>
            <family val="2"/>
          </rPr>
          <t>Ft. 151/2018
  AD64/2016</t>
        </r>
      </text>
    </comment>
    <comment ref="O1005" authorId="0" shapeId="0">
      <text>
        <r>
          <rPr>
            <b/>
            <sz val="9"/>
            <color indexed="81"/>
            <rFont val="Tahoma"/>
            <family val="2"/>
          </rPr>
          <t xml:space="preserve">SENT. 10884/2017
</t>
        </r>
      </text>
    </comment>
    <comment ref="AE1005" authorId="0" shapeId="0">
      <text>
        <r>
          <rPr>
            <b/>
            <sz val="9"/>
            <color indexed="81"/>
            <rFont val="Tahoma"/>
            <family val="2"/>
          </rPr>
          <t>Fat. 132E/2018
Del. 124/2017</t>
        </r>
      </text>
    </comment>
    <comment ref="X1007" authorId="0" shapeId="0">
      <text>
        <r>
          <rPr>
            <b/>
            <sz val="9"/>
            <color indexed="81"/>
            <rFont val="Tahoma"/>
            <family val="2"/>
          </rPr>
          <t>O.P. 293/2015</t>
        </r>
      </text>
    </comment>
    <comment ref="U1008" authorId="0" shapeId="0">
      <text>
        <r>
          <rPr>
            <b/>
            <sz val="9"/>
            <color indexed="81"/>
            <rFont val="Tahoma"/>
            <family val="2"/>
          </rPr>
          <t>DL.1060/2018
O.P.   65/2019</t>
        </r>
      </text>
    </comment>
    <comment ref="S1009" authorId="0" shapeId="0">
      <text>
        <r>
          <rPr>
            <b/>
            <sz val="9"/>
            <color indexed="81"/>
            <rFont val="Tahoma"/>
            <family val="2"/>
          </rPr>
          <t>Det. 240/2019</t>
        </r>
      </text>
    </comment>
    <comment ref="W1009" authorId="0" shapeId="0">
      <text>
        <r>
          <rPr>
            <b/>
            <sz val="9"/>
            <color indexed="81"/>
            <rFont val="Tahoma"/>
            <family val="2"/>
          </rPr>
          <t>O.P. 300/2017</t>
        </r>
      </text>
    </comment>
    <comment ref="X1009" authorId="0" shapeId="0">
      <text>
        <r>
          <rPr>
            <b/>
            <sz val="9"/>
            <color indexed="81"/>
            <rFont val="Tahoma"/>
            <family val="2"/>
          </rPr>
          <t>Det. 240/2019</t>
        </r>
      </text>
    </comment>
    <comment ref="X1010" authorId="1" shapeId="0">
      <text>
        <r>
          <rPr>
            <b/>
            <sz val="9"/>
            <color indexed="81"/>
            <rFont val="Tahoma"/>
            <family val="2"/>
          </rPr>
          <t>O.P. 223/2016</t>
        </r>
      </text>
    </comment>
    <comment ref="S1011" authorId="0" shapeId="0">
      <text>
        <r>
          <rPr>
            <b/>
            <sz val="9"/>
            <color indexed="81"/>
            <rFont val="Tahoma"/>
            <family val="2"/>
          </rPr>
          <t>O.I. 231/2018</t>
        </r>
      </text>
    </comment>
    <comment ref="X1011" authorId="0" shapeId="0">
      <text>
        <r>
          <rPr>
            <b/>
            <sz val="9"/>
            <color indexed="81"/>
            <rFont val="Tahoma"/>
            <family val="2"/>
          </rPr>
          <t>O.I. 231 del 19/2/2018</t>
        </r>
      </text>
    </comment>
    <comment ref="X1013" authorId="0" shapeId="0">
      <text>
        <r>
          <rPr>
            <b/>
            <sz val="9"/>
            <color indexed="81"/>
            <rFont val="Tahoma"/>
            <family val="2"/>
          </rPr>
          <t>DT 25/2020</t>
        </r>
      </text>
    </comment>
    <comment ref="Q1017" authorId="0" shapeId="0">
      <text>
        <r>
          <rPr>
            <b/>
            <sz val="9"/>
            <color indexed="81"/>
            <rFont val="Tahoma"/>
            <family val="2"/>
          </rPr>
          <t>det. 802/2019</t>
        </r>
      </text>
    </comment>
    <comment ref="S1018" authorId="0" shapeId="0">
      <text>
        <r>
          <rPr>
            <b/>
            <sz val="9"/>
            <color indexed="81"/>
            <rFont val="Tahoma"/>
            <family val="2"/>
          </rPr>
          <t>PPT Unicredit O.P. 2125/18</t>
        </r>
      </text>
    </comment>
    <comment ref="X1018" authorId="0" shapeId="0">
      <text>
        <r>
          <rPr>
            <b/>
            <sz val="9"/>
            <color indexed="81"/>
            <rFont val="Tahoma"/>
            <family val="2"/>
          </rPr>
          <t>PPT Unicredit O.P. 2125/18</t>
        </r>
      </text>
    </comment>
    <comment ref="S1019" authorId="0" shapeId="0">
      <text>
        <r>
          <rPr>
            <b/>
            <sz val="9"/>
            <color indexed="81"/>
            <rFont val="Tahoma"/>
            <family val="2"/>
          </rPr>
          <t>Det. 1027/2019</t>
        </r>
      </text>
    </comment>
    <comment ref="Z1019" authorId="0" shapeId="0">
      <text>
        <r>
          <rPr>
            <b/>
            <sz val="9"/>
            <color indexed="81"/>
            <rFont val="Tahoma"/>
            <family val="2"/>
          </rPr>
          <t>Det. 1027/2019</t>
        </r>
      </text>
    </comment>
    <comment ref="V1020" authorId="0" shapeId="0">
      <text>
        <r>
          <rPr>
            <b/>
            <sz val="9"/>
            <color indexed="81"/>
            <rFont val="Tahoma"/>
            <family val="2"/>
          </rPr>
          <t>DL. 466/2020</t>
        </r>
      </text>
    </comment>
    <comment ref="S1021" authorId="0" shapeId="0">
      <text>
        <r>
          <rPr>
            <b/>
            <sz val="9"/>
            <color indexed="81"/>
            <rFont val="Tahoma"/>
            <family val="2"/>
          </rPr>
          <t>O.P. 541/2017
DEL.882/2017</t>
        </r>
      </text>
    </comment>
    <comment ref="Q1022" authorId="0" shapeId="0">
      <text>
        <r>
          <rPr>
            <b/>
            <sz val="9"/>
            <color indexed="81"/>
            <rFont val="Tahoma"/>
            <family val="2"/>
          </rPr>
          <t>DT.696_2020</t>
        </r>
      </text>
    </comment>
    <comment ref="X1022" authorId="0" shapeId="0">
      <text>
        <r>
          <rPr>
            <b/>
            <sz val="9"/>
            <color indexed="81"/>
            <rFont val="Tahoma"/>
            <family val="2"/>
          </rPr>
          <t>Dt.23/2020</t>
        </r>
      </text>
    </comment>
    <comment ref="V1023" authorId="0" shapeId="0">
      <text>
        <r>
          <rPr>
            <b/>
            <sz val="9"/>
            <color indexed="81"/>
            <rFont val="Tahoma"/>
            <family val="2"/>
          </rPr>
          <t>DL.1222/2020</t>
        </r>
      </text>
    </comment>
    <comment ref="AC1024" authorId="0" shapeId="0">
      <text>
        <r>
          <rPr>
            <b/>
            <sz val="9"/>
            <color indexed="81"/>
            <rFont val="Tahoma"/>
            <family val="2"/>
          </rPr>
          <t>Fat. 095_2017 
Del. 122_2017</t>
        </r>
      </text>
    </comment>
    <comment ref="AE1025" authorId="1" shapeId="0">
      <text>
        <r>
          <rPr>
            <b/>
            <sz val="9"/>
            <color indexed="81"/>
            <rFont val="Tahoma"/>
            <family val="2"/>
          </rPr>
          <t>Ft. 31 del 23/2/2017
del. 123/2017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026" authorId="1" shapeId="0">
      <text>
        <r>
          <rPr>
            <b/>
            <sz val="9"/>
            <color indexed="81"/>
            <rFont val="Tahoma"/>
            <family val="2"/>
          </rPr>
          <t>Ft. 30 del 23/2/2017
del. 124/2017</t>
        </r>
      </text>
    </comment>
    <comment ref="AE1028" authorId="0" shapeId="0">
      <text>
        <r>
          <rPr>
            <b/>
            <sz val="9"/>
            <color indexed="81"/>
            <rFont val="Tahoma"/>
            <family val="2"/>
          </rPr>
          <t>Fat.093_2017
Del.230/2017</t>
        </r>
      </text>
    </comment>
    <comment ref="B1029" authorId="0" shapeId="0">
      <text>
        <r>
          <rPr>
            <b/>
            <sz val="9"/>
            <color indexed="81"/>
            <rFont val="Tahoma"/>
            <family val="2"/>
          </rPr>
          <t>Cofely accertamento preteso inadempimento obbligazioni lodo arbitrale del 14/7/2015</t>
        </r>
      </text>
    </comment>
    <comment ref="G1029" authorId="0" shapeId="0">
      <text>
        <r>
          <rPr>
            <b/>
            <sz val="9"/>
            <color indexed="81"/>
            <rFont val="Tahoma"/>
            <family val="2"/>
          </rPr>
          <t>Accertamento inadempimento IFO alle obbligazioni derivanti dal lodo arbitrale del 14/7/2015 relativo a pagamento some per contratto global service del 7/6/2000 e risarcimento danno</t>
        </r>
      </text>
    </comment>
    <comment ref="L1029" authorId="0" shapeId="0">
      <text>
        <r>
          <rPr>
            <b/>
            <sz val="9"/>
            <color indexed="81"/>
            <rFont val="Tahoma"/>
            <family val="2"/>
          </rPr>
          <t>Del. 914/2019</t>
        </r>
      </text>
    </comment>
    <comment ref="AE1029" authorId="0" shapeId="0">
      <text>
        <r>
          <rPr>
            <b/>
            <sz val="9"/>
            <color indexed="81"/>
            <rFont val="Tahoma"/>
            <family val="2"/>
          </rPr>
          <t>Ft. 159/2018
del. 273/2017</t>
        </r>
      </text>
    </comment>
    <comment ref="AC1030" authorId="0" shapeId="0">
      <text>
        <r>
          <rPr>
            <b/>
            <sz val="9"/>
            <color indexed="81"/>
            <rFont val="Tahoma"/>
            <family val="2"/>
          </rPr>
          <t>Ft.    16_2017
Del. 273_2017</t>
        </r>
      </text>
    </comment>
    <comment ref="AE1030" authorId="0" shapeId="0">
      <text>
        <r>
          <rPr>
            <b/>
            <sz val="9"/>
            <color indexed="81"/>
            <rFont val="Tahoma"/>
            <family val="2"/>
          </rPr>
          <t>Fat. 36/2018
Del. 273/2017: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031" authorId="0" shapeId="0">
      <text>
        <r>
          <rPr>
            <b/>
            <sz val="9"/>
            <color indexed="81"/>
            <rFont val="Tahoma"/>
            <family val="2"/>
          </rPr>
          <t>DT.314/2020</t>
        </r>
      </text>
    </comment>
    <comment ref="X1031" authorId="0" shapeId="0">
      <text>
        <r>
          <rPr>
            <b/>
            <sz val="9"/>
            <color indexed="81"/>
            <rFont val="Tahoma"/>
            <family val="2"/>
          </rPr>
          <t>DT.314/2020</t>
        </r>
      </text>
    </comment>
    <comment ref="M1032" authorId="0" shapeId="0">
      <text>
        <r>
          <rPr>
            <b/>
            <sz val="9"/>
            <color indexed="81"/>
            <rFont val="Tahoma"/>
            <family val="2"/>
          </rPr>
          <t>Ft.       3/2017
Del. 299/2017</t>
        </r>
      </text>
    </comment>
    <comment ref="M1033" authorId="0" shapeId="0">
      <text>
        <r>
          <rPr>
            <b/>
            <sz val="9"/>
            <color indexed="81"/>
            <rFont val="Tahoma"/>
            <family val="2"/>
          </rPr>
          <t>FT.556/2020
DL.330/2017</t>
        </r>
      </text>
    </comment>
    <comment ref="Y1033" authorId="0" shapeId="0">
      <text>
        <r>
          <rPr>
            <b/>
            <sz val="9"/>
            <color indexed="81"/>
            <rFont val="Tahoma"/>
            <family val="2"/>
          </rPr>
          <t>B.I. 4962/2019</t>
        </r>
      </text>
    </comment>
    <comment ref="AE1033" authorId="0" shapeId="0">
      <text>
        <r>
          <rPr>
            <b/>
            <sz val="9"/>
            <color indexed="81"/>
            <rFont val="Tahoma"/>
            <family val="2"/>
          </rPr>
          <t>FT.551/2020
DL.330/2017</t>
        </r>
      </text>
    </comment>
    <comment ref="M1035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AE1035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F1036" authorId="0" shapeId="0">
      <text>
        <r>
          <rPr>
            <b/>
            <sz val="9"/>
            <color indexed="81"/>
            <rFont val="Tahoma"/>
            <family val="2"/>
          </rPr>
          <t>Trasposizione Presidente della  repubblica</t>
        </r>
      </text>
    </comment>
    <comment ref="Z1037" authorId="0" shapeId="0">
      <text>
        <r>
          <rPr>
            <b/>
            <sz val="9"/>
            <color indexed="81"/>
            <rFont val="Tahoma"/>
            <family val="2"/>
          </rPr>
          <t>B.I. 4598/2017 € 12.442,39
B.I. 6675/2017 €   6.239,00</t>
        </r>
      </text>
    </comment>
    <comment ref="AE1037" authorId="0" shapeId="0">
      <text>
        <r>
          <rPr>
            <b/>
            <sz val="9"/>
            <color indexed="81"/>
            <rFont val="Tahoma"/>
            <family val="2"/>
          </rPr>
          <t>Ft. 80/2019
D341/2017</t>
        </r>
      </text>
    </comment>
    <comment ref="AC1038" authorId="0" shapeId="0">
      <text>
        <r>
          <rPr>
            <b/>
            <sz val="9"/>
            <color indexed="81"/>
            <rFont val="Tahoma"/>
            <family val="2"/>
          </rPr>
          <t>Fat. 094_2017
Del. 343/2017</t>
        </r>
      </text>
    </comment>
    <comment ref="AE1039" authorId="0" shapeId="0">
      <text>
        <r>
          <rPr>
            <b/>
            <sz val="9"/>
            <color indexed="81"/>
            <rFont val="Tahoma"/>
            <family val="2"/>
          </rPr>
          <t>Ft. 91/2019
Del.399/2017</t>
        </r>
      </text>
    </comment>
    <comment ref="AE1040" authorId="0" shapeId="0">
      <text>
        <r>
          <rPr>
            <b/>
            <sz val="9"/>
            <color indexed="81"/>
            <rFont val="Tahoma"/>
            <family val="2"/>
          </rPr>
          <t>FT.45/2020
DL.400/2017</t>
        </r>
      </text>
    </comment>
    <comment ref="AE1041" authorId="0" shapeId="0">
      <text>
        <r>
          <rPr>
            <b/>
            <sz val="9"/>
            <color indexed="81"/>
            <rFont val="Tahoma"/>
            <family val="2"/>
          </rPr>
          <t>FT.555/2020
DL.425/2017</t>
        </r>
      </text>
    </comment>
    <comment ref="AE1044" authorId="0" shapeId="0">
      <text>
        <r>
          <rPr>
            <b/>
            <sz val="9"/>
            <color indexed="81"/>
            <rFont val="Tahoma"/>
            <family val="2"/>
          </rPr>
          <t>FT.553/2020
DL.427/2017</t>
        </r>
      </text>
    </comment>
    <comment ref="S1045" authorId="0" shapeId="0">
      <text>
        <r>
          <rPr>
            <b/>
            <sz val="9"/>
            <color indexed="81"/>
            <rFont val="Tahoma"/>
            <family val="2"/>
          </rPr>
          <t>DL.250/2020</t>
        </r>
      </text>
    </comment>
    <comment ref="W1045" authorId="0" shapeId="0">
      <text>
        <r>
          <rPr>
            <b/>
            <sz val="9"/>
            <color indexed="81"/>
            <rFont val="Tahoma"/>
            <family val="2"/>
          </rPr>
          <t>DL250/2020</t>
        </r>
      </text>
    </comment>
    <comment ref="X1045" authorId="0" shapeId="0">
      <text>
        <r>
          <rPr>
            <b/>
            <sz val="9"/>
            <color indexed="81"/>
            <rFont val="Tahoma"/>
            <family val="2"/>
          </rPr>
          <t>DL. 250/2020</t>
        </r>
      </text>
    </comment>
    <comment ref="AE1045" authorId="0" shapeId="0">
      <text>
        <r>
          <rPr>
            <b/>
            <sz val="9"/>
            <color indexed="81"/>
            <rFont val="Tahoma"/>
            <family val="2"/>
          </rPr>
          <t>Ft. 94/2019
Del. 428/2017</t>
        </r>
      </text>
    </comment>
    <comment ref="AE1050" authorId="0" shapeId="0">
      <text>
        <r>
          <rPr>
            <b/>
            <sz val="9"/>
            <color indexed="81"/>
            <rFont val="Tahoma"/>
            <family val="2"/>
          </rPr>
          <t>Ft. 38/2019
Del. 571/2017</t>
        </r>
      </text>
    </comment>
    <comment ref="AE1051" authorId="0" shapeId="0">
      <text>
        <r>
          <rPr>
            <b/>
            <sz val="9"/>
            <color indexed="81"/>
            <rFont val="Tahoma"/>
            <family val="2"/>
          </rPr>
          <t>Fat. 149/2017
Del. 578/2017</t>
        </r>
      </text>
    </comment>
    <comment ref="U1058" authorId="0" shapeId="0">
      <text>
        <r>
          <rPr>
            <b/>
            <sz val="9"/>
            <color indexed="81"/>
            <rFont val="Tahoma"/>
            <family val="2"/>
          </rPr>
          <t>del. 536/2018
OP1009/2018</t>
        </r>
      </text>
    </comment>
    <comment ref="AE1058" authorId="0" shapeId="0">
      <text>
        <r>
          <rPr>
            <b/>
            <sz val="9"/>
            <color indexed="81"/>
            <rFont val="Tahoma"/>
            <family val="2"/>
          </rPr>
          <t>Ft. 181/2018
Del. 676/2017</t>
        </r>
      </text>
    </comment>
    <comment ref="AA1060" authorId="0" shapeId="0">
      <text>
        <r>
          <rPr>
            <b/>
            <sz val="9"/>
            <color indexed="81"/>
            <rFont val="Tahoma"/>
            <family val="2"/>
          </rPr>
          <t>ATTENZIONE
SPESE LEGALI A CARICO ASS.NE</t>
        </r>
      </text>
    </comment>
    <comment ref="AC1060" authorId="0" shapeId="0">
      <text>
        <r>
          <rPr>
            <b/>
            <sz val="9"/>
            <color indexed="81"/>
            <rFont val="Tahoma"/>
            <family val="2"/>
          </rPr>
          <t>Fat. 170/2017
Del. 763/2017</t>
        </r>
      </text>
    </comment>
    <comment ref="AE1064" authorId="0" shapeId="0">
      <text>
        <r>
          <rPr>
            <b/>
            <sz val="9"/>
            <color indexed="81"/>
            <rFont val="Tahoma"/>
            <family val="2"/>
          </rPr>
          <t>Ft. 95/2019
Del. 792/2017</t>
        </r>
      </text>
    </comment>
    <comment ref="X1065" authorId="0" shapeId="0">
      <text>
        <r>
          <rPr>
            <b/>
            <sz val="9"/>
            <color indexed="81"/>
            <rFont val="Tahoma"/>
            <family val="2"/>
          </rPr>
          <t>del. 882/2017
O.P. 541/2017</t>
        </r>
      </text>
    </comment>
    <comment ref="AE1065" authorId="0" shapeId="0">
      <text>
        <r>
          <rPr>
            <b/>
            <sz val="9"/>
            <color indexed="81"/>
            <rFont val="Tahoma"/>
            <family val="2"/>
          </rPr>
          <t>Ft. 97/2019
Del.793/2017</t>
        </r>
      </text>
    </comment>
    <comment ref="W1066" authorId="0" shapeId="0">
      <text>
        <r>
          <rPr>
            <b/>
            <sz val="9"/>
            <color indexed="81"/>
            <rFont val="Tahoma"/>
            <family val="2"/>
          </rPr>
          <t>Del. 186/2019</t>
        </r>
      </text>
    </comment>
    <comment ref="AE1066" authorId="0" shapeId="0">
      <text>
        <r>
          <rPr>
            <b/>
            <sz val="9"/>
            <color indexed="81"/>
            <rFont val="Tahoma"/>
            <family val="2"/>
          </rPr>
          <t>FT.550/2020
DL.814/2017</t>
        </r>
      </text>
    </comment>
    <comment ref="AE1067" authorId="0" shapeId="0">
      <text>
        <r>
          <rPr>
            <b/>
            <sz val="9"/>
            <color indexed="81"/>
            <rFont val="Tahoma"/>
            <family val="2"/>
          </rPr>
          <t>Ft. 96/2019
Del. 911/2017</t>
        </r>
      </text>
    </comment>
    <comment ref="Z1068" authorId="0" shapeId="0">
      <text>
        <r>
          <rPr>
            <b/>
            <sz val="9"/>
            <color indexed="81"/>
            <rFont val="Tahoma"/>
            <family val="2"/>
          </rPr>
          <t>B.I. 4074/2020</t>
        </r>
      </text>
    </comment>
    <comment ref="AE1068" authorId="0" shapeId="0">
      <text>
        <r>
          <rPr>
            <b/>
            <sz val="9"/>
            <color indexed="81"/>
            <rFont val="Tahoma"/>
            <family val="2"/>
          </rPr>
          <t>FT. 159/2020
DL.930/2017</t>
        </r>
      </text>
    </comment>
    <comment ref="AC1069" authorId="0" shapeId="0">
      <text>
        <r>
          <rPr>
            <b/>
            <sz val="9"/>
            <color indexed="81"/>
            <rFont val="Tahoma"/>
            <family val="2"/>
          </rPr>
          <t>Ft. 77_2018
Del. 931/2017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69" authorId="0" shapeId="0">
      <text>
        <r>
          <rPr>
            <b/>
            <sz val="9"/>
            <color indexed="81"/>
            <rFont val="Tahoma"/>
            <family val="2"/>
          </rPr>
          <t>FT.60/2020
DL.931/2017</t>
        </r>
      </text>
    </comment>
    <comment ref="AE1072" authorId="0" shapeId="0">
      <text>
        <r>
          <rPr>
            <b/>
            <sz val="9"/>
            <color indexed="81"/>
            <rFont val="Tahoma"/>
            <family val="2"/>
          </rPr>
          <t>Ft. 100/2019
Del. 959/2019</t>
        </r>
      </text>
    </comment>
    <comment ref="AE1073" authorId="0" shapeId="0">
      <text>
        <r>
          <rPr>
            <b/>
            <sz val="9"/>
            <color indexed="81"/>
            <rFont val="Tahoma"/>
            <family val="2"/>
          </rPr>
          <t>FT.116/2020
DL.959/2017</t>
        </r>
      </text>
    </comment>
    <comment ref="O1074" authorId="0" shapeId="0">
      <text>
        <r>
          <rPr>
            <b/>
            <sz val="9"/>
            <color indexed="81"/>
            <rFont val="Tahoma"/>
            <family val="2"/>
          </rPr>
          <t>FT.117/2020
DL.959/2017</t>
        </r>
      </text>
    </comment>
    <comment ref="AE1074" authorId="0" shapeId="0">
      <text>
        <r>
          <rPr>
            <b/>
            <sz val="9"/>
            <color indexed="81"/>
            <rFont val="Tahoma"/>
            <family val="2"/>
          </rPr>
          <t>FT.117/2020
DL.959/2017</t>
        </r>
      </text>
    </comment>
    <comment ref="AE1076" authorId="0" shapeId="0">
      <text>
        <r>
          <rPr>
            <b/>
            <sz val="9"/>
            <color indexed="81"/>
            <rFont val="Tahoma"/>
            <family val="2"/>
          </rPr>
          <t>Fat. 212/2017
Del. 1027/2017</t>
        </r>
      </text>
    </comment>
    <comment ref="U1080" authorId="0" shapeId="0">
      <text>
        <r>
          <rPr>
            <b/>
            <sz val="9"/>
            <color indexed="81"/>
            <rFont val="Tahoma"/>
            <family val="2"/>
          </rPr>
          <t>Del. 306/2018</t>
        </r>
      </text>
    </comment>
    <comment ref="V1081" authorId="0" shapeId="0">
      <text>
        <r>
          <rPr>
            <b/>
            <sz val="9"/>
            <color indexed="81"/>
            <rFont val="Tahoma"/>
            <family val="2"/>
          </rPr>
          <t>Del. 805/2019</t>
        </r>
      </text>
    </comment>
    <comment ref="V1082" authorId="0" shapeId="0">
      <text>
        <r>
          <rPr>
            <b/>
            <sz val="9"/>
            <color indexed="81"/>
            <rFont val="Tahoma"/>
            <family val="2"/>
          </rPr>
          <t>del. 920/2019</t>
        </r>
      </text>
    </comment>
    <comment ref="U1083" authorId="0" shapeId="0">
      <text>
        <r>
          <rPr>
            <b/>
            <sz val="9"/>
            <color indexed="81"/>
            <rFont val="Tahoma"/>
            <family val="2"/>
          </rPr>
          <t>Fat. 433/2018
Del. 187/2019
O.P. 1836/2018</t>
        </r>
      </text>
    </comment>
    <comment ref="W1083" authorId="0" shapeId="0">
      <text>
        <r>
          <rPr>
            <b/>
            <sz val="9"/>
            <color indexed="81"/>
            <rFont val="Tahoma"/>
            <family val="2"/>
          </rPr>
          <t>O.P. 1837/2018
Del. 187/2019</t>
        </r>
      </text>
    </comment>
    <comment ref="V1084" authorId="0" shapeId="0">
      <text>
        <r>
          <rPr>
            <b/>
            <sz val="9"/>
            <color indexed="81"/>
            <rFont val="Tahoma"/>
            <family val="2"/>
          </rPr>
          <t>DL955/2019
O.P.2366/2019</t>
        </r>
      </text>
    </comment>
    <comment ref="V1085" authorId="0" shapeId="0">
      <text>
        <r>
          <rPr>
            <b/>
            <sz val="9"/>
            <color indexed="81"/>
            <rFont val="Tahoma"/>
            <family val="2"/>
          </rPr>
          <t>DL.467/2020</t>
        </r>
      </text>
    </comment>
    <comment ref="V1086" authorId="0" shapeId="0">
      <text>
        <r>
          <rPr>
            <b/>
            <sz val="9"/>
            <color indexed="81"/>
            <rFont val="Tahoma"/>
            <family val="2"/>
          </rPr>
          <t>DL.1223/2020</t>
        </r>
      </text>
    </comment>
    <comment ref="W1087" authorId="0" shapeId="0">
      <text>
        <r>
          <rPr>
            <b/>
            <sz val="9"/>
            <color indexed="81"/>
            <rFont val="Tahoma"/>
            <family val="2"/>
          </rPr>
          <t>Del. 671/2019
O.P. 116/2019</t>
        </r>
      </text>
    </comment>
    <comment ref="X1087" authorId="0" shapeId="0">
      <text>
        <r>
          <rPr>
            <b/>
            <sz val="9"/>
            <color indexed="81"/>
            <rFont val="Tahoma"/>
            <family val="2"/>
          </rPr>
          <t>Pascucci
Del. 671/2019
O.P.117/2019
Am Trust
DT. 373/2020</t>
        </r>
      </text>
    </comment>
    <comment ref="AE1088" authorId="0" shapeId="0">
      <text>
        <r>
          <rPr>
            <b/>
            <sz val="9"/>
            <color indexed="81"/>
            <rFont val="Tahoma"/>
            <family val="2"/>
          </rPr>
          <t>FT.119/2020
DL.23/2018</t>
        </r>
      </text>
    </comment>
    <comment ref="W1091" authorId="0" shapeId="0">
      <text>
        <r>
          <rPr>
            <b/>
            <sz val="9"/>
            <color indexed="81"/>
            <rFont val="Tahoma"/>
            <family val="2"/>
          </rPr>
          <t>Delibera 1001/2018</t>
        </r>
      </text>
    </comment>
    <comment ref="AE1091" authorId="0" shapeId="0">
      <text>
        <r>
          <rPr>
            <b/>
            <sz val="9"/>
            <color indexed="81"/>
            <rFont val="Tahoma"/>
            <family val="2"/>
          </rPr>
          <t>Ft. 99/2018
Del. 25/2018</t>
        </r>
      </text>
    </comment>
    <comment ref="AC1095" authorId="0" shapeId="0">
      <text>
        <r>
          <rPr>
            <b/>
            <sz val="9"/>
            <color indexed="81"/>
            <rFont val="Tahoma"/>
            <family val="2"/>
          </rPr>
          <t>FT.34/2020
DL. 125/2018</t>
        </r>
      </text>
    </comment>
    <comment ref="AC1097" authorId="0" shapeId="0">
      <text>
        <r>
          <rPr>
            <b/>
            <sz val="9"/>
            <color indexed="81"/>
            <rFont val="Tahoma"/>
            <family val="2"/>
          </rPr>
          <t>FT. 36/2020
DL.36/2020</t>
        </r>
      </text>
    </comment>
    <comment ref="M1098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098" authorId="0" shapeId="0">
      <text>
        <r>
          <rPr>
            <b/>
            <sz val="9"/>
            <color indexed="81"/>
            <rFont val="Tahoma"/>
            <family val="2"/>
          </rPr>
          <t>Ft. 04/2018
Del. 128/2018</t>
        </r>
      </text>
    </comment>
    <comment ref="M1099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099" authorId="0" shapeId="0">
      <text>
        <r>
          <rPr>
            <b/>
            <sz val="9"/>
            <color indexed="81"/>
            <rFont val="Tahoma"/>
            <family val="2"/>
          </rPr>
          <t>Ft.    02/2018
Del.128/2018</t>
        </r>
      </text>
    </comment>
    <comment ref="AE1100" authorId="0" shapeId="0">
      <text>
        <r>
          <rPr>
            <b/>
            <sz val="9"/>
            <color indexed="81"/>
            <rFont val="Tahoma"/>
            <family val="2"/>
          </rPr>
          <t>Ft. 04/2018
Del. 131/2018</t>
        </r>
      </text>
    </comment>
    <comment ref="W1101" authorId="0" shapeId="0">
      <text>
        <r>
          <rPr>
            <b/>
            <sz val="9"/>
            <color indexed="81"/>
            <rFont val="Tahoma"/>
            <family val="2"/>
          </rPr>
          <t>Del. 798/2018</t>
        </r>
      </text>
    </comment>
    <comment ref="AE1101" authorId="0" shapeId="0">
      <text>
        <r>
          <rPr>
            <b/>
            <sz val="9"/>
            <color indexed="81"/>
            <rFont val="Tahoma"/>
            <family val="2"/>
          </rPr>
          <t>Ft. 8/2018
Del. 132/2018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03" authorId="0" shapeId="0">
      <text>
        <r>
          <rPr>
            <b/>
            <sz val="9"/>
            <color indexed="81"/>
            <rFont val="Tahoma"/>
            <family val="2"/>
          </rPr>
          <t>Furgone</t>
        </r>
      </text>
    </comment>
    <comment ref="G1104" authorId="0" shapeId="0">
      <text>
        <r>
          <rPr>
            <b/>
            <sz val="9"/>
            <color indexed="81"/>
            <rFont val="Tahoma"/>
            <family val="2"/>
          </rPr>
          <t>enti sanitari e soc. private</t>
        </r>
      </text>
    </comment>
    <comment ref="S1105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W1105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AE1105" authorId="0" shapeId="0">
      <text>
        <r>
          <rPr>
            <b/>
            <sz val="9"/>
            <color indexed="81"/>
            <rFont val="Tahoma"/>
            <family val="2"/>
          </rPr>
          <t>FT.552/2020
DL.232/2018</t>
        </r>
      </text>
    </comment>
    <comment ref="G1106" authorId="0" shapeId="0">
      <text>
        <r>
          <rPr>
            <b/>
            <sz val="9"/>
            <color indexed="81"/>
            <rFont val="Tahoma"/>
            <family val="2"/>
          </rPr>
          <t>Brevetti e proprietà intellettuali</t>
        </r>
      </text>
    </comment>
    <comment ref="X1106" authorId="0" shapeId="0">
      <text>
        <r>
          <rPr>
            <b/>
            <sz val="9"/>
            <color indexed="81"/>
            <rFont val="Tahoma"/>
            <family val="2"/>
          </rPr>
          <t>Ft. 03/2018
Det. 835/2018</t>
        </r>
      </text>
    </comment>
    <comment ref="G1107" authorId="0" shapeId="0">
      <text>
        <r>
          <rPr>
            <b/>
            <sz val="9"/>
            <color indexed="81"/>
            <rFont val="Tahoma"/>
            <family val="2"/>
          </rPr>
          <t>tuccimei e ist. credito</t>
        </r>
      </text>
    </comment>
    <comment ref="AC1110" authorId="0" shapeId="0">
      <text>
        <r>
          <rPr>
            <b/>
            <sz val="9"/>
            <color indexed="81"/>
            <rFont val="Tahoma"/>
            <family val="2"/>
          </rPr>
          <t xml:space="preserve">Fat. 17/2018
Del.273/2018 </t>
        </r>
      </text>
    </comment>
    <comment ref="AE1111" authorId="0" shapeId="0">
      <text>
        <r>
          <rPr>
            <b/>
            <sz val="9"/>
            <color indexed="81"/>
            <rFont val="Tahoma"/>
            <family val="2"/>
          </rPr>
          <t xml:space="preserve">Ft. 18/2018
Del.275/2018 </t>
        </r>
      </text>
    </comment>
    <comment ref="AC1112" authorId="0" shapeId="0">
      <text>
        <r>
          <rPr>
            <b/>
            <sz val="9"/>
            <color indexed="81"/>
            <rFont val="Tahoma"/>
            <family val="2"/>
          </rPr>
          <t>FT.35/2020
DL.428/2018</t>
        </r>
      </text>
    </comment>
    <comment ref="AC1113" authorId="0" shapeId="0">
      <text>
        <r>
          <rPr>
            <b/>
            <sz val="9"/>
            <color indexed="81"/>
            <rFont val="Tahoma"/>
            <family val="2"/>
          </rPr>
          <t>FT.37/2020
DL.482/2018</t>
        </r>
      </text>
    </comment>
    <comment ref="M1114" authorId="0" shapeId="0">
      <text>
        <r>
          <rPr>
            <b/>
            <sz val="9"/>
            <color indexed="81"/>
            <rFont val="Tahoma"/>
            <family val="2"/>
          </rPr>
          <t xml:space="preserve">Det. 572/2018
Det. 963/2018 multa
</t>
        </r>
      </text>
    </comment>
    <comment ref="AC1114" authorId="0" shapeId="0">
      <text>
        <r>
          <rPr>
            <b/>
            <sz val="9"/>
            <color indexed="81"/>
            <rFont val="Tahoma"/>
            <family val="2"/>
          </rPr>
          <t>Ft. 19/2018
Del.533/2018</t>
        </r>
      </text>
    </comment>
    <comment ref="AE1114" authorId="0" shapeId="0">
      <text>
        <r>
          <rPr>
            <b/>
            <sz val="9"/>
            <color indexed="81"/>
            <rFont val="Tahoma"/>
            <family val="2"/>
          </rPr>
          <t>FT.  13/2020
DL.533/2018</t>
        </r>
      </text>
    </comment>
    <comment ref="AE1115" authorId="0" shapeId="0">
      <text>
        <r>
          <rPr>
            <b/>
            <sz val="9"/>
            <color indexed="81"/>
            <rFont val="Tahoma"/>
            <family val="2"/>
          </rPr>
          <t>Ft. 123/2019
Del. 568/2018</t>
        </r>
      </text>
    </comment>
    <comment ref="AC1116" authorId="0" shapeId="0">
      <text>
        <r>
          <rPr>
            <b/>
            <sz val="9"/>
            <color indexed="81"/>
            <rFont val="Tahoma"/>
            <family val="2"/>
          </rPr>
          <t>Ft. 183/2018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16" authorId="0" shapeId="0">
      <text>
        <r>
          <rPr>
            <b/>
            <sz val="9"/>
            <color indexed="81"/>
            <rFont val="Tahoma"/>
            <family val="2"/>
          </rPr>
          <t>Ft. 70/2019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17" authorId="0" shapeId="0">
      <text>
        <r>
          <rPr>
            <b/>
            <sz val="9"/>
            <color indexed="81"/>
            <rFont val="Tahoma"/>
            <family val="2"/>
          </rPr>
          <t xml:space="preserve">Ft.7/2019
Det.997/2019 </t>
        </r>
      </text>
    </comment>
    <comment ref="AC1118" authorId="0" shapeId="0">
      <text>
        <r>
          <rPr>
            <b/>
            <sz val="9"/>
            <color indexed="81"/>
            <rFont val="Tahoma"/>
            <family val="2"/>
          </rPr>
          <t>FT.17/2019
DL. 379/2018</t>
        </r>
      </text>
    </comment>
    <comment ref="AC1121" authorId="0" shapeId="0">
      <text>
        <r>
          <rPr>
            <b/>
            <sz val="9"/>
            <color indexed="81"/>
            <rFont val="Tahoma"/>
            <family val="2"/>
          </rPr>
          <t>Ft. 25/2018
Del. 658/2018</t>
        </r>
      </text>
    </comment>
    <comment ref="AE1122" authorId="0" shapeId="0">
      <text>
        <r>
          <rPr>
            <b/>
            <sz val="9"/>
            <color indexed="81"/>
            <rFont val="Tahoma"/>
            <family val="2"/>
          </rPr>
          <t>Ft. 21/2018
Del.711/2018</t>
        </r>
      </text>
    </comment>
    <comment ref="AE1123" authorId="0" shapeId="0">
      <text>
        <r>
          <rPr>
            <b/>
            <sz val="9"/>
            <color indexed="81"/>
            <rFont val="Tahoma"/>
            <family val="2"/>
          </rPr>
          <t xml:space="preserve">Ft. 182/2018
Del.782/2018 </t>
        </r>
      </text>
    </comment>
    <comment ref="Y1125" authorId="0" shapeId="0">
      <text>
        <r>
          <rPr>
            <b/>
            <sz val="9"/>
            <color indexed="81"/>
            <rFont val="Tahoma"/>
            <family val="2"/>
          </rPr>
          <t>DEL. 84/2019</t>
        </r>
      </text>
    </comment>
    <comment ref="AE1125" authorId="0" shapeId="0">
      <text>
        <r>
          <rPr>
            <b/>
            <sz val="9"/>
            <color indexed="81"/>
            <rFont val="Tahoma"/>
            <family val="2"/>
          </rPr>
          <t>Ft.98/2019
Del.911/2018</t>
        </r>
      </text>
    </comment>
    <comment ref="S1126" authorId="0" shapeId="0">
      <text>
        <r>
          <rPr>
            <b/>
            <sz val="9"/>
            <color indexed="81"/>
            <rFont val="Tahoma"/>
            <family val="2"/>
          </rPr>
          <t>DT.27/2020</t>
        </r>
      </text>
    </comment>
    <comment ref="X1126" authorId="0" shapeId="0">
      <text>
        <r>
          <rPr>
            <b/>
            <sz val="9"/>
            <color indexed="81"/>
            <rFont val="Tahoma"/>
            <family val="2"/>
          </rPr>
          <t>FT. 3001555/20
DT.27/2020</t>
        </r>
      </text>
    </comment>
    <comment ref="AE1127" authorId="0" shapeId="0">
      <text>
        <r>
          <rPr>
            <b/>
            <sz val="9"/>
            <color indexed="81"/>
            <rFont val="Tahoma"/>
            <family val="2"/>
          </rPr>
          <t>Ft.10/2019
Det.1026/2019</t>
        </r>
      </text>
    </comment>
    <comment ref="M1129" authorId="0" shapeId="0">
      <text>
        <r>
          <rPr>
            <b/>
            <sz val="9"/>
            <color indexed="81"/>
            <rFont val="Tahoma"/>
            <family val="2"/>
          </rPr>
          <t>FT.29/2020
DL.160/2019</t>
        </r>
      </text>
    </comment>
    <comment ref="AE1129" authorId="0" shapeId="0">
      <text>
        <r>
          <rPr>
            <b/>
            <sz val="9"/>
            <color indexed="81"/>
            <rFont val="Tahoma"/>
            <family val="2"/>
          </rPr>
          <t>FT. 28/2020
DL.160/2019</t>
        </r>
      </text>
    </comment>
    <comment ref="M1130" authorId="0" shapeId="0">
      <text>
        <r>
          <rPr>
            <b/>
            <sz val="9"/>
            <color indexed="81"/>
            <rFont val="Tahoma"/>
            <family val="2"/>
          </rPr>
          <t>DL.598/2020
O.P. 1290/20</t>
        </r>
      </text>
    </comment>
    <comment ref="X1130" authorId="0" shapeId="0">
      <text>
        <r>
          <rPr>
            <b/>
            <sz val="9"/>
            <color indexed="81"/>
            <rFont val="Tahoma"/>
            <family val="2"/>
          </rPr>
          <t>DL.598/2020
O.P. 1290/20</t>
        </r>
      </text>
    </comment>
    <comment ref="AE1136" authorId="0" shapeId="0">
      <text>
        <r>
          <rPr>
            <b/>
            <sz val="9"/>
            <color indexed="81"/>
            <rFont val="Tahoma"/>
            <family val="2"/>
          </rPr>
          <t>ft. 923/2019
D349/2019</t>
        </r>
      </text>
    </comment>
    <comment ref="AC1140" authorId="0" shapeId="0">
      <text>
        <r>
          <rPr>
            <b/>
            <sz val="9"/>
            <color indexed="81"/>
            <rFont val="Tahoma"/>
            <family val="2"/>
          </rPr>
          <t>FT. 6/PA-2019
DL416/2019</t>
        </r>
      </text>
    </comment>
    <comment ref="AE1141" authorId="0" shapeId="0">
      <text>
        <r>
          <rPr>
            <b/>
            <sz val="9"/>
            <color indexed="81"/>
            <rFont val="Tahoma"/>
            <family val="2"/>
          </rPr>
          <t>FT.554/2020
DL.484/2019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42" authorId="0" shapeId="0">
      <text>
        <r>
          <rPr>
            <b/>
            <sz val="9"/>
            <color indexed="81"/>
            <rFont val="Tahoma"/>
            <family val="2"/>
          </rPr>
          <t>Det. 637/2019</t>
        </r>
      </text>
    </comment>
    <comment ref="AE1142" authorId="0" shapeId="0">
      <text>
        <r>
          <rPr>
            <b/>
            <sz val="9"/>
            <color indexed="81"/>
            <rFont val="Tahoma"/>
            <family val="2"/>
          </rPr>
          <t>FT.376/2020
DL.494/2019</t>
        </r>
      </text>
    </comment>
    <comment ref="AE1144" authorId="0" shapeId="0">
      <text>
        <r>
          <rPr>
            <b/>
            <sz val="9"/>
            <color indexed="81"/>
            <rFont val="Tahoma"/>
            <family val="2"/>
          </rPr>
          <t>FT.31/2020
DL.520/2019</t>
        </r>
      </text>
    </comment>
    <comment ref="AE1145" authorId="0" shapeId="0">
      <text>
        <r>
          <rPr>
            <b/>
            <sz val="9"/>
            <color indexed="81"/>
            <rFont val="Tahoma"/>
            <family val="2"/>
          </rPr>
          <t>FT.120/2020
DL:521/2019</t>
        </r>
      </text>
    </comment>
    <comment ref="M1146" authorId="0" shapeId="0">
      <text>
        <r>
          <rPr>
            <b/>
            <sz val="9"/>
            <color indexed="81"/>
            <rFont val="Tahoma"/>
            <family val="2"/>
          </rPr>
          <t>FT.118/2020
DL.522/2019</t>
        </r>
      </text>
    </comment>
    <comment ref="O1146" authorId="0" shapeId="0">
      <text>
        <r>
          <rPr>
            <b/>
            <sz val="9"/>
            <color indexed="81"/>
            <rFont val="Tahoma"/>
            <family val="2"/>
          </rPr>
          <t>DT. 922/2020</t>
        </r>
      </text>
    </comment>
    <comment ref="Y1146" authorId="0" shapeId="0">
      <text>
        <r>
          <rPr>
            <b/>
            <sz val="9"/>
            <color indexed="81"/>
            <rFont val="Tahoma"/>
            <family val="2"/>
          </rPr>
          <t>€ 67.840,41 O.P. 3200/18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46" authorId="0" shapeId="0">
      <text>
        <r>
          <rPr>
            <b/>
            <sz val="9"/>
            <color indexed="81"/>
            <rFont val="Tahoma"/>
            <family val="2"/>
          </rPr>
          <t>FT.118/2020
DL.522/2019</t>
        </r>
      </text>
    </comment>
    <comment ref="AE1147" authorId="0" shapeId="0">
      <text>
        <r>
          <rPr>
            <b/>
            <sz val="9"/>
            <color indexed="81"/>
            <rFont val="Tahoma"/>
            <family val="2"/>
          </rPr>
          <t>FT.30/2020
DL.523/2019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49" authorId="0" shapeId="0">
      <text>
        <r>
          <rPr>
            <b/>
            <sz val="9"/>
            <color indexed="81"/>
            <rFont val="Tahoma"/>
            <family val="2"/>
          </rPr>
          <t>Ft. 17/2019
Det. 945/2019</t>
        </r>
      </text>
    </comment>
    <comment ref="M1150" authorId="0" shapeId="0">
      <text>
        <r>
          <rPr>
            <b/>
            <sz val="9"/>
            <color indexed="81"/>
            <rFont val="Tahoma"/>
            <family val="2"/>
          </rPr>
          <t>FT.23/2020
DL.599/2019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50" authorId="0" shapeId="0">
      <text>
        <r>
          <rPr>
            <b/>
            <sz val="9"/>
            <color indexed="81"/>
            <rFont val="Tahoma"/>
            <family val="2"/>
          </rPr>
          <t>FT.22/2020
DL.599/2019</t>
        </r>
      </text>
    </comment>
    <comment ref="AC1151" authorId="0" shapeId="0">
      <text>
        <r>
          <rPr>
            <b/>
            <sz val="9"/>
            <color indexed="81"/>
            <rFont val="Tahoma"/>
            <family val="2"/>
          </rPr>
          <t>Ft. 93/2019
Del. 653/2019</t>
        </r>
      </text>
    </comment>
    <comment ref="M1152" authorId="0" shapeId="0">
      <text>
        <r>
          <rPr>
            <b/>
            <sz val="9"/>
            <color indexed="81"/>
            <rFont val="Tahoma"/>
            <family val="2"/>
          </rPr>
          <t>det. 193/2019</t>
        </r>
      </text>
    </comment>
    <comment ref="U1152" authorId="0" shapeId="0">
      <text>
        <r>
          <rPr>
            <b/>
            <sz val="9"/>
            <color indexed="81"/>
            <rFont val="Tahoma"/>
            <family val="2"/>
          </rPr>
          <t>DL134/2020</t>
        </r>
      </text>
    </comment>
    <comment ref="AC1152" authorId="0" shapeId="0">
      <text>
        <r>
          <rPr>
            <b/>
            <sz val="9"/>
            <color indexed="81"/>
            <rFont val="Tahoma"/>
            <family val="2"/>
          </rPr>
          <t>Ft. 140/2019
Del. 653/2019</t>
        </r>
      </text>
    </comment>
    <comment ref="W1154" authorId="0" shapeId="0">
      <text>
        <r>
          <rPr>
            <b/>
            <sz val="9"/>
            <color indexed="81"/>
            <rFont val="Tahoma"/>
            <family val="2"/>
          </rPr>
          <t>DT.876/2020
OP.2622/2020</t>
        </r>
      </text>
    </comment>
    <comment ref="AE1154" authorId="0" shapeId="0">
      <text>
        <r>
          <rPr>
            <b/>
            <sz val="9"/>
            <color indexed="81"/>
            <rFont val="Tahoma"/>
            <family val="2"/>
          </rPr>
          <t>FT. 13/2020
DL.691/2019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60" authorId="0" shapeId="0">
      <text>
        <r>
          <rPr>
            <b/>
            <sz val="9"/>
            <color indexed="81"/>
            <rFont val="Tahoma"/>
            <family val="2"/>
          </rPr>
          <t>DL. 859/2020
OP2090/2020</t>
        </r>
      </text>
    </comment>
    <comment ref="AC1164" authorId="0" shapeId="0">
      <text>
        <r>
          <rPr>
            <b/>
            <sz val="9"/>
            <color indexed="81"/>
            <rFont val="Tahoma"/>
            <family val="2"/>
          </rPr>
          <t>FT.33/2020
DL.784/2019</t>
        </r>
      </text>
    </comment>
    <comment ref="AE1165" authorId="0" shapeId="0">
      <text>
        <r>
          <rPr>
            <b/>
            <sz val="9"/>
            <color indexed="81"/>
            <rFont val="Tahoma"/>
            <family val="2"/>
          </rPr>
          <t>Ft.167/2020
DL.811/2019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66" authorId="0" shapeId="0">
      <text>
        <r>
          <rPr>
            <b/>
            <sz val="9"/>
            <color indexed="81"/>
            <rFont val="Tahoma"/>
            <family val="2"/>
          </rPr>
          <t>O.P. 303/2020</t>
        </r>
      </text>
    </comment>
    <comment ref="X1166" authorId="0" shapeId="0">
      <text>
        <r>
          <rPr>
            <b/>
            <sz val="9"/>
            <color indexed="81"/>
            <rFont val="Tahoma"/>
            <family val="2"/>
          </rPr>
          <t>O.P. 303/2020</t>
        </r>
      </text>
    </comment>
    <comment ref="AB1167" authorId="0" shapeId="0">
      <text>
        <r>
          <rPr>
            <b/>
            <sz val="9"/>
            <color indexed="81"/>
            <rFont val="Tahoma"/>
            <family val="2"/>
          </rPr>
          <t>Eventuale maggiorazione se dovuto € 1.129,38
vedi diff. delibera</t>
        </r>
      </text>
    </comment>
    <comment ref="AE1168" authorId="0" shapeId="0">
      <text>
        <r>
          <rPr>
            <b/>
            <sz val="9"/>
            <color indexed="81"/>
            <rFont val="Tahoma"/>
            <family val="2"/>
          </rPr>
          <t>FT. 84/2020
DL.949/2019 + med.</t>
        </r>
      </text>
    </comment>
    <comment ref="Z1170" authorId="0" shapeId="0">
      <text>
        <r>
          <rPr>
            <b/>
            <sz val="9"/>
            <color indexed="81"/>
            <rFont val="Tahoma"/>
            <family val="2"/>
          </rPr>
          <t>B.I. 850/2020</t>
        </r>
      </text>
    </comment>
    <comment ref="AE1170" authorId="0" shapeId="0">
      <text>
        <r>
          <rPr>
            <b/>
            <sz val="9"/>
            <color indexed="81"/>
            <rFont val="Tahoma"/>
            <family val="2"/>
          </rPr>
          <t>FT. 19/2020
DL.1052/19</t>
        </r>
      </text>
    </comment>
    <comment ref="M1171" authorId="0" shapeId="0">
      <text>
        <r>
          <rPr>
            <b/>
            <sz val="9"/>
            <color indexed="81"/>
            <rFont val="Tahoma"/>
            <family val="2"/>
          </rPr>
          <t>FT. 25/2020
DL.1054/2019</t>
        </r>
      </text>
    </comment>
    <comment ref="AC1171" authorId="0" shapeId="0">
      <text>
        <r>
          <rPr>
            <b/>
            <sz val="9"/>
            <color indexed="81"/>
            <rFont val="Tahoma"/>
            <family val="2"/>
          </rPr>
          <t>FT.24/2020
DL.1054/2020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72" authorId="0" shapeId="0">
      <text>
        <r>
          <rPr>
            <b/>
            <sz val="9"/>
            <color indexed="81"/>
            <rFont val="Tahoma"/>
            <family val="2"/>
          </rPr>
          <t>FT.113/2020
DL.1055/19</t>
        </r>
      </text>
    </comment>
    <comment ref="AE1174" authorId="0" shapeId="0">
      <text>
        <r>
          <rPr>
            <b/>
            <sz val="9"/>
            <color indexed="81"/>
            <rFont val="Tahoma"/>
            <family val="2"/>
          </rPr>
          <t>FT.  34/2020
DT. 179/2020</t>
        </r>
      </text>
    </comment>
    <comment ref="V1176" authorId="0" shapeId="0">
      <text>
        <r>
          <rPr>
            <b/>
            <sz val="9"/>
            <color indexed="81"/>
            <rFont val="Tahoma"/>
            <family val="2"/>
          </rPr>
          <t>DL. 1221/2020</t>
        </r>
      </text>
    </comment>
    <comment ref="W1177" authorId="0" shapeId="0">
      <text>
        <r>
          <rPr>
            <b/>
            <sz val="9"/>
            <color indexed="81"/>
            <rFont val="Tahoma"/>
            <family val="2"/>
          </rPr>
          <t xml:space="preserve">DL.619/2020
</t>
        </r>
      </text>
    </comment>
    <comment ref="AC1183" authorId="0" shapeId="0">
      <text>
        <r>
          <rPr>
            <b/>
            <sz val="9"/>
            <color indexed="81"/>
            <rFont val="Tahoma"/>
            <family val="2"/>
          </rPr>
          <t>FT.   68/2020
DL.124/2020</t>
        </r>
      </text>
    </comment>
    <comment ref="M1186" authorId="0" shapeId="0">
      <text>
        <r>
          <rPr>
            <b/>
            <sz val="9"/>
            <color indexed="81"/>
            <rFont val="Tahoma"/>
            <family val="2"/>
          </rPr>
          <t>Det. 780/2019</t>
        </r>
      </text>
    </comment>
    <comment ref="U1190" authorId="0" shapeId="0">
      <text>
        <r>
          <rPr>
            <b/>
            <sz val="9"/>
            <color indexed="81"/>
            <rFont val="Tahoma"/>
            <family val="2"/>
          </rPr>
          <t>Del.194/2018</t>
        </r>
      </text>
    </comment>
    <comment ref="X1190" authorId="0" shapeId="0">
      <text>
        <r>
          <rPr>
            <b/>
            <sz val="9"/>
            <color indexed="81"/>
            <rFont val="Tahoma"/>
            <family val="2"/>
          </rPr>
          <t>Del. 194/2018</t>
        </r>
      </text>
    </comment>
    <comment ref="AE1192" authorId="0" shapeId="0">
      <text>
        <r>
          <rPr>
            <b/>
            <sz val="9"/>
            <color indexed="81"/>
            <rFont val="Tahoma"/>
            <family val="2"/>
          </rPr>
          <t>FT. 59/2020
DL.210/2020</t>
        </r>
      </text>
    </comment>
    <comment ref="AC1194" authorId="0" shapeId="0">
      <text>
        <r>
          <rPr>
            <b/>
            <sz val="9"/>
            <color indexed="81"/>
            <rFont val="Tahoma"/>
            <family val="2"/>
          </rPr>
          <t>FT.103/2020
DL.235/2020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96" authorId="0" shapeId="0">
      <text>
        <r>
          <rPr>
            <b/>
            <sz val="9"/>
            <color indexed="81"/>
            <rFont val="Tahoma"/>
            <family val="2"/>
          </rPr>
          <t>FT. 27/2020
DL.244/2020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96" authorId="0" shapeId="0">
      <text>
        <r>
          <rPr>
            <b/>
            <sz val="9"/>
            <color indexed="81"/>
            <rFont val="Tahoma"/>
            <family val="2"/>
          </rPr>
          <t>FT. 26/2020
DL.244/2020</t>
        </r>
      </text>
    </comment>
    <comment ref="M1197" authorId="0" shapeId="0">
      <text>
        <r>
          <rPr>
            <b/>
            <sz val="9"/>
            <color indexed="81"/>
            <rFont val="Tahoma"/>
            <family val="2"/>
          </rPr>
          <t>DT.530/2020</t>
        </r>
      </text>
    </comment>
    <comment ref="AC1197" authorId="0" shapeId="0">
      <text>
        <r>
          <rPr>
            <b/>
            <sz val="9"/>
            <color indexed="81"/>
            <rFont val="Tahoma"/>
            <family val="2"/>
          </rPr>
          <t>FT.375/2020
DL.246/2020</t>
        </r>
      </text>
    </comment>
    <comment ref="AC1199" authorId="0" shapeId="0">
      <text>
        <r>
          <rPr>
            <b/>
            <sz val="9"/>
            <color indexed="81"/>
            <rFont val="Tahoma"/>
            <family val="2"/>
          </rPr>
          <t>FT.104/2020
DL.248/2020</t>
        </r>
      </text>
    </comment>
    <comment ref="AC1200" authorId="0" shapeId="0">
      <text>
        <r>
          <rPr>
            <b/>
            <sz val="9"/>
            <color indexed="81"/>
            <rFont val="Tahoma"/>
            <family val="2"/>
          </rPr>
          <t>FT.374/2020
DL.274/2020</t>
        </r>
      </text>
    </comment>
    <comment ref="M1201" authorId="0" shapeId="0">
      <text>
        <r>
          <rPr>
            <b/>
            <sz val="9"/>
            <color indexed="81"/>
            <rFont val="Tahoma"/>
            <family val="2"/>
          </rPr>
          <t>DT.602/2020</t>
        </r>
      </text>
    </comment>
    <comment ref="Y1201" authorId="0" shapeId="0">
      <text>
        <r>
          <rPr>
            <b/>
            <sz val="9"/>
            <color indexed="81"/>
            <rFont val="Tahoma"/>
            <family val="2"/>
          </rPr>
          <t xml:space="preserve">B.I. 512/2020
</t>
        </r>
      </text>
    </comment>
    <comment ref="AE1202" authorId="0" shapeId="0">
      <text>
        <r>
          <rPr>
            <b/>
            <sz val="9"/>
            <color indexed="81"/>
            <rFont val="Tahoma"/>
            <family val="2"/>
          </rPr>
          <t>FT.107/2020
DL.298/2020</t>
        </r>
      </text>
    </comment>
    <comment ref="AC1203" authorId="0" shapeId="0">
      <text>
        <r>
          <rPr>
            <b/>
            <sz val="9"/>
            <color indexed="81"/>
            <rFont val="Tahoma"/>
            <family val="2"/>
          </rPr>
          <t>FT. 32/2020
DL. 382/2020</t>
        </r>
      </text>
    </comment>
    <comment ref="M1204" authorId="0" shapeId="0">
      <text>
        <r>
          <rPr>
            <b/>
            <sz val="9"/>
            <color indexed="81"/>
            <rFont val="Tahoma"/>
            <family val="2"/>
          </rPr>
          <t>DT.793/2020</t>
        </r>
      </text>
    </comment>
    <comment ref="AC1204" authorId="0" shapeId="0">
      <text>
        <r>
          <rPr>
            <b/>
            <sz val="9"/>
            <color indexed="81"/>
            <rFont val="Tahoma"/>
            <family val="2"/>
          </rPr>
          <t>FT.318/2020
DL.383/2020</t>
        </r>
      </text>
    </comment>
    <comment ref="AC1205" authorId="0" shapeId="0">
      <text>
        <r>
          <rPr>
            <b/>
            <sz val="9"/>
            <color indexed="81"/>
            <rFont val="Tahoma"/>
            <family val="2"/>
          </rPr>
          <t>FT.420/2020
DL.390/2020</t>
        </r>
      </text>
    </comment>
    <comment ref="AE1209" authorId="0" shapeId="0">
      <text>
        <r>
          <rPr>
            <b/>
            <sz val="9"/>
            <color indexed="81"/>
            <rFont val="Tahoma"/>
            <family val="2"/>
          </rPr>
          <t>FT.20/2020
DL.462/2020</t>
        </r>
      </text>
    </comment>
    <comment ref="AE1210" authorId="0" shapeId="0">
      <text>
        <r>
          <rPr>
            <b/>
            <sz val="9"/>
            <color indexed="81"/>
            <rFont val="Tahoma"/>
            <family val="2"/>
          </rPr>
          <t>FT.40/2020
DL463/2020</t>
        </r>
      </text>
    </comment>
    <comment ref="M1212" authorId="0" shapeId="0">
      <text>
        <r>
          <rPr>
            <b/>
            <sz val="9"/>
            <color indexed="81"/>
            <rFont val="Tahoma"/>
            <family val="2"/>
          </rPr>
          <t>DT.612/2020</t>
        </r>
      </text>
    </comment>
    <comment ref="X1212" authorId="0" shapeId="0">
      <text>
        <r>
          <rPr>
            <b/>
            <sz val="9"/>
            <color indexed="81"/>
            <rFont val="Tahoma"/>
            <family val="2"/>
          </rPr>
          <t>FT. 01/2020
DT.612/2020</t>
        </r>
      </text>
    </comment>
    <comment ref="AE1212" authorId="0" shapeId="0">
      <text>
        <r>
          <rPr>
            <b/>
            <sz val="9"/>
            <color indexed="81"/>
            <rFont val="Tahoma"/>
            <family val="2"/>
          </rPr>
          <t>FT.110/2020
DL500/2020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15" authorId="0" shapeId="0">
      <text>
        <r>
          <rPr>
            <b/>
            <sz val="9"/>
            <color indexed="81"/>
            <rFont val="Tahoma"/>
            <family val="2"/>
          </rPr>
          <t>FT.105/2020
DL.606/2020</t>
        </r>
      </text>
    </comment>
    <comment ref="AE1220" authorId="0" shapeId="0">
      <text>
        <r>
          <rPr>
            <b/>
            <sz val="9"/>
            <color indexed="81"/>
            <rFont val="Tahoma"/>
            <family val="2"/>
          </rPr>
          <t>FT.194/2020
DL.760/2020</t>
        </r>
      </text>
    </comment>
    <comment ref="AE1224" authorId="0" shapeId="0">
      <text>
        <r>
          <rPr>
            <b/>
            <sz val="9"/>
            <color indexed="81"/>
            <rFont val="Tahoma"/>
            <family val="2"/>
          </rPr>
          <t>FT. 81/2020
DL.909/2020</t>
        </r>
      </text>
    </comment>
    <comment ref="AC1228" authorId="0" shapeId="0">
      <text>
        <r>
          <rPr>
            <b/>
            <sz val="9"/>
            <color indexed="81"/>
            <rFont val="Tahoma"/>
            <family val="2"/>
          </rPr>
          <t>FT.325/2020
DL.1061/2020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28" authorId="0" shapeId="0">
      <text>
        <r>
          <rPr>
            <b/>
            <sz val="9"/>
            <color indexed="81"/>
            <rFont val="Tahoma"/>
            <family val="2"/>
          </rPr>
          <t>FT.382/2020
DL.1061/2020</t>
        </r>
      </text>
    </comment>
    <comment ref="AE1230" authorId="0" shapeId="0">
      <text>
        <r>
          <rPr>
            <b/>
            <sz val="9"/>
            <color indexed="81"/>
            <rFont val="Tahoma"/>
            <family val="2"/>
          </rPr>
          <t>FT.123/2020
DL.1267/2020</t>
        </r>
      </text>
    </comment>
    <comment ref="N1238" authorId="0" shapeId="0">
      <text>
        <r>
          <rPr>
            <b/>
            <sz val="9"/>
            <color indexed="81"/>
            <rFont val="Tahoma"/>
            <family val="2"/>
          </rPr>
          <t>Ric. 35/2018 € 1.464,00
Ric. 53/2018 € 1.464,00
Det.388 e 432/2019</t>
        </r>
      </text>
    </comment>
    <comment ref="M1240" authorId="0" shapeId="0">
      <text>
        <r>
          <rPr>
            <b/>
            <sz val="9"/>
            <color indexed="81"/>
            <rFont val="Tahoma"/>
            <family val="2"/>
          </rPr>
          <t>det. 194/2019</t>
        </r>
      </text>
    </comment>
    <comment ref="C1286" authorId="0" shapeId="0">
      <text>
        <r>
          <rPr>
            <b/>
            <sz val="9"/>
            <color indexed="81"/>
            <rFont val="Tahoma"/>
            <family val="2"/>
          </rPr>
          <t>€ 7.054,84</t>
        </r>
      </text>
    </comment>
    <comment ref="C1289" authorId="0" shapeId="0">
      <text>
        <r>
          <rPr>
            <b/>
            <sz val="9"/>
            <color indexed="81"/>
            <rFont val="Tahoma"/>
            <family val="2"/>
          </rPr>
          <t>€ 18.000,00</t>
        </r>
      </text>
    </comment>
    <comment ref="C1290" authorId="0" shapeId="0">
      <text>
        <r>
          <rPr>
            <b/>
            <sz val="9"/>
            <color indexed="81"/>
            <rFont val="Tahoma"/>
            <family val="2"/>
          </rPr>
          <t>€ 11,948,30</t>
        </r>
      </text>
    </comment>
  </commentList>
</comments>
</file>

<file path=xl/comments8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E2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O.P. 226/2016</t>
        </r>
      </text>
    </comment>
    <comment ref="AE4" authorId="2" shapeId="0">
      <text>
        <r>
          <rPr>
            <b/>
            <sz val="9"/>
            <color indexed="81"/>
            <rFont val="Tahoma"/>
            <family val="2"/>
          </rPr>
          <t>ft. 28 del 22/05/2015
O.P. 226/2016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B.I. 791/2020</t>
        </r>
      </text>
    </comment>
    <comment ref="AC5" authorId="1" shapeId="0">
      <text>
        <r>
          <rPr>
            <sz val="9"/>
            <color indexed="81"/>
            <rFont val="Tahoma"/>
            <family val="2"/>
          </rPr>
          <t>FT.53/15
LL.601/15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</rPr>
          <t>FT.   01/2020
DT. 196/2020</t>
        </r>
      </text>
    </comment>
    <comment ref="AE6" authorId="2" shapeId="0">
      <text>
        <r>
          <rPr>
            <b/>
            <sz val="9"/>
            <color indexed="81"/>
            <rFont val="Tahoma"/>
            <family val="2"/>
          </rPr>
          <t>FT.35/2016
DL.583/2016</t>
        </r>
      </text>
    </comment>
    <comment ref="G7" authorId="2" shapeId="0">
      <text>
        <r>
          <rPr>
            <b/>
            <sz val="9"/>
            <color indexed="81"/>
            <rFont val="Tahoma"/>
            <family val="2"/>
          </rPr>
          <t>Sentenza 3578/2013</t>
        </r>
      </text>
    </comment>
    <comment ref="AE7" authorId="2" shapeId="0">
      <text>
        <r>
          <rPr>
            <b/>
            <sz val="9"/>
            <color indexed="81"/>
            <rFont val="Tahoma"/>
            <family val="2"/>
          </rPr>
          <t xml:space="preserve">FT.08/2016
DT.181/2016           </t>
        </r>
        <r>
          <rPr>
            <sz val="9"/>
            <color indexed="81"/>
            <rFont val="Tahoma"/>
            <family val="2"/>
          </rPr>
          <t xml:space="preserve">
DET. 181/2016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Det. 799/2018</t>
        </r>
      </text>
    </comment>
    <comment ref="X8" authorId="1" shapeId="0">
      <text>
        <r>
          <rPr>
            <b/>
            <sz val="9"/>
            <color indexed="81"/>
            <rFont val="Tahoma"/>
            <family val="2"/>
          </rPr>
          <t>Ft. 1 del 13/01/2017 del. 606/2016</t>
        </r>
      </text>
    </comment>
    <comment ref="AE8" authorId="2" shapeId="0">
      <text>
        <r>
          <rPr>
            <b/>
            <sz val="9"/>
            <color indexed="81"/>
            <rFont val="Tahoma"/>
            <family val="2"/>
          </rPr>
          <t>FT. 17/2016 
DL. 489/2016</t>
        </r>
      </text>
    </comment>
    <comment ref="AB10" authorId="0" shapeId="0">
      <text>
        <r>
          <rPr>
            <b/>
            <sz val="9"/>
            <color indexed="81"/>
            <rFont val="Tahoma"/>
            <family val="2"/>
          </rPr>
          <t>Fat.   46/2018
Det. 137/2019</t>
        </r>
      </text>
    </comment>
    <comment ref="AE11" authorId="2" shapeId="0">
      <text>
        <r>
          <rPr>
            <b/>
            <sz val="9"/>
            <color indexed="81"/>
            <rFont val="Tahoma"/>
            <family val="2"/>
          </rPr>
          <t>FT.36/2016
DL.583/2016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Ft.29/2017                      Det. 185/2018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>Ft.47/2017
Det.190/2018</t>
        </r>
      </text>
    </comment>
    <comment ref="AE13" authorId="1" shapeId="0">
      <text>
        <r>
          <rPr>
            <b/>
            <sz val="9"/>
            <color indexed="81"/>
            <rFont val="Tahoma"/>
            <family val="2"/>
          </rPr>
          <t>Ft. 66/2016
det. 199/2017</t>
        </r>
      </text>
    </comment>
    <comment ref="G14" authorId="2" shapeId="0">
      <text>
        <r>
          <rPr>
            <b/>
            <sz val="9"/>
            <color indexed="81"/>
            <rFont val="Tahoma"/>
            <family val="2"/>
          </rPr>
          <t>Sentenza 2019/2016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>O.P. 1275/2016</t>
        </r>
      </text>
    </comment>
    <comment ref="AC14" authorId="0" shapeId="0">
      <text>
        <r>
          <rPr>
            <b/>
            <sz val="9"/>
            <color indexed="81"/>
            <rFont val="Tahoma"/>
            <family val="2"/>
          </rPr>
          <t xml:space="preserve">Fat. 21/2017
DT.541/2017 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FT.10/2020
AD16/2016</t>
        </r>
      </text>
    </comment>
    <comment ref="G15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alpa    ft. 26/2019
ferrari ft. 05/2019
porcacchia ft. 01/2019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5" authorId="1" shapeId="0">
      <text>
        <r>
          <rPr>
            <b/>
            <sz val="9"/>
            <color indexed="81"/>
            <rFont val="Tahoma"/>
            <family val="2"/>
          </rPr>
          <t>O.P. 81/2016</t>
        </r>
      </text>
    </comment>
    <comment ref="AC15" authorId="2" shapeId="0">
      <text>
        <r>
          <rPr>
            <b/>
            <sz val="9"/>
            <color indexed="81"/>
            <rFont val="Tahoma"/>
            <family val="2"/>
          </rPr>
          <t>FT.37/2016
DL.583/2016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</rPr>
          <t>Ft. 34/2017
Det.189/2018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2" shapeId="0">
      <text>
        <r>
          <rPr>
            <b/>
            <sz val="9"/>
            <color indexed="81"/>
            <rFont val="Tahoma"/>
            <family val="2"/>
          </rPr>
          <t>attrezzature mensa</t>
        </r>
      </text>
    </comment>
    <comment ref="AC16" authorId="2" shapeId="0">
      <text>
        <r>
          <rPr>
            <b/>
            <sz val="9"/>
            <color indexed="81"/>
            <rFont val="Tahoma"/>
            <family val="2"/>
          </rPr>
          <t>FT.61/2016
DT.632/2016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</rPr>
          <t>FT.18/2020
AD.22/2016</t>
        </r>
      </text>
    </comment>
    <comment ref="AC17" authorId="0" shapeId="0">
      <text>
        <r>
          <rPr>
            <b/>
            <sz val="9"/>
            <color indexed="81"/>
            <rFont val="Tahoma"/>
            <family val="2"/>
          </rPr>
          <t>Fat.   02/2017
Det. 424/2017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</rPr>
          <t>Ft.    16_2017
Del. 273_2017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</rPr>
          <t>Fat. 36/2018
Del. 273/2017: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9" authorId="0" shapeId="0">
      <text>
        <r>
          <rPr>
            <b/>
            <sz val="9"/>
            <color indexed="81"/>
            <rFont val="Tahoma"/>
            <family val="2"/>
          </rPr>
          <t>Ft.    02/2018
Del.128/2018</t>
        </r>
      </text>
    </comment>
  </commentList>
</comments>
</file>

<file path=xl/sharedStrings.xml><?xml version="1.0" encoding="utf-8"?>
<sst xmlns="http://schemas.openxmlformats.org/spreadsheetml/2006/main" count="23895" uniqueCount="3348">
  <si>
    <t>RICORSO AL:</t>
  </si>
  <si>
    <t xml:space="preserve"> </t>
  </si>
  <si>
    <t>TRIBUNALE CIVILE DI ROMA</t>
  </si>
  <si>
    <t>TRIBUNALE DI ROMA</t>
  </si>
  <si>
    <t>T.A.R. DEL LAZIO</t>
  </si>
  <si>
    <t>Anno</t>
  </si>
  <si>
    <t>NUMERO ATTO O RGN</t>
  </si>
  <si>
    <t>65486/2003</t>
  </si>
  <si>
    <t>FASI DI STUDIO</t>
  </si>
  <si>
    <t>FASE ISTRUTTORIA</t>
  </si>
  <si>
    <t>FASE DECISIONALE</t>
  </si>
  <si>
    <t>PRESIDENTE DELLA REPUBBLICA</t>
  </si>
  <si>
    <t>33286/2007</t>
  </si>
  <si>
    <t>TRIBUNALE ORDINARIO DI ROMA</t>
  </si>
  <si>
    <t>CONSIGLIO DI STATO</t>
  </si>
  <si>
    <t>MEDIAZIONE</t>
  </si>
  <si>
    <t>TRIBUNALE DI ROMA SEZ. LAV.</t>
  </si>
  <si>
    <t>CORTE DI APPELLO DI ROMA</t>
  </si>
  <si>
    <t>A.T.P.</t>
  </si>
  <si>
    <t>TRIBUNALE CIVILE DI ROMA SEZ. LAV.</t>
  </si>
  <si>
    <t>indeterminabile</t>
  </si>
  <si>
    <t>CONDANNA SPESE LEGALI</t>
  </si>
  <si>
    <t xml:space="preserve">RECUPERO SPESE LEGALI </t>
  </si>
  <si>
    <t>13623/2015</t>
  </si>
  <si>
    <t>COMMISSARO AD ACTA</t>
  </si>
  <si>
    <t>E DATA INCARICO</t>
  </si>
  <si>
    <t>NR.</t>
  </si>
  <si>
    <t>TRIBUNALE CIVILE DI NAPOLI</t>
  </si>
  <si>
    <t xml:space="preserve">PREVENTIVO CAUSA </t>
  </si>
  <si>
    <t>09433/2003</t>
  </si>
  <si>
    <t>53011/2016</t>
  </si>
  <si>
    <t>Sospesa</t>
  </si>
  <si>
    <t>29956/2005</t>
  </si>
  <si>
    <t>TRIBUNALE DI TORRE ANNUNZIATA</t>
  </si>
  <si>
    <t>65375/2004</t>
  </si>
  <si>
    <t>43382/2004</t>
  </si>
  <si>
    <t>202288/2006</t>
  </si>
  <si>
    <t>Gentile M.</t>
  </si>
  <si>
    <t>Boschi A.</t>
  </si>
  <si>
    <t>Stanizzi A.</t>
  </si>
  <si>
    <t>Pasquino F.</t>
  </si>
  <si>
    <t>Scoca F.G.</t>
  </si>
  <si>
    <t>Coen S.</t>
  </si>
  <si>
    <t>Pamphili L.</t>
  </si>
  <si>
    <t>Tuzza A.</t>
  </si>
  <si>
    <t>Maldari P.</t>
  </si>
  <si>
    <t>Masotti G.</t>
  </si>
  <si>
    <t>Di Ponte A.</t>
  </si>
  <si>
    <t>Scacchi F.</t>
  </si>
  <si>
    <t>Tornitore A.</t>
  </si>
  <si>
    <t>Borioni P.</t>
  </si>
  <si>
    <t>Piccioni D.</t>
  </si>
  <si>
    <t>Ati Natuna Cofely Metronotte spa</t>
  </si>
  <si>
    <t>Farmafactoring spa</t>
  </si>
  <si>
    <t>Fondazione Silvana Paolini</t>
  </si>
  <si>
    <t>Arcangeli R.</t>
  </si>
  <si>
    <t>H. San Raffaele Roma Eur srl</t>
  </si>
  <si>
    <t>Agenzia delle Entrate RM/5</t>
  </si>
  <si>
    <t>Kpmg Advisory spa</t>
  </si>
  <si>
    <t>Protex Italia spa</t>
  </si>
  <si>
    <t>10772/2004</t>
  </si>
  <si>
    <t>Vianini Lavori spa</t>
  </si>
  <si>
    <t>Tecnosalus spa</t>
  </si>
  <si>
    <t>risarcimento danni</t>
  </si>
  <si>
    <t>Impugnazione gara</t>
  </si>
  <si>
    <t>Parere Pro-veritate</t>
  </si>
  <si>
    <t>Viceconte F.</t>
  </si>
  <si>
    <t>Recupero crediti</t>
  </si>
  <si>
    <t>causa di lavoro</t>
  </si>
  <si>
    <t>decreto ingiuntivo</t>
  </si>
  <si>
    <t xml:space="preserve">decreto ingiuntivo </t>
  </si>
  <si>
    <t>recupero crediti Alpi</t>
  </si>
  <si>
    <t xml:space="preserve">recupero crediti </t>
  </si>
  <si>
    <t>PARTE ATTRICE</t>
  </si>
  <si>
    <t>CONSULENZA LEGALE</t>
  </si>
  <si>
    <t>LODO ARBITRALE ATI</t>
  </si>
  <si>
    <t>ORGANISMO DI MEDIAZIONE</t>
  </si>
  <si>
    <t>CORTE DI APPELLO PENALE DI ROMA</t>
  </si>
  <si>
    <t xml:space="preserve">CONSULENTE TECNICO DI PARTE </t>
  </si>
  <si>
    <t>PROCURA REPUBBLICA ROMA</t>
  </si>
  <si>
    <t>T.A.R. LOMBARDIA</t>
  </si>
  <si>
    <t>TRIBUNALE DI FAENZA</t>
  </si>
  <si>
    <t>TRIBUNALE DI MILANO</t>
  </si>
  <si>
    <t>TRIBUNALE DI PERUGIA</t>
  </si>
  <si>
    <t>TRIBUNALE DI VELLETRI</t>
  </si>
  <si>
    <t>TRIBUNALE FALLIMENTARE DI ROMA</t>
  </si>
  <si>
    <t>TRIBUNALE DI APPARTENENZA</t>
  </si>
  <si>
    <t>TRIBUNALE PENALE DI PESCARA</t>
  </si>
  <si>
    <t>TRIBUNALE PENALE DI ROMA</t>
  </si>
  <si>
    <t>COMUNE DI ROMA</t>
  </si>
  <si>
    <t>A.O.S.F.</t>
  </si>
  <si>
    <t>Accogli Salvatore</t>
  </si>
  <si>
    <t>Adi Bar</t>
  </si>
  <si>
    <t>Agenzia delle entrate RM/5</t>
  </si>
  <si>
    <t>Air Liquide Sanità</t>
  </si>
  <si>
    <t>Alimonti-Leli</t>
  </si>
  <si>
    <t>Arcioni Roberto</t>
  </si>
  <si>
    <t>Amorosi Maria Beatrice</t>
  </si>
  <si>
    <t>Arzieri</t>
  </si>
  <si>
    <t>Az. Osp. San Camillo Forlanini</t>
  </si>
  <si>
    <t>Bartoletti e Cingolani</t>
  </si>
  <si>
    <t>Buonomini Isa</t>
  </si>
  <si>
    <t>Bracciale Gian Luigi</t>
  </si>
  <si>
    <t>Bartolotta Cingolani</t>
  </si>
  <si>
    <t>Bonofoglio Er. Lepore A.</t>
  </si>
  <si>
    <t>Boboc Genoveva Ionela</t>
  </si>
  <si>
    <t>Bucher Stefania</t>
  </si>
  <si>
    <t>Bioster spa</t>
  </si>
  <si>
    <t>Bontempi Rosanna</t>
  </si>
  <si>
    <t>Salaris Giuseppina</t>
  </si>
  <si>
    <t>Costruzioni Generali La Rocca</t>
  </si>
  <si>
    <t>La Ferola Salvatore</t>
  </si>
  <si>
    <t>Campo Nunzio</t>
  </si>
  <si>
    <t>Caffo Angela</t>
  </si>
  <si>
    <t>Carbonaro Vincenzo</t>
  </si>
  <si>
    <t>Capocci Mauro</t>
  </si>
  <si>
    <t>Caperle Marco</t>
  </si>
  <si>
    <t>Carpino Armando</t>
  </si>
  <si>
    <t>Carnebianca Giuseppe</t>
  </si>
  <si>
    <t>Cbi Factor spa</t>
  </si>
  <si>
    <t>Ospedale S. Giovanni di Dio</t>
  </si>
  <si>
    <t>Cavallotti Carmine</t>
  </si>
  <si>
    <t>Citro Gennaro</t>
  </si>
  <si>
    <t>Co.me.sa. Spa</t>
  </si>
  <si>
    <t>City Insurance spa</t>
  </si>
  <si>
    <t>Cilea spa</t>
  </si>
  <si>
    <t>Centulio Felice</t>
  </si>
  <si>
    <t>Cognetti Francesco</t>
  </si>
  <si>
    <t>Ciciriello Emanuela</t>
  </si>
  <si>
    <t>Cimmino Antonio</t>
  </si>
  <si>
    <t>SUPREMA CORTE CASSAZIONE ROMA</t>
  </si>
  <si>
    <t>PROC. REP. TRIBUNALE ORD. ROMA</t>
  </si>
  <si>
    <t xml:space="preserve">   STUDIO LEGALE</t>
  </si>
  <si>
    <t>A.S.L. Careggi/Merli</t>
  </si>
  <si>
    <t>Corsi Cantieri</t>
  </si>
  <si>
    <t>Corzani Felicita</t>
  </si>
  <si>
    <t>Colapietro Antonello</t>
  </si>
  <si>
    <t>Croce Rossa Italiana</t>
  </si>
  <si>
    <t>Diasorin spa</t>
  </si>
  <si>
    <t>Del Curatolo Savina</t>
  </si>
  <si>
    <t>Di Emidio Loriana</t>
  </si>
  <si>
    <t>Dompè Biotec spa</t>
  </si>
  <si>
    <t>Er. Bartoletti</t>
  </si>
  <si>
    <t>De Marco Carmine</t>
  </si>
  <si>
    <t>Er. Pellegrino</t>
  </si>
  <si>
    <t>Di Paolo Dora</t>
  </si>
  <si>
    <t>Di Segni Marco</t>
  </si>
  <si>
    <t>Er. Longobardi</t>
  </si>
  <si>
    <t>Del Baglivo Enrico</t>
  </si>
  <si>
    <t>Fuoco Francesco</t>
  </si>
  <si>
    <t>Garropoli Eraldo</t>
  </si>
  <si>
    <t>Farinacci Raffaella</t>
  </si>
  <si>
    <t>Esaote Tecnologia Sanitaria</t>
  </si>
  <si>
    <t>Er. Pricoco Grasso</t>
  </si>
  <si>
    <t>Frasca Adriana</t>
  </si>
  <si>
    <t>Gentile Paolo Francesco</t>
  </si>
  <si>
    <t>Impara Giampaolo</t>
  </si>
  <si>
    <t>Il Tempo</t>
  </si>
  <si>
    <t>Lucarelli e Priori</t>
  </si>
  <si>
    <t>J &amp; J Medical spa</t>
  </si>
  <si>
    <t>Marangi M. Annunziata</t>
  </si>
  <si>
    <t>Marongiu Michela</t>
  </si>
  <si>
    <t>Mariani Giustino</t>
  </si>
  <si>
    <t>Istituto Specialità Farmaceutiche</t>
  </si>
  <si>
    <t>Loddi Francesco</t>
  </si>
  <si>
    <t>Leandri Iuri</t>
  </si>
  <si>
    <t>Lemmo Gianfranco</t>
  </si>
  <si>
    <t>Pellecchia Bruno</t>
  </si>
  <si>
    <t xml:space="preserve">Repetto Lazzaro Michele </t>
  </si>
  <si>
    <t>Morace Enzo</t>
  </si>
  <si>
    <t>Rosati Massimo</t>
  </si>
  <si>
    <t>Micarelli e Patrizi</t>
  </si>
  <si>
    <t>Napoleoni Claudio</t>
  </si>
  <si>
    <t>Natalizio Gaetana</t>
  </si>
  <si>
    <t>Picchi Luca</t>
  </si>
  <si>
    <t>Martino Giovanni</t>
  </si>
  <si>
    <t>Pharmagic srl</t>
  </si>
  <si>
    <t>Recchiuti Antonietta</t>
  </si>
  <si>
    <t>Pinnarò Paola</t>
  </si>
  <si>
    <t>Repetto Lazzaro Michele</t>
  </si>
  <si>
    <t>Micarelli Patrizi</t>
  </si>
  <si>
    <t>Nesci Pietro</t>
  </si>
  <si>
    <t>Paggi Marco Giorgio</t>
  </si>
  <si>
    <t>Potenza Clemente</t>
  </si>
  <si>
    <t>Principi + D'Angelo</t>
  </si>
  <si>
    <t>Rosa Stefania</t>
  </si>
  <si>
    <t>Rossi Melissa + Rossi Romeo</t>
  </si>
  <si>
    <t>Russo Alfonso</t>
  </si>
  <si>
    <t>De Iulius Adriano</t>
  </si>
  <si>
    <t>Pizziconi Maurizio</t>
  </si>
  <si>
    <t xml:space="preserve">Osnato Laura </t>
  </si>
  <si>
    <t>Perali + altri</t>
  </si>
  <si>
    <t>Pressello Maria Cristina</t>
  </si>
  <si>
    <t>Palamara Guido</t>
  </si>
  <si>
    <t>Navone Gelsomina</t>
  </si>
  <si>
    <t>Natuna spa</t>
  </si>
  <si>
    <t>Pompili Alfredo</t>
  </si>
  <si>
    <t>Marsala Emilia</t>
  </si>
  <si>
    <t>Roma Capitale</t>
  </si>
  <si>
    <t>verbale n° 3/2011</t>
  </si>
  <si>
    <t>Mileto Rino</t>
  </si>
  <si>
    <t>Pernazza Graziano</t>
  </si>
  <si>
    <t>Paone Roberto</t>
  </si>
  <si>
    <t>Taranto Simonetta</t>
  </si>
  <si>
    <t>Solivetti Francesco</t>
  </si>
  <si>
    <t>Tuccimei Monica</t>
  </si>
  <si>
    <t>Synthes srl</t>
  </si>
  <si>
    <t>Sorrentino Maria</t>
  </si>
  <si>
    <t>Sciotti Antonella</t>
  </si>
  <si>
    <t>Spending review</t>
  </si>
  <si>
    <t>Strano Maria Belinda</t>
  </si>
  <si>
    <t>Tonni Roberta</t>
  </si>
  <si>
    <t>Transazione su scaduto</t>
  </si>
  <si>
    <t>Staccoli Maria</t>
  </si>
  <si>
    <t>Sacchi Italo</t>
  </si>
  <si>
    <t>Sardella Rachele</t>
  </si>
  <si>
    <t>Vallati Ilaria</t>
  </si>
  <si>
    <t>Tofi</t>
  </si>
  <si>
    <t>Unidos spa</t>
  </si>
  <si>
    <t>Viceconte Giovanni</t>
  </si>
  <si>
    <t>Teori Giuseppe</t>
  </si>
  <si>
    <t>Tonda Zoe</t>
  </si>
  <si>
    <t>Tatiana Koudriavtseva</t>
  </si>
  <si>
    <t>Sodexo spa</t>
  </si>
  <si>
    <t>Saluzzo Marco</t>
  </si>
  <si>
    <t>Spadavecchia Chiara</t>
  </si>
  <si>
    <t>Studio Lancisi srl</t>
  </si>
  <si>
    <t>Ventura Maria</t>
  </si>
  <si>
    <t>cartella esattoriale</t>
  </si>
  <si>
    <t>a carico comp.</t>
  </si>
  <si>
    <t>Manzo Maria Grazia</t>
  </si>
  <si>
    <t>Immobili I.F.O. (A.A.G.G.)</t>
  </si>
  <si>
    <t xml:space="preserve">Ati Philips-G.E. Medical System </t>
  </si>
  <si>
    <t>1/2.000.000,00</t>
  </si>
  <si>
    <t>52/ 260.000,00</t>
  </si>
  <si>
    <t>260/520.000,00</t>
  </si>
  <si>
    <t>1/ 2.000.000,00</t>
  </si>
  <si>
    <t>520/1.000.000,00</t>
  </si>
  <si>
    <t>Inail</t>
  </si>
  <si>
    <t>Principi e D'Angelo</t>
  </si>
  <si>
    <t>Frascione Pasquale</t>
  </si>
  <si>
    <t>Gamberini A.</t>
  </si>
  <si>
    <t>Di Giorgio Silvia</t>
  </si>
  <si>
    <t>recupero crediti</t>
  </si>
  <si>
    <t>Farmacia San Gallicano</t>
  </si>
  <si>
    <t>Riva Carlo</t>
  </si>
  <si>
    <t>Maramao Fabio</t>
  </si>
  <si>
    <t>Sapio Life srl</t>
  </si>
  <si>
    <t>Corsetti er. Belli M.</t>
  </si>
  <si>
    <t>CAPR</t>
  </si>
  <si>
    <t>CAR</t>
  </si>
  <si>
    <t>CDS</t>
  </si>
  <si>
    <t>CL</t>
  </si>
  <si>
    <t>CR</t>
  </si>
  <si>
    <t>CTR</t>
  </si>
  <si>
    <t>LA ATI</t>
  </si>
  <si>
    <t>PRR</t>
  </si>
  <si>
    <t>PDR</t>
  </si>
  <si>
    <t>PRTOR</t>
  </si>
  <si>
    <t>TR</t>
  </si>
  <si>
    <t>TCR</t>
  </si>
  <si>
    <t>TM</t>
  </si>
  <si>
    <t>TOR</t>
  </si>
  <si>
    <t>TCRS</t>
  </si>
  <si>
    <t>TCRSL</t>
  </si>
  <si>
    <t>TARL</t>
  </si>
  <si>
    <t>TRSL</t>
  </si>
  <si>
    <t>TPR</t>
  </si>
  <si>
    <t>TARLO</t>
  </si>
  <si>
    <t>TV</t>
  </si>
  <si>
    <t>TPP</t>
  </si>
  <si>
    <t>TCN</t>
  </si>
  <si>
    <t>TFR</t>
  </si>
  <si>
    <t>TTA</t>
  </si>
  <si>
    <t>Consoli e Tancredi</t>
  </si>
  <si>
    <t>Ajam Amani</t>
  </si>
  <si>
    <t>Er. Bonofiglio</t>
  </si>
  <si>
    <t xml:space="preserve">Acciarini </t>
  </si>
  <si>
    <t>Panarelli</t>
  </si>
  <si>
    <t>Valentini MR</t>
  </si>
  <si>
    <t>Fannio Antonio</t>
  </si>
  <si>
    <t>Di Mario Katia</t>
  </si>
  <si>
    <t>Ciliberti G.</t>
  </si>
  <si>
    <t xml:space="preserve">Bertoni Er. Albergamo </t>
  </si>
  <si>
    <t>Sirimed srl</t>
  </si>
  <si>
    <t>Auselda srl</t>
  </si>
  <si>
    <t>Campolo M.</t>
  </si>
  <si>
    <t>Sprint srl</t>
  </si>
  <si>
    <t>Er. Galli Luigi</t>
  </si>
  <si>
    <t>De Luigi Giuliana</t>
  </si>
  <si>
    <t>procura</t>
  </si>
  <si>
    <t>GPR</t>
  </si>
  <si>
    <t>GIUDICE DI PACE DI ROMA</t>
  </si>
  <si>
    <t>Albanito M.</t>
  </si>
  <si>
    <t>Confessore L.</t>
  </si>
  <si>
    <t>De Santis G.</t>
  </si>
  <si>
    <t>Pescatori F.</t>
  </si>
  <si>
    <t>Ciccopiedi F.</t>
  </si>
  <si>
    <t>Er. Pellegrini</t>
  </si>
  <si>
    <t>Borraccino Alfredo</t>
  </si>
  <si>
    <t>Er. Petrucci</t>
  </si>
  <si>
    <t>Galvani R.</t>
  </si>
  <si>
    <t>52/260.000,00</t>
  </si>
  <si>
    <t>1/5.200,00</t>
  </si>
  <si>
    <t>12239/2015</t>
  </si>
  <si>
    <t>Maggisano CA</t>
  </si>
  <si>
    <t>Studio Legale Pessi &amp; Associati</t>
  </si>
  <si>
    <t>Mangiabene</t>
  </si>
  <si>
    <t>Liuzzi</t>
  </si>
  <si>
    <t>Taverna Insurance spa</t>
  </si>
  <si>
    <t>F</t>
  </si>
  <si>
    <t>Marcellini M.</t>
  </si>
  <si>
    <t>Fefè Simonetta</t>
  </si>
  <si>
    <t>Di Martino</t>
  </si>
  <si>
    <t>Rabottini Er. R.E.</t>
  </si>
  <si>
    <t>Pozzi Anna Fausta</t>
  </si>
  <si>
    <t>S</t>
  </si>
  <si>
    <t>Giacomini Patrizio</t>
  </si>
  <si>
    <t xml:space="preserve">G.E. Healtcare </t>
  </si>
  <si>
    <t>non</t>
  </si>
  <si>
    <t>costituiti</t>
  </si>
  <si>
    <t>Società Analogic Italia srl</t>
  </si>
  <si>
    <t>OGGETTO DEL RICORSO</t>
  </si>
  <si>
    <t>consulenza legale</t>
  </si>
  <si>
    <t>atto di citazione</t>
  </si>
  <si>
    <t>lodo arbitrale</t>
  </si>
  <si>
    <t>impugnazione gara</t>
  </si>
  <si>
    <t>denuncia/querela</t>
  </si>
  <si>
    <t>parere pro-veritate</t>
  </si>
  <si>
    <t>accesso agli atti</t>
  </si>
  <si>
    <t>svincolo somme p.p.t.</t>
  </si>
  <si>
    <t>Bustamante R. H.</t>
  </si>
  <si>
    <t>rinnovo convenzione</t>
  </si>
  <si>
    <t>Foschi Vanda Maria</t>
  </si>
  <si>
    <t>Pisani Matarazzo M. T.</t>
  </si>
  <si>
    <t>Merck Sharpe &amp; Dohme spa</t>
  </si>
  <si>
    <t>43926/2004</t>
  </si>
  <si>
    <t>Scinto Fedele</t>
  </si>
  <si>
    <t>Attanasio Marianna</t>
  </si>
  <si>
    <t>9399/2016</t>
  </si>
  <si>
    <t xml:space="preserve">Boboc Genoveva Ionela </t>
  </si>
  <si>
    <t>TCG</t>
  </si>
  <si>
    <t>TRIBUNALE CIVILE DI GROSSETO</t>
  </si>
  <si>
    <t>Equitalia Sud spa</t>
  </si>
  <si>
    <t>CTPR</t>
  </si>
  <si>
    <t>COMMISSIONE TRIBUTARIA PROV. ROMA</t>
  </si>
  <si>
    <t>Comune di Roma</t>
  </si>
  <si>
    <t>Imu anno 2004</t>
  </si>
  <si>
    <t>Imu anno 2005</t>
  </si>
  <si>
    <t>Imu anno 2006</t>
  </si>
  <si>
    <t>Imu anno 2007</t>
  </si>
  <si>
    <t>P</t>
  </si>
  <si>
    <t>49/25/12</t>
  </si>
  <si>
    <t>45/22/09</t>
  </si>
  <si>
    <t>Patanè Maria Alba</t>
  </si>
  <si>
    <t>Angeloni Fernando</t>
  </si>
  <si>
    <t>San Camillo</t>
  </si>
  <si>
    <t>Agenzia Ansa</t>
  </si>
  <si>
    <t>Bolognini Giuseppe</t>
  </si>
  <si>
    <t>05274/2006</t>
  </si>
  <si>
    <t>06534/2006</t>
  </si>
  <si>
    <t>06536/2006</t>
  </si>
  <si>
    <t>De Negri Anna Maria</t>
  </si>
  <si>
    <t>Mf Conference srl</t>
  </si>
  <si>
    <t>A.S.L. Frosinone</t>
  </si>
  <si>
    <t>A.O. San Giovanni Addolorata</t>
  </si>
  <si>
    <t>A.S.L. Roma/H</t>
  </si>
  <si>
    <t>Casa di Cura Life Hospital srl</t>
  </si>
  <si>
    <t>A.U.S.L. Latina</t>
  </si>
  <si>
    <t>GP</t>
  </si>
  <si>
    <t>A.U.S.L. Roma/E</t>
  </si>
  <si>
    <t>A.U.S.L. Roma/D</t>
  </si>
  <si>
    <t>Inail Roma/4</t>
  </si>
  <si>
    <t>Inail Frosinone</t>
  </si>
  <si>
    <t>Inail Roma Centro</t>
  </si>
  <si>
    <t>A.S.L. Roma/A</t>
  </si>
  <si>
    <t>Roma 1EDP srl</t>
  </si>
  <si>
    <t>Idi Sanità Osp. S. Carlo di Nancy</t>
  </si>
  <si>
    <t>Passam srl</t>
  </si>
  <si>
    <t>rilascio locali</t>
  </si>
  <si>
    <t>sentenza C.T.R.</t>
  </si>
  <si>
    <t>I.N.P.S. di Roma</t>
  </si>
  <si>
    <t>Tarricone</t>
  </si>
  <si>
    <t>A.U.S.L. Roma/A</t>
  </si>
  <si>
    <t>Policlinico Umberto I</t>
  </si>
  <si>
    <t>Farmauno spa</t>
  </si>
  <si>
    <t>Bruni er. Blasucci</t>
  </si>
  <si>
    <t>Branchi Bruno</t>
  </si>
  <si>
    <t xml:space="preserve">Caramazza </t>
  </si>
  <si>
    <t>De Bellis Rosanna</t>
  </si>
  <si>
    <t>Donato Matteo</t>
  </si>
  <si>
    <t>Enel Energia spa</t>
  </si>
  <si>
    <t>Faber Factor spa</t>
  </si>
  <si>
    <t>TA</t>
  </si>
  <si>
    <t>TRIBUNALE DI ANCONA</t>
  </si>
  <si>
    <t>De Camillis Olga</t>
  </si>
  <si>
    <t>A.D. Taverna Insurance srl</t>
  </si>
  <si>
    <t>Muto Tonina Er. Di Pizio Sergio</t>
  </si>
  <si>
    <t>Quoldi Maria</t>
  </si>
  <si>
    <t>Stocco Maria Agapito</t>
  </si>
  <si>
    <t>Testa Amerigo</t>
  </si>
  <si>
    <t>Taranto Aldo</t>
  </si>
  <si>
    <t>Villano Giovanni</t>
  </si>
  <si>
    <t>Vichi Silvana</t>
  </si>
  <si>
    <t>Antonelli A. Maria ved. Lombardi</t>
  </si>
  <si>
    <t>Onofri Giovanni</t>
  </si>
  <si>
    <t>Tarricone Rosa</t>
  </si>
  <si>
    <t>Morace Elvira</t>
  </si>
  <si>
    <t>Mariottini Giancarlo</t>
  </si>
  <si>
    <t>A.U.S.L. Viterbo</t>
  </si>
  <si>
    <t>Betatex spa</t>
  </si>
  <si>
    <t>Raffaele D'Ari</t>
  </si>
  <si>
    <t>Laurenzi lamberto</t>
  </si>
  <si>
    <t>Licata Rita</t>
  </si>
  <si>
    <t>A.S.L. Roma/C</t>
  </si>
  <si>
    <t>Tilli Pietro</t>
  </si>
  <si>
    <t>Napolitano Massimo</t>
  </si>
  <si>
    <t>Unicredit - Banca di Roma</t>
  </si>
  <si>
    <t>Cofathec Servizi spa</t>
  </si>
  <si>
    <t>Ricci Claudia</t>
  </si>
  <si>
    <t>Gargari Alessandrina</t>
  </si>
  <si>
    <t>Concas Roberta</t>
  </si>
  <si>
    <t>Sabatini Sandro</t>
  </si>
  <si>
    <t>Ebsco International Inc.</t>
  </si>
  <si>
    <t>Marzano Giuseppe</t>
  </si>
  <si>
    <t>Amato Giovanni</t>
  </si>
  <si>
    <t>Elan Pharma Int. Ltd.</t>
  </si>
  <si>
    <t>Intermedia s.r.l.</t>
  </si>
  <si>
    <t>Marini Ottavio</t>
  </si>
  <si>
    <t>Neri Loretana</t>
  </si>
  <si>
    <t>Justine Capital srl</t>
  </si>
  <si>
    <t>Prodotti Gianni spa</t>
  </si>
  <si>
    <t>Carletti Fabrizio</t>
  </si>
  <si>
    <t>Novartis Farma</t>
  </si>
  <si>
    <t>Grifols Italia spa</t>
  </si>
  <si>
    <t>Cosimelli Maurizio</t>
  </si>
  <si>
    <t>Antonelli Maria Antonelli</t>
  </si>
  <si>
    <t>Inpdap su Casale Vincenzo</t>
  </si>
  <si>
    <t>Conti Luigi</t>
  </si>
  <si>
    <t>Bar Armando</t>
  </si>
  <si>
    <t>Alse medica srl</t>
  </si>
  <si>
    <t>Toma er. Iannone</t>
  </si>
  <si>
    <t>Centro Factoring spa</t>
  </si>
  <si>
    <t>Occhipinti Emanuele</t>
  </si>
  <si>
    <t>Sacchi Ada  + Zupi Gabriella</t>
  </si>
  <si>
    <t>PR</t>
  </si>
  <si>
    <t xml:space="preserve">cartella esattoriale </t>
  </si>
  <si>
    <t>Pharmagic spa</t>
  </si>
  <si>
    <t>Oxoid spa</t>
  </si>
  <si>
    <t>Petruzzi Rosanna</t>
  </si>
  <si>
    <t>Formenton M. Giovanna</t>
  </si>
  <si>
    <t>Boncompagni Carla</t>
  </si>
  <si>
    <t>Cecchini Alfredo srl</t>
  </si>
  <si>
    <t>Laurenzi Lamberto</t>
  </si>
  <si>
    <t>La Pasta Osvaldo</t>
  </si>
  <si>
    <t>Di Pizio Sergio - Muto Tonina</t>
  </si>
  <si>
    <t>Comecer srl</t>
  </si>
  <si>
    <t>Febo Maria</t>
  </si>
  <si>
    <t>CCPR</t>
  </si>
  <si>
    <t>Casa di cura Ass.ne M. Santissima</t>
  </si>
  <si>
    <t>Piluso - Nicola Di Pasquale</t>
  </si>
  <si>
    <t>Zilli e Rosatelli</t>
  </si>
  <si>
    <t>Natali - Zupi - Sacchi</t>
  </si>
  <si>
    <t>Sacchi Ada</t>
  </si>
  <si>
    <t>Hi Tech Service + altri</t>
  </si>
  <si>
    <t>Groppi Angela</t>
  </si>
  <si>
    <t>Venuti Aldo</t>
  </si>
  <si>
    <t>Lp Italiana spa</t>
  </si>
  <si>
    <t>Comes M. Teresa + altri</t>
  </si>
  <si>
    <t>Cimo Asmd Lazio e Aarci</t>
  </si>
  <si>
    <t>Auselda Aed Group spa</t>
  </si>
  <si>
    <t>Dismissioni aree C.R.S.</t>
  </si>
  <si>
    <t>Imu anno 2010</t>
  </si>
  <si>
    <t>Imu anno 2011</t>
  </si>
  <si>
    <t>Imu anno 2012</t>
  </si>
  <si>
    <t>Lcn Servizi spa</t>
  </si>
  <si>
    <t>Risorse per Roma spa</t>
  </si>
  <si>
    <t>Assetto I.F.O.</t>
  </si>
  <si>
    <t xml:space="preserve">Global Service </t>
  </si>
  <si>
    <t xml:space="preserve">Gaeta </t>
  </si>
  <si>
    <t>Bellani</t>
  </si>
  <si>
    <t>Analisi aree a rischio d.lgs.231/01</t>
  </si>
  <si>
    <t>Istituti Specialità terapeutiche srl</t>
  </si>
  <si>
    <t>Leonardi Fausta</t>
  </si>
  <si>
    <t>Grafica Reventino srl</t>
  </si>
  <si>
    <t>Noro Maria Assunta</t>
  </si>
  <si>
    <t>Brevetto Company I.F.O.</t>
  </si>
  <si>
    <t>Flir Systems srl</t>
  </si>
  <si>
    <t>Natoli Daniela</t>
  </si>
  <si>
    <t>Carpino Sandro</t>
  </si>
  <si>
    <t>Gaetana Natalizio</t>
  </si>
  <si>
    <t>tentata truffa</t>
  </si>
  <si>
    <t>Leonardi Anna maria ved. Nardi</t>
  </si>
  <si>
    <t>Inps di Roma</t>
  </si>
  <si>
    <t>Lanzone Due spa</t>
  </si>
  <si>
    <t>Petrella Giuseppe</t>
  </si>
  <si>
    <t>Della Rocca Giorgio</t>
  </si>
  <si>
    <t>Borraccino Antonio</t>
  </si>
  <si>
    <t>Cinquina Annalucia</t>
  </si>
  <si>
    <t>Precetto/P.P.T.</t>
  </si>
  <si>
    <t>comm. ad acta</t>
  </si>
  <si>
    <t>Pascucci Rosanna</t>
  </si>
  <si>
    <t>Quadrini Elvio</t>
  </si>
  <si>
    <t>Carnebianca Giuseppe - Gallucci</t>
  </si>
  <si>
    <t>Congiu Mario e Mazza Domenica</t>
  </si>
  <si>
    <t>Pellettieri G.</t>
  </si>
  <si>
    <t>Space Import Export srl</t>
  </si>
  <si>
    <t>G.P.P. srl</t>
  </si>
  <si>
    <t>Gardhen Balance srl</t>
  </si>
  <si>
    <t>Bramato Carmela</t>
  </si>
  <si>
    <t>Marzano Paola Blasi</t>
  </si>
  <si>
    <t>Ascani Elio</t>
  </si>
  <si>
    <t>Mangiabene L.</t>
  </si>
  <si>
    <t xml:space="preserve">mediazione </t>
  </si>
  <si>
    <t>Biroccio + 24</t>
  </si>
  <si>
    <t>Cingolani Montefusco</t>
  </si>
  <si>
    <t>Ritelli</t>
  </si>
  <si>
    <t>Palaia G.</t>
  </si>
  <si>
    <t>Di Giacomo - Petrongari</t>
  </si>
  <si>
    <t>So.se. Pharm. srl</t>
  </si>
  <si>
    <t>Bugnion spa</t>
  </si>
  <si>
    <t>Bonomi Cristina</t>
  </si>
  <si>
    <t>Matteo Donato</t>
  </si>
  <si>
    <t>Perruccio er. Frankel</t>
  </si>
  <si>
    <t>Ospedale San Carlo di Nancy</t>
  </si>
  <si>
    <t>Condominio di Via dei Fienaroli</t>
  </si>
  <si>
    <t xml:space="preserve">Tripelli Adalgisa er. Moriconi </t>
  </si>
  <si>
    <t>S.d.s. srl</t>
  </si>
  <si>
    <t>Castorino - Tofi</t>
  </si>
  <si>
    <t>Riva Fabrizio</t>
  </si>
  <si>
    <t>Johnson &amp; Johnson medical srl</t>
  </si>
  <si>
    <t>Giacani er. Del Giudice Petrina</t>
  </si>
  <si>
    <t>Barile G.</t>
  </si>
  <si>
    <t>D'Angelo</t>
  </si>
  <si>
    <t>DPR/2009</t>
  </si>
  <si>
    <t>VC</t>
  </si>
  <si>
    <t>Albanito Marcello</t>
  </si>
  <si>
    <t>A</t>
  </si>
  <si>
    <t>C</t>
  </si>
  <si>
    <t>00000/0000</t>
  </si>
  <si>
    <t>Vidiri Antonello</t>
  </si>
  <si>
    <t>1.100/ 5.200</t>
  </si>
  <si>
    <t>5.200/26.000,00</t>
  </si>
  <si>
    <t>52./260.000,00</t>
  </si>
  <si>
    <t>Moretti Stefania</t>
  </si>
  <si>
    <t>Vallati/Pizzi/Spriano (Colombo)</t>
  </si>
  <si>
    <t>Consorzio Stabile Evolve</t>
  </si>
  <si>
    <t>G.s.a. Gruppo Servizi Antincendi</t>
  </si>
  <si>
    <t>Monteferrante (Colombo)</t>
  </si>
  <si>
    <t>Caneva + La Grutta B.</t>
  </si>
  <si>
    <t>Abrugia Maurizio</t>
  </si>
  <si>
    <t>D122</t>
  </si>
  <si>
    <t>D123</t>
  </si>
  <si>
    <t>D124</t>
  </si>
  <si>
    <t>21838/2016</t>
  </si>
  <si>
    <t xml:space="preserve">C.T.U.                         </t>
  </si>
  <si>
    <t>D159</t>
  </si>
  <si>
    <t>Antonini Catia (Manzo)</t>
  </si>
  <si>
    <t>Loru Antonina</t>
  </si>
  <si>
    <t>Albergamo Claudia</t>
  </si>
  <si>
    <t>O</t>
  </si>
  <si>
    <t>00/00/0000</t>
  </si>
  <si>
    <t>Sapio Life srl - Air Liquide Sanità spa</t>
  </si>
  <si>
    <t>Sasso D.</t>
  </si>
  <si>
    <t>41993/2001</t>
  </si>
  <si>
    <t>Carbone Teresa Inglese Maria</t>
  </si>
  <si>
    <t>Iba Modecular italia srl</t>
  </si>
  <si>
    <t>863-1457/11</t>
  </si>
  <si>
    <t xml:space="preserve">Loreti Giovanni </t>
  </si>
  <si>
    <t>Mancusi &amp; A.</t>
  </si>
  <si>
    <t>Colaiacomo Alessandro</t>
  </si>
  <si>
    <t>Dalla Mura Cristina ( er. Cox )</t>
  </si>
  <si>
    <t>Parabita Carla er. Di Giacomo</t>
  </si>
  <si>
    <t>Consoli e Tancredi Soccorso</t>
  </si>
  <si>
    <t>D.L. 95-6/7/2012</t>
  </si>
  <si>
    <t>11351/2016</t>
  </si>
  <si>
    <t>DR</t>
  </si>
  <si>
    <t>Agenzia delle Entrate RM/4</t>
  </si>
  <si>
    <t>VM</t>
  </si>
  <si>
    <t>D230</t>
  </si>
  <si>
    <t>TORSL</t>
  </si>
  <si>
    <t>31175/2017</t>
  </si>
  <si>
    <t>recupero spese legali</t>
  </si>
  <si>
    <t>003245/2016</t>
  </si>
  <si>
    <t>008370/2015</t>
  </si>
  <si>
    <t>004024/2016</t>
  </si>
  <si>
    <t>Legato Arziero Pacini</t>
  </si>
  <si>
    <t>Marangoni Giuseppina</t>
  </si>
  <si>
    <t>196976/2016</t>
  </si>
  <si>
    <t>Poli A.</t>
  </si>
  <si>
    <t xml:space="preserve">atto di citazione </t>
  </si>
  <si>
    <t>Istituto Specialità Terapeutiche spa</t>
  </si>
  <si>
    <t>T</t>
  </si>
  <si>
    <t>Pharmacia italia spa</t>
  </si>
  <si>
    <t>Pharmacia spa</t>
  </si>
  <si>
    <t>TCM</t>
  </si>
  <si>
    <t>Pharmacia &amp; Upjohn spa</t>
  </si>
  <si>
    <t>30976/2002</t>
  </si>
  <si>
    <t>Barnabei &amp; Co.</t>
  </si>
  <si>
    <t>D112</t>
  </si>
  <si>
    <t>D1063</t>
  </si>
  <si>
    <t>D1226</t>
  </si>
  <si>
    <t>D1233</t>
  </si>
  <si>
    <t>D1345</t>
  </si>
  <si>
    <t>D1017</t>
  </si>
  <si>
    <t>D1300</t>
  </si>
  <si>
    <t>D1033</t>
  </si>
  <si>
    <t>D1105</t>
  </si>
  <si>
    <t>D0716</t>
  </si>
  <si>
    <t>D0392</t>
  </si>
  <si>
    <t>D0948</t>
  </si>
  <si>
    <t>D0920</t>
  </si>
  <si>
    <t>D0253</t>
  </si>
  <si>
    <t>D0251</t>
  </si>
  <si>
    <t>D0250</t>
  </si>
  <si>
    <t>D0652</t>
  </si>
  <si>
    <t>D0736</t>
  </si>
  <si>
    <t>D0380</t>
  </si>
  <si>
    <t>D0100</t>
  </si>
  <si>
    <t>AD01</t>
  </si>
  <si>
    <t>AD02</t>
  </si>
  <si>
    <t>AD03</t>
  </si>
  <si>
    <t>AD04</t>
  </si>
  <si>
    <t>AD05</t>
  </si>
  <si>
    <t>AD06</t>
  </si>
  <si>
    <t>AD07</t>
  </si>
  <si>
    <t>AD08</t>
  </si>
  <si>
    <t>AD09</t>
  </si>
  <si>
    <t>AD10</t>
  </si>
  <si>
    <t>AD11</t>
  </si>
  <si>
    <t>AD12</t>
  </si>
  <si>
    <t>AD13</t>
  </si>
  <si>
    <t>AD14</t>
  </si>
  <si>
    <t>AD15</t>
  </si>
  <si>
    <t>AD16</t>
  </si>
  <si>
    <t>AD17</t>
  </si>
  <si>
    <t>AD18</t>
  </si>
  <si>
    <t>AD19</t>
  </si>
  <si>
    <t>AD20</t>
  </si>
  <si>
    <t>AD21</t>
  </si>
  <si>
    <t>AD22</t>
  </si>
  <si>
    <t>AD23</t>
  </si>
  <si>
    <t>AD24</t>
  </si>
  <si>
    <t>AD25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</si>
  <si>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</si>
  <si>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</si>
  <si>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</si>
  <si>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</si>
  <si>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</si>
  <si>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</si>
  <si>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</si>
  <si>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</si>
  <si>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</si>
  <si>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AD35</t>
  </si>
  <si>
    <t>AD36</t>
  </si>
  <si>
    <t>AD37</t>
  </si>
  <si>
    <t>AD38</t>
  </si>
  <si>
    <t>AD39</t>
  </si>
  <si>
    <t>AD40</t>
  </si>
  <si>
    <t>AD41</t>
  </si>
  <si>
    <t>AD42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</si>
  <si>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</si>
  <si>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</si>
  <si>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</si>
  <si>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</si>
  <si>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</si>
  <si>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</si>
  <si>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</si>
  <si>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</si>
  <si>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</si>
  <si>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AD52</t>
  </si>
  <si>
    <t>AD53</t>
  </si>
  <si>
    <t>AD54</t>
  </si>
  <si>
    <t>AD55</t>
  </si>
  <si>
    <t>AD56</t>
  </si>
  <si>
    <t>AD57</t>
  </si>
  <si>
    <t>AD58</t>
  </si>
  <si>
    <t>AD59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</si>
  <si>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</si>
  <si>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</si>
  <si>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</si>
  <si>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</si>
  <si>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</si>
  <si>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</si>
  <si>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</si>
  <si>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</si>
  <si>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</si>
  <si>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AD69</t>
  </si>
  <si>
    <t>AD70</t>
  </si>
  <si>
    <t>AD71</t>
  </si>
  <si>
    <t>AD72</t>
  </si>
  <si>
    <t>AD73</t>
  </si>
  <si>
    <t>AD74</t>
  </si>
  <si>
    <t>AD75</t>
  </si>
  <si>
    <t>AD76</t>
  </si>
  <si>
    <t>ADB3</t>
  </si>
  <si>
    <t>AD57B</t>
  </si>
  <si>
    <t>TOM</t>
  </si>
  <si>
    <t>000000/0000</t>
  </si>
  <si>
    <t>034891/2013</t>
  </si>
  <si>
    <t>007881/2016</t>
  </si>
  <si>
    <t>007880/2016</t>
  </si>
  <si>
    <t>002815/2016</t>
  </si>
  <si>
    <t>001923/2016</t>
  </si>
  <si>
    <t>027381/2016</t>
  </si>
  <si>
    <t>037318/2016</t>
  </si>
  <si>
    <t>001998/2016</t>
  </si>
  <si>
    <t>012001/2016</t>
  </si>
  <si>
    <t>004300/2015</t>
  </si>
  <si>
    <t>024242/2014</t>
  </si>
  <si>
    <t>023815/2013</t>
  </si>
  <si>
    <t>001439/2016</t>
  </si>
  <si>
    <t>023364/2016</t>
  </si>
  <si>
    <t>005071/2016</t>
  </si>
  <si>
    <t>063228/2010</t>
  </si>
  <si>
    <t>Cofely Italia spa</t>
  </si>
  <si>
    <t>D273</t>
  </si>
  <si>
    <t>D295</t>
  </si>
  <si>
    <t>Capretti Giuseppe</t>
  </si>
  <si>
    <t>D299</t>
  </si>
  <si>
    <t>Cattolica Assicurazioni (Leli)</t>
  </si>
  <si>
    <t>D325</t>
  </si>
  <si>
    <t>De Leo Rodolfo</t>
  </si>
  <si>
    <t>005484/2017</t>
  </si>
  <si>
    <t>26/52.000,00</t>
  </si>
  <si>
    <t>De Rocco Mariagrazia</t>
  </si>
  <si>
    <t>Drusco Alessandra</t>
  </si>
  <si>
    <t>D336</t>
  </si>
  <si>
    <t>Enzo Berardesca</t>
  </si>
  <si>
    <t>D341</t>
  </si>
  <si>
    <t>D343</t>
  </si>
  <si>
    <t>Falcucci Mauro</t>
  </si>
  <si>
    <t>011314/2017</t>
  </si>
  <si>
    <t>024906/2016</t>
  </si>
  <si>
    <t>TUTELA LEGALE DIP.</t>
  </si>
  <si>
    <t>SPESE REG. SENT.</t>
  </si>
  <si>
    <t>TRSC</t>
  </si>
  <si>
    <t>001166/2017</t>
  </si>
  <si>
    <t>007060/2013</t>
  </si>
  <si>
    <t>001865/2004</t>
  </si>
  <si>
    <t>005183/2013</t>
  </si>
  <si>
    <t>006686/2013</t>
  </si>
  <si>
    <t>000340/2014</t>
  </si>
  <si>
    <t>002357/2014</t>
  </si>
  <si>
    <t>004264/2014</t>
  </si>
  <si>
    <t>009325/2014</t>
  </si>
  <si>
    <t>003618/2014</t>
  </si>
  <si>
    <t>001404/2014</t>
  </si>
  <si>
    <t>000582/2014</t>
  </si>
  <si>
    <t>006260/2012</t>
  </si>
  <si>
    <t>005151/2005</t>
  </si>
  <si>
    <t>013560/2007</t>
  </si>
  <si>
    <t>004897/2007</t>
  </si>
  <si>
    <t>021623/2007</t>
  </si>
  <si>
    <t>022857/2008</t>
  </si>
  <si>
    <t>007874/2008</t>
  </si>
  <si>
    <t>000619/2006</t>
  </si>
  <si>
    <t>038355/2009</t>
  </si>
  <si>
    <t>086729/2009</t>
  </si>
  <si>
    <t>000664/2010</t>
  </si>
  <si>
    <t>000984/2010</t>
  </si>
  <si>
    <t>006975/2010</t>
  </si>
  <si>
    <t>006922/2010</t>
  </si>
  <si>
    <t>048468/2010</t>
  </si>
  <si>
    <t>071220/2010</t>
  </si>
  <si>
    <t>019984/2011</t>
  </si>
  <si>
    <t>017340/2011</t>
  </si>
  <si>
    <t>004752/2003</t>
  </si>
  <si>
    <t>019541/2011</t>
  </si>
  <si>
    <t>019634/2011</t>
  </si>
  <si>
    <t>046848/2011</t>
  </si>
  <si>
    <t>007483/2009</t>
  </si>
  <si>
    <t>032700/2011</t>
  </si>
  <si>
    <t>013367/2011</t>
  </si>
  <si>
    <t>005472/2011</t>
  </si>
  <si>
    <t>044949/2011</t>
  </si>
  <si>
    <t>010099/2012</t>
  </si>
  <si>
    <t>084196/2012</t>
  </si>
  <si>
    <t>004236/2012</t>
  </si>
  <si>
    <t>014822/2012</t>
  </si>
  <si>
    <t>002093/2012</t>
  </si>
  <si>
    <t>017776/2012</t>
  </si>
  <si>
    <t>011877/2012</t>
  </si>
  <si>
    <t>003160/2011</t>
  </si>
  <si>
    <t>062515/2010</t>
  </si>
  <si>
    <t>006385/2012</t>
  </si>
  <si>
    <t>004218/2012</t>
  </si>
  <si>
    <t>028547/2012</t>
  </si>
  <si>
    <t>065645/2012</t>
  </si>
  <si>
    <t>008398/2012</t>
  </si>
  <si>
    <t>033274/2012</t>
  </si>
  <si>
    <t>054071/2013</t>
  </si>
  <si>
    <t>007681/2013</t>
  </si>
  <si>
    <t>079678/2013</t>
  </si>
  <si>
    <t>000920/2015</t>
  </si>
  <si>
    <t>003143/2015</t>
  </si>
  <si>
    <t>006216/2003</t>
  </si>
  <si>
    <t>020641/2013</t>
  </si>
  <si>
    <t>039268/2015</t>
  </si>
  <si>
    <t>009541/2013</t>
  </si>
  <si>
    <t>057546/2015</t>
  </si>
  <si>
    <t>024746/2015</t>
  </si>
  <si>
    <t>000048/2014</t>
  </si>
  <si>
    <t>004197/2015</t>
  </si>
  <si>
    <t>029636/2015</t>
  </si>
  <si>
    <t>030153/2015</t>
  </si>
  <si>
    <t>041084/2015</t>
  </si>
  <si>
    <t>002041/2015</t>
  </si>
  <si>
    <t>077877/2015</t>
  </si>
  <si>
    <t>Checola Nicola er. Aksechenko</t>
  </si>
  <si>
    <t>D399</t>
  </si>
  <si>
    <t>002814/2017</t>
  </si>
  <si>
    <t>066850/2013</t>
  </si>
  <si>
    <t>D330</t>
  </si>
  <si>
    <t>013568/2017</t>
  </si>
  <si>
    <t>018549/2017</t>
  </si>
  <si>
    <t>parere legale</t>
  </si>
  <si>
    <t>D425</t>
  </si>
  <si>
    <t>D426</t>
  </si>
  <si>
    <t>Brunetti Eleonora er. G. Messina</t>
  </si>
  <si>
    <t>D427</t>
  </si>
  <si>
    <t>D428</t>
  </si>
  <si>
    <t>D1438</t>
  </si>
  <si>
    <t>Gabrielli</t>
  </si>
  <si>
    <t>Assicurazioni Generali (Gallucci)</t>
  </si>
  <si>
    <t>Confcommercio</t>
  </si>
  <si>
    <t>Di Monico spa</t>
  </si>
  <si>
    <t>D0103</t>
  </si>
  <si>
    <t>001009/2016</t>
  </si>
  <si>
    <t>030116/2016</t>
  </si>
  <si>
    <t>Camastra Doloris Gregorio</t>
  </si>
  <si>
    <t>002692/2017</t>
  </si>
  <si>
    <t>Concorso Primario Radiologia</t>
  </si>
  <si>
    <t>Daffinà Francesca</t>
  </si>
  <si>
    <t>033813/2014</t>
  </si>
  <si>
    <t>Fujitstu Technology Solutions spa</t>
  </si>
  <si>
    <t>1.100/5.200</t>
  </si>
  <si>
    <t>Santo Salvatore er. Cunaro</t>
  </si>
  <si>
    <t>012791/2016</t>
  </si>
  <si>
    <t>GIUD. PENDENTE</t>
  </si>
  <si>
    <t>17/62/2013</t>
  </si>
  <si>
    <t>MED</t>
  </si>
  <si>
    <t>ARB</t>
  </si>
  <si>
    <t>Calandrino Vincenzo</t>
  </si>
  <si>
    <t>ATP</t>
  </si>
  <si>
    <t>OF</t>
  </si>
  <si>
    <t>1.000 + sp.</t>
  </si>
  <si>
    <t>020521/2014</t>
  </si>
  <si>
    <t>Latronico Loredana</t>
  </si>
  <si>
    <t>Betamed</t>
  </si>
  <si>
    <t>20933/2003</t>
  </si>
  <si>
    <t>R.Lazio 2004</t>
  </si>
  <si>
    <t>006004/2017</t>
  </si>
  <si>
    <t>Cataldo Mario</t>
  </si>
  <si>
    <t>in att.</t>
  </si>
  <si>
    <t>preventivo</t>
  </si>
  <si>
    <t>TC</t>
  </si>
  <si>
    <t>002460/2017</t>
  </si>
  <si>
    <t>Frontino Lucio</t>
  </si>
  <si>
    <t>002312/2017</t>
  </si>
  <si>
    <t>Scinto Raffaele</t>
  </si>
  <si>
    <t>D976</t>
  </si>
  <si>
    <t>38808/2005</t>
  </si>
  <si>
    <t>D1082</t>
  </si>
  <si>
    <t>Santamaria</t>
  </si>
  <si>
    <t>16779/2005</t>
  </si>
  <si>
    <t>D1084</t>
  </si>
  <si>
    <t>D126</t>
  </si>
  <si>
    <t>D127</t>
  </si>
  <si>
    <t>Astra srl</t>
  </si>
  <si>
    <t>TT</t>
  </si>
  <si>
    <t>D591</t>
  </si>
  <si>
    <t>25693/2006</t>
  </si>
  <si>
    <t>Abrugia Maurizio + altri</t>
  </si>
  <si>
    <t>D1290</t>
  </si>
  <si>
    <t>14750/2003</t>
  </si>
  <si>
    <t>8922/2004</t>
  </si>
  <si>
    <t>1015/2002</t>
  </si>
  <si>
    <t>1029/2004</t>
  </si>
  <si>
    <t>8923/2004</t>
  </si>
  <si>
    <t>8513/2004</t>
  </si>
  <si>
    <t>1026/2002</t>
  </si>
  <si>
    <t>8512/2002</t>
  </si>
  <si>
    <t>1025/2004</t>
  </si>
  <si>
    <t>01581/2004</t>
  </si>
  <si>
    <t>33041/2003</t>
  </si>
  <si>
    <t>56210/2003</t>
  </si>
  <si>
    <t>218823/2003</t>
  </si>
  <si>
    <t>9589/2002</t>
  </si>
  <si>
    <t>Abbott spa</t>
  </si>
  <si>
    <t>TL</t>
  </si>
  <si>
    <t>1570/2003</t>
  </si>
  <si>
    <t>19625/2002</t>
  </si>
  <si>
    <t>36092/2002</t>
  </si>
  <si>
    <t>501764/2003</t>
  </si>
  <si>
    <t>Ex dipendenti IFO</t>
  </si>
  <si>
    <t>Amato C.</t>
  </si>
  <si>
    <t>Strag.</t>
  </si>
  <si>
    <t>0000/0000</t>
  </si>
  <si>
    <t>AD00</t>
  </si>
  <si>
    <t>AD42B</t>
  </si>
  <si>
    <t>c.e. 097 2003 0471/1999 488971</t>
  </si>
  <si>
    <t>NUM. DECRETO INGIUNTIVO                                    CARTELLA ESATTORIALE</t>
  </si>
  <si>
    <t>c.e. 097 2007 010 88694 64</t>
  </si>
  <si>
    <t>c.e. 097 2004 035 73715 83</t>
  </si>
  <si>
    <t>6106/2009</t>
  </si>
  <si>
    <t>17375/2006</t>
  </si>
  <si>
    <t>43881/2006</t>
  </si>
  <si>
    <t>13204/2013</t>
  </si>
  <si>
    <t>82640/2005</t>
  </si>
  <si>
    <t>5014/2006</t>
  </si>
  <si>
    <t>909/2006</t>
  </si>
  <si>
    <t>19207/2006</t>
  </si>
  <si>
    <t>3312/2006</t>
  </si>
  <si>
    <t>3313/2006</t>
  </si>
  <si>
    <t>31488/2006</t>
  </si>
  <si>
    <t>257/2007</t>
  </si>
  <si>
    <t>257330/2007</t>
  </si>
  <si>
    <t>7259/2007</t>
  </si>
  <si>
    <t>4897/2007</t>
  </si>
  <si>
    <t>4898/2007</t>
  </si>
  <si>
    <t>1726/2007</t>
  </si>
  <si>
    <t>9775/2007</t>
  </si>
  <si>
    <t>77202/2007</t>
  </si>
  <si>
    <t>182/2007</t>
  </si>
  <si>
    <t>6167/2007</t>
  </si>
  <si>
    <t>19045/2007</t>
  </si>
  <si>
    <t>35012/2007</t>
  </si>
  <si>
    <t>61060/2007</t>
  </si>
  <si>
    <t>57308/2007</t>
  </si>
  <si>
    <t>38224/2008</t>
  </si>
  <si>
    <t>60823/2008</t>
  </si>
  <si>
    <t>23002/2007</t>
  </si>
  <si>
    <t>71500/2007</t>
  </si>
  <si>
    <t>4990/2008</t>
  </si>
  <si>
    <t>5166/2008</t>
  </si>
  <si>
    <t>5600/2008</t>
  </si>
  <si>
    <t>603/2008</t>
  </si>
  <si>
    <t>55576/2010</t>
  </si>
  <si>
    <t>23834/2010</t>
  </si>
  <si>
    <t>9861/2012</t>
  </si>
  <si>
    <t>40614/2010</t>
  </si>
  <si>
    <t>13384/2011</t>
  </si>
  <si>
    <t>270311/2011</t>
  </si>
  <si>
    <t>749/2011</t>
  </si>
  <si>
    <t>24213/2011</t>
  </si>
  <si>
    <t>75722/2011</t>
  </si>
  <si>
    <t>6043/2011</t>
  </si>
  <si>
    <t>11327/2012</t>
  </si>
  <si>
    <t>25318/2012</t>
  </si>
  <si>
    <t>1533/2012</t>
  </si>
  <si>
    <t>25348/2012</t>
  </si>
  <si>
    <t>13709/2013</t>
  </si>
  <si>
    <t>21170/2012</t>
  </si>
  <si>
    <t>3148/2012</t>
  </si>
  <si>
    <t>1739/2015</t>
  </si>
  <si>
    <t>3454/2016</t>
  </si>
  <si>
    <t>6971/2004</t>
  </si>
  <si>
    <t>258852/2004</t>
  </si>
  <si>
    <t>TCRSII</t>
  </si>
  <si>
    <t>251273/2007</t>
  </si>
  <si>
    <t>TCB</t>
  </si>
  <si>
    <t>D592</t>
  </si>
  <si>
    <t>Castelli Domenico Er. Cinatti</t>
  </si>
  <si>
    <t>1069/2007</t>
  </si>
  <si>
    <t>2650/2007</t>
  </si>
  <si>
    <t>252/2003</t>
  </si>
  <si>
    <t>Ethicon spa</t>
  </si>
  <si>
    <t>D0005</t>
  </si>
  <si>
    <t>D0137</t>
  </si>
  <si>
    <t>D0179</t>
  </si>
  <si>
    <t>7981/2003</t>
  </si>
  <si>
    <t>Cons. Bioingegneria e Inf. Medica</t>
  </si>
  <si>
    <t>D1060</t>
  </si>
  <si>
    <t>76159/2003</t>
  </si>
  <si>
    <t>IFO/2004</t>
  </si>
  <si>
    <t>D1309</t>
  </si>
  <si>
    <t>176/2003</t>
  </si>
  <si>
    <t>D1470</t>
  </si>
  <si>
    <t>Al.Sa.Med. Sas</t>
  </si>
  <si>
    <t>D0175</t>
  </si>
  <si>
    <t>D0177</t>
  </si>
  <si>
    <t>D0190</t>
  </si>
  <si>
    <t>D.B.A. Italia srl</t>
  </si>
  <si>
    <t>8005/2003</t>
  </si>
  <si>
    <t>26316/2004</t>
  </si>
  <si>
    <t>D0254</t>
  </si>
  <si>
    <t>D0032</t>
  </si>
  <si>
    <t>D0391</t>
  </si>
  <si>
    <t>H.M.S. Sipac spa</t>
  </si>
  <si>
    <t>441/2003</t>
  </si>
  <si>
    <t>9796/2004</t>
  </si>
  <si>
    <t>B</t>
  </si>
  <si>
    <t>1026/2004 RGN 8512/2004</t>
  </si>
  <si>
    <t>34170/2004</t>
  </si>
  <si>
    <t>1025/2002 rgn 8513/2004</t>
  </si>
  <si>
    <t>34173/2004</t>
  </si>
  <si>
    <t>CBI Factor spa</t>
  </si>
  <si>
    <t>atto  di citazione</t>
  </si>
  <si>
    <t>Kratos spa</t>
  </si>
  <si>
    <t>Errichiello Cristian</t>
  </si>
  <si>
    <t>Er. Zitelli Alberto</t>
  </si>
  <si>
    <t>Tassoni Franco</t>
  </si>
  <si>
    <t>Gambetti Barbara</t>
  </si>
  <si>
    <t>Di Gennaro Cecilia</t>
  </si>
  <si>
    <t>C. UNIF. ALTRE SPESE</t>
  </si>
  <si>
    <t>D1160</t>
  </si>
  <si>
    <t>35121/2003</t>
  </si>
  <si>
    <t>699/2003 rgn 9179/2003</t>
  </si>
  <si>
    <t>Estin.Precetto/P.P.T.</t>
  </si>
  <si>
    <t>D.M.R. srl</t>
  </si>
  <si>
    <t>D0055</t>
  </si>
  <si>
    <t>D0388</t>
  </si>
  <si>
    <t>Marianetti Giorgio</t>
  </si>
  <si>
    <t>Atto di citazione</t>
  </si>
  <si>
    <t>Comit International srl</t>
  </si>
  <si>
    <t>1231/2006</t>
  </si>
  <si>
    <t>D684</t>
  </si>
  <si>
    <t>D685</t>
  </si>
  <si>
    <t>D686</t>
  </si>
  <si>
    <t>19774/2008</t>
  </si>
  <si>
    <t>IFO/2009</t>
  </si>
  <si>
    <t>Vaiano/Bolognini</t>
  </si>
  <si>
    <t>17447/2001</t>
  </si>
  <si>
    <t>IFO/2017</t>
  </si>
  <si>
    <t>D1147</t>
  </si>
  <si>
    <t>TASDF</t>
  </si>
  <si>
    <t>D0004</t>
  </si>
  <si>
    <t>Siteco Lighting System srl</t>
  </si>
  <si>
    <t>252/2002</t>
  </si>
  <si>
    <t>D0838</t>
  </si>
  <si>
    <t>19626/2002</t>
  </si>
  <si>
    <t>4449/2006</t>
  </si>
  <si>
    <t>108005/2006</t>
  </si>
  <si>
    <t>IFO/2008</t>
  </si>
  <si>
    <t>40502/2004</t>
  </si>
  <si>
    <t>IFO /2009</t>
  </si>
  <si>
    <t>Hospal spa</t>
  </si>
  <si>
    <t>59859/2008</t>
  </si>
  <si>
    <t>M Medical srl</t>
  </si>
  <si>
    <t>24671/2008</t>
  </si>
  <si>
    <t>Abb. Giudizio</t>
  </si>
  <si>
    <t>1397/2008</t>
  </si>
  <si>
    <t>Regione Lazio (Fegatelli-Ceci)</t>
  </si>
  <si>
    <t>81496/2007</t>
  </si>
  <si>
    <t>23511/2005</t>
  </si>
  <si>
    <t>7907/2005</t>
  </si>
  <si>
    <t xml:space="preserve">H. San Raffaele s.a.s. </t>
  </si>
  <si>
    <t>19654/2008</t>
  </si>
  <si>
    <t>14154/2008</t>
  </si>
  <si>
    <t>20937/2008</t>
  </si>
  <si>
    <t>1424/2007</t>
  </si>
  <si>
    <t>4071/2006</t>
  </si>
  <si>
    <t>005995/2009</t>
  </si>
  <si>
    <t>001180/2011</t>
  </si>
  <si>
    <t>027646/2012</t>
  </si>
  <si>
    <t>005924/2012</t>
  </si>
  <si>
    <t>024456/2012</t>
  </si>
  <si>
    <t>023927/2013</t>
  </si>
  <si>
    <t>003013/2017</t>
  </si>
  <si>
    <t>12987/2004</t>
  </si>
  <si>
    <t>40493/2004</t>
  </si>
  <si>
    <t>D128</t>
  </si>
  <si>
    <t>14931/2004</t>
  </si>
  <si>
    <t>46140/2004</t>
  </si>
  <si>
    <t>13280/2004</t>
  </si>
  <si>
    <t>14446/2004</t>
  </si>
  <si>
    <t>41336/2004</t>
  </si>
  <si>
    <t>NON</t>
  </si>
  <si>
    <t>COSTITUITI</t>
  </si>
  <si>
    <t>12989/2004</t>
  </si>
  <si>
    <t>40495/2004</t>
  </si>
  <si>
    <t>N/COSTITUITI</t>
  </si>
  <si>
    <t>14448/2004</t>
  </si>
  <si>
    <t>41339/2004</t>
  </si>
  <si>
    <t>14929/2004</t>
  </si>
  <si>
    <t>46134/2004</t>
  </si>
  <si>
    <t>19566/2006</t>
  </si>
  <si>
    <t>52538/2006</t>
  </si>
  <si>
    <t>Faber Factor spa (Sicet)</t>
  </si>
  <si>
    <t>International Factors Italia spa</t>
  </si>
  <si>
    <t>19411/2008</t>
  </si>
  <si>
    <t>61885/2008</t>
  </si>
  <si>
    <t>IFO/5274/09</t>
  </si>
  <si>
    <t>29833/2008</t>
  </si>
  <si>
    <t>49897/2008</t>
  </si>
  <si>
    <t>Qui Group spa</t>
  </si>
  <si>
    <t>note di debito</t>
  </si>
  <si>
    <t>29936/2009</t>
  </si>
  <si>
    <t>50428/2009</t>
  </si>
  <si>
    <t>IFO/2006</t>
  </si>
  <si>
    <t>35214/2003</t>
  </si>
  <si>
    <t>20169/2005</t>
  </si>
  <si>
    <t>D0635</t>
  </si>
  <si>
    <t>Arkon srl (Beta Sky)</t>
  </si>
  <si>
    <t>17468/2011</t>
  </si>
  <si>
    <t>Centro Forniture Sanitarie srl</t>
  </si>
  <si>
    <t>GPS</t>
  </si>
  <si>
    <t>192/2011</t>
  </si>
  <si>
    <t>Coloplast spa</t>
  </si>
  <si>
    <t>TOB</t>
  </si>
  <si>
    <t>8989/2009</t>
  </si>
  <si>
    <t>Comesa Medical Equipments srl</t>
  </si>
  <si>
    <t>2154/1998</t>
  </si>
  <si>
    <t>IFO/1998</t>
  </si>
  <si>
    <t>IFO/2012</t>
  </si>
  <si>
    <t>9951/2005</t>
  </si>
  <si>
    <t>IFO/2011</t>
  </si>
  <si>
    <t>D1205</t>
  </si>
  <si>
    <t>11350/2006</t>
  </si>
  <si>
    <t>GPT</t>
  </si>
  <si>
    <t>26934/1997</t>
  </si>
  <si>
    <t>Eli Lilly spa</t>
  </si>
  <si>
    <t>TF</t>
  </si>
  <si>
    <t>10467/2010</t>
  </si>
  <si>
    <t>4656/2011</t>
  </si>
  <si>
    <t>7010/2011</t>
  </si>
  <si>
    <t>H3 srl (Falck Ambiente spa)</t>
  </si>
  <si>
    <t>GPM</t>
  </si>
  <si>
    <t>80869/2007</t>
  </si>
  <si>
    <t>45746/2007</t>
  </si>
  <si>
    <t>Fallimento CFA</t>
  </si>
  <si>
    <t xml:space="preserve">Atto di citazione </t>
  </si>
  <si>
    <t>IFO/2010</t>
  </si>
  <si>
    <t>Ico Medical fallimento</t>
  </si>
  <si>
    <t>TCA</t>
  </si>
  <si>
    <t>1489/2009</t>
  </si>
  <si>
    <t>La Parenti Lift srl</t>
  </si>
  <si>
    <t>15310/2005</t>
  </si>
  <si>
    <t>41914/2005</t>
  </si>
  <si>
    <t>16706/2008</t>
  </si>
  <si>
    <t>64040/2008</t>
  </si>
  <si>
    <t>Kromos srl</t>
  </si>
  <si>
    <t>PPT Tesoriere</t>
  </si>
  <si>
    <t>Medtronic Italia spa</t>
  </si>
  <si>
    <t>05005/2010</t>
  </si>
  <si>
    <t>22959/2010</t>
  </si>
  <si>
    <t>05166/2008</t>
  </si>
  <si>
    <t>04990/2008</t>
  </si>
  <si>
    <t>35635/2002</t>
  </si>
  <si>
    <t>14216/2003</t>
  </si>
  <si>
    <t>20230/2005</t>
  </si>
  <si>
    <t>62912/2005</t>
  </si>
  <si>
    <t>3575/1999</t>
  </si>
  <si>
    <t>37488/2011</t>
  </si>
  <si>
    <t>057130/2011</t>
  </si>
  <si>
    <t>Santex spa</t>
  </si>
  <si>
    <t>23816/2010</t>
  </si>
  <si>
    <t>Sca Hygiene Products spa</t>
  </si>
  <si>
    <t>GPL</t>
  </si>
  <si>
    <t>1363/2009</t>
  </si>
  <si>
    <t>41050/2010</t>
  </si>
  <si>
    <t>Società Prodotti Antibiotici spa</t>
  </si>
  <si>
    <t>4/2004/1983</t>
  </si>
  <si>
    <t>IFO 3208/2005</t>
  </si>
  <si>
    <t>051993/2008</t>
  </si>
  <si>
    <t>4647/2002</t>
  </si>
  <si>
    <t>tm</t>
  </si>
  <si>
    <t>4899/2008</t>
  </si>
  <si>
    <t>000043/2008</t>
  </si>
  <si>
    <t>IFO/2546/2008</t>
  </si>
  <si>
    <t>6519/2002</t>
  </si>
  <si>
    <t>6779/1999</t>
  </si>
  <si>
    <t>7140/1998</t>
  </si>
  <si>
    <t>8652/1999</t>
  </si>
  <si>
    <t>10586/2003</t>
  </si>
  <si>
    <t>11707/2003</t>
  </si>
  <si>
    <t>PM</t>
  </si>
  <si>
    <t>7731/1999</t>
  </si>
  <si>
    <t>8694/1999</t>
  </si>
  <si>
    <t>13313/1997</t>
  </si>
  <si>
    <t>21544/2004</t>
  </si>
  <si>
    <t>28758/2004</t>
  </si>
  <si>
    <t>20731/1998</t>
  </si>
  <si>
    <t>24291/1998</t>
  </si>
  <si>
    <t>25942/1999</t>
  </si>
  <si>
    <t>27218/2006</t>
  </si>
  <si>
    <t>43887/2006</t>
  </si>
  <si>
    <t>28199/2002</t>
  </si>
  <si>
    <t>26846/1998</t>
  </si>
  <si>
    <t>30571/1998</t>
  </si>
  <si>
    <t>47344/1998</t>
  </si>
  <si>
    <t>58126/1998</t>
  </si>
  <si>
    <t>23371/1999</t>
  </si>
  <si>
    <t>29160/1999</t>
  </si>
  <si>
    <t>CCRL</t>
  </si>
  <si>
    <t>c.e. 097 2011 024 77999 17</t>
  </si>
  <si>
    <t>c.e. 097 2012 0003080 7660</t>
  </si>
  <si>
    <t>32802/2006</t>
  </si>
  <si>
    <t>64516/2008</t>
  </si>
  <si>
    <t>008302/2008</t>
  </si>
  <si>
    <t>7754/2011</t>
  </si>
  <si>
    <t>E</t>
  </si>
  <si>
    <t>11650/2003</t>
  </si>
  <si>
    <t>45542/2003</t>
  </si>
  <si>
    <t>Ditta Fair Termica srl</t>
  </si>
  <si>
    <t>19832/2011</t>
  </si>
  <si>
    <t>Fair Coop srl in liquidazione</t>
  </si>
  <si>
    <t>16273/2003</t>
  </si>
  <si>
    <t>75351/2003</t>
  </si>
  <si>
    <t>Ernesto Invernizzi spa</t>
  </si>
  <si>
    <t>15439/2010</t>
  </si>
  <si>
    <t>2790/1997</t>
  </si>
  <si>
    <t>4875/1997</t>
  </si>
  <si>
    <t>4997/1997</t>
  </si>
  <si>
    <t>23687/2003</t>
  </si>
  <si>
    <t>6511/2003</t>
  </si>
  <si>
    <t>11627/2002</t>
  </si>
  <si>
    <t>12070/1997</t>
  </si>
  <si>
    <t>12072/1997</t>
  </si>
  <si>
    <t>12073/1997</t>
  </si>
  <si>
    <t>12074/1997</t>
  </si>
  <si>
    <t>PCR</t>
  </si>
  <si>
    <t>12075/1997</t>
  </si>
  <si>
    <t>12076/1997</t>
  </si>
  <si>
    <t>12077/1997</t>
  </si>
  <si>
    <t>12078/1997</t>
  </si>
  <si>
    <t>57537/2003</t>
  </si>
  <si>
    <t>IFO/2013</t>
  </si>
  <si>
    <t>Pfizer Italia srl</t>
  </si>
  <si>
    <t>60/2011</t>
  </si>
  <si>
    <t>1707/2011</t>
  </si>
  <si>
    <t>10297/2011</t>
  </si>
  <si>
    <t>16948/2016</t>
  </si>
  <si>
    <t>6662/2017</t>
  </si>
  <si>
    <t>Sixtus italia srl</t>
  </si>
  <si>
    <t>GPF</t>
  </si>
  <si>
    <t>893/2009</t>
  </si>
  <si>
    <t>Smith &amp; Nephew srl</t>
  </si>
  <si>
    <t>3548/2003</t>
  </si>
  <si>
    <t>5282/2003</t>
  </si>
  <si>
    <t>3548/2011</t>
  </si>
  <si>
    <t>8026/2011</t>
  </si>
  <si>
    <t>Ricorso ex art. 702b</t>
  </si>
  <si>
    <t>IFO/2015</t>
  </si>
  <si>
    <t>2149/1998</t>
  </si>
  <si>
    <t>2206/1999</t>
  </si>
  <si>
    <t>3246/1997</t>
  </si>
  <si>
    <t>IFO/1997</t>
  </si>
  <si>
    <t>5888/2003</t>
  </si>
  <si>
    <t>17763/2003</t>
  </si>
  <si>
    <t>10498/2001</t>
  </si>
  <si>
    <t>15714/2003</t>
  </si>
  <si>
    <t>60771/2003</t>
  </si>
  <si>
    <t>R. Lazio 2004</t>
  </si>
  <si>
    <t>R. Lazio 2005</t>
  </si>
  <si>
    <t>R. Lazio 2006</t>
  </si>
  <si>
    <t>R. Lazio 2008</t>
  </si>
  <si>
    <t>R. Lazio 2010</t>
  </si>
  <si>
    <t>R. Lazio 2012</t>
  </si>
  <si>
    <t>R. Lazio 2011</t>
  </si>
  <si>
    <t>ottemperanza</t>
  </si>
  <si>
    <t>5766/2004</t>
  </si>
  <si>
    <t>9399/2004</t>
  </si>
  <si>
    <t>2714/2011</t>
  </si>
  <si>
    <t>212/2003</t>
  </si>
  <si>
    <t>83046/2003</t>
  </si>
  <si>
    <t>IFO/2005</t>
  </si>
  <si>
    <t>218/2003</t>
  </si>
  <si>
    <t>83056/2003</t>
  </si>
  <si>
    <t>220/2004</t>
  </si>
  <si>
    <t>83057/2004</t>
  </si>
  <si>
    <t>854/2003</t>
  </si>
  <si>
    <t>90784/2003</t>
  </si>
  <si>
    <t>855/2003</t>
  </si>
  <si>
    <t>90786/2003</t>
  </si>
  <si>
    <t>1726/2003</t>
  </si>
  <si>
    <t>93045/2003</t>
  </si>
  <si>
    <t>14121/2007</t>
  </si>
  <si>
    <t>2110/1997</t>
  </si>
  <si>
    <t>2111/1997</t>
  </si>
  <si>
    <t>1032/1998</t>
  </si>
  <si>
    <t>1033/1998</t>
  </si>
  <si>
    <t>6477/1998</t>
  </si>
  <si>
    <t>11984/1998</t>
  </si>
  <si>
    <t>11986/1998</t>
  </si>
  <si>
    <t>1031/1999</t>
  </si>
  <si>
    <t>3015/1999</t>
  </si>
  <si>
    <t>3016/1999</t>
  </si>
  <si>
    <t>3017/1999</t>
  </si>
  <si>
    <t>3018/1999</t>
  </si>
  <si>
    <t>12877/1999</t>
  </si>
  <si>
    <t>12878/1999</t>
  </si>
  <si>
    <t>A. De Mori spa</t>
  </si>
  <si>
    <t>688/1999</t>
  </si>
  <si>
    <t>IFO/1999</t>
  </si>
  <si>
    <t>2806/1999</t>
  </si>
  <si>
    <t>A. Spalmach &amp; C. srl</t>
  </si>
  <si>
    <t>13133/1998</t>
  </si>
  <si>
    <t>A.T.S. Adv. Telec. System srl</t>
  </si>
  <si>
    <t>D339</t>
  </si>
  <si>
    <t xml:space="preserve">Bolognini </t>
  </si>
  <si>
    <t>Ab Medica srl</t>
  </si>
  <si>
    <t>1019/2002</t>
  </si>
  <si>
    <t>28864/2003</t>
  </si>
  <si>
    <t>48880/2003</t>
  </si>
  <si>
    <t>19427/2007</t>
  </si>
  <si>
    <t>20634/2007</t>
  </si>
  <si>
    <t>R. Lazio 2007</t>
  </si>
  <si>
    <t>Medic srl</t>
  </si>
  <si>
    <t>TCI</t>
  </si>
  <si>
    <t>515/2003</t>
  </si>
  <si>
    <t>1811/2003</t>
  </si>
  <si>
    <t>Abaco Servizi srl</t>
  </si>
  <si>
    <t>7006/2003</t>
  </si>
  <si>
    <t>26744/2003</t>
  </si>
  <si>
    <t>283/2003</t>
  </si>
  <si>
    <t>2736/2004</t>
  </si>
  <si>
    <t>TOL</t>
  </si>
  <si>
    <t>275/2002</t>
  </si>
  <si>
    <t>6590/2003</t>
  </si>
  <si>
    <t>77721/2003</t>
  </si>
  <si>
    <t>62069/2003</t>
  </si>
  <si>
    <t>674/2003</t>
  </si>
  <si>
    <t>97418/2003</t>
  </si>
  <si>
    <t>159/2003</t>
  </si>
  <si>
    <t>5016/2003</t>
  </si>
  <si>
    <t>67613/2003</t>
  </si>
  <si>
    <t>A.C.R.A.F. spa</t>
  </si>
  <si>
    <t>Aerre Medical a.r.l.</t>
  </si>
  <si>
    <t>251/2003</t>
  </si>
  <si>
    <t>88046/2003</t>
  </si>
  <si>
    <t>1979/2010</t>
  </si>
  <si>
    <t>261/2012</t>
  </si>
  <si>
    <t>Air Fire srl</t>
  </si>
  <si>
    <t>1485/1998</t>
  </si>
  <si>
    <t>atto di citazione 2003</t>
  </si>
  <si>
    <t>5320/2003</t>
  </si>
  <si>
    <t>12854/2003</t>
  </si>
  <si>
    <t>Alfa Ossigeno srl</t>
  </si>
  <si>
    <t>GPMS</t>
  </si>
  <si>
    <t>142/2008</t>
  </si>
  <si>
    <t>360/2008</t>
  </si>
  <si>
    <t>35571/2003</t>
  </si>
  <si>
    <t>10404/1997</t>
  </si>
  <si>
    <t>33160/2004</t>
  </si>
  <si>
    <t>13254/2006</t>
  </si>
  <si>
    <t>17795/2006</t>
  </si>
  <si>
    <t>22888/2009</t>
  </si>
  <si>
    <t>4228/2007</t>
  </si>
  <si>
    <t>1815/2004</t>
  </si>
  <si>
    <t>55/2009</t>
  </si>
  <si>
    <t>26442/2006</t>
  </si>
  <si>
    <t>2173/2008</t>
  </si>
  <si>
    <t>1764/2003</t>
  </si>
  <si>
    <t>413/2013</t>
  </si>
  <si>
    <t>4275/2006</t>
  </si>
  <si>
    <t>11320/2014</t>
  </si>
  <si>
    <t>16270/2005</t>
  </si>
  <si>
    <t>10027/2007</t>
  </si>
  <si>
    <t>7178/2008</t>
  </si>
  <si>
    <t>384/2009</t>
  </si>
  <si>
    <t>5391/2007</t>
  </si>
  <si>
    <t>7218/2010</t>
  </si>
  <si>
    <t>39137/2009</t>
  </si>
  <si>
    <t>12038/2010</t>
  </si>
  <si>
    <t>2796/2012</t>
  </si>
  <si>
    <t>21012/2004</t>
  </si>
  <si>
    <t>3134/2011</t>
  </si>
  <si>
    <t>572/2007</t>
  </si>
  <si>
    <t>5854/2008</t>
  </si>
  <si>
    <t>7154/2008</t>
  </si>
  <si>
    <t>2452/2004</t>
  </si>
  <si>
    <t>2580/2012</t>
  </si>
  <si>
    <t>21375/2012</t>
  </si>
  <si>
    <t>14447/2013</t>
  </si>
  <si>
    <t>11416/2015</t>
  </si>
  <si>
    <t>11068/2009</t>
  </si>
  <si>
    <t>12229/2009</t>
  </si>
  <si>
    <t>43/2011</t>
  </si>
  <si>
    <t>21452/2014</t>
  </si>
  <si>
    <t>7103/2009</t>
  </si>
  <si>
    <t>7466/2011</t>
  </si>
  <si>
    <t>14514/2014</t>
  </si>
  <si>
    <t>16973/2013</t>
  </si>
  <si>
    <t>4415/2012</t>
  </si>
  <si>
    <t>9765/2011</t>
  </si>
  <si>
    <t>3617/2013</t>
  </si>
  <si>
    <t>1871/2014</t>
  </si>
  <si>
    <t>1214/2017</t>
  </si>
  <si>
    <t>20969/2015</t>
  </si>
  <si>
    <t>7461/2011</t>
  </si>
  <si>
    <t>3530/2012</t>
  </si>
  <si>
    <t>12151/2012</t>
  </si>
  <si>
    <t>31601/2012</t>
  </si>
  <si>
    <t>14883/2014</t>
  </si>
  <si>
    <t>17685/2013</t>
  </si>
  <si>
    <t>2298/2011</t>
  </si>
  <si>
    <t>23223/2015</t>
  </si>
  <si>
    <t>90523/2011</t>
  </si>
  <si>
    <t>2989/2014</t>
  </si>
  <si>
    <t>11832/2011</t>
  </si>
  <si>
    <t>4793/2014</t>
  </si>
  <si>
    <t>6079/2012</t>
  </si>
  <si>
    <t>11069/2009</t>
  </si>
  <si>
    <t>6050/2012</t>
  </si>
  <si>
    <t>205/2014</t>
  </si>
  <si>
    <t>5180/51/15</t>
  </si>
  <si>
    <t>2672/2012</t>
  </si>
  <si>
    <t>5946/2012</t>
  </si>
  <si>
    <t>2123/2013</t>
  </si>
  <si>
    <t>12835/2013</t>
  </si>
  <si>
    <t>1349/2013</t>
  </si>
  <si>
    <t>12078/2013</t>
  </si>
  <si>
    <t>5220/2016</t>
  </si>
  <si>
    <t>6882/2015</t>
  </si>
  <si>
    <t>6216/2014</t>
  </si>
  <si>
    <t>8423/2013</t>
  </si>
  <si>
    <t>19801/2013</t>
  </si>
  <si>
    <t>1142/2014</t>
  </si>
  <si>
    <t>41273/2016</t>
  </si>
  <si>
    <t>6358/2013</t>
  </si>
  <si>
    <t>2725/2015</t>
  </si>
  <si>
    <t>2183/2015</t>
  </si>
  <si>
    <t>547/2014</t>
  </si>
  <si>
    <t>3482/2014</t>
  </si>
  <si>
    <t>3964/2017</t>
  </si>
  <si>
    <t>186/2017</t>
  </si>
  <si>
    <t>10711/2016</t>
  </si>
  <si>
    <t>5364/2014</t>
  </si>
  <si>
    <t>8370/2015</t>
  </si>
  <si>
    <t>19479/2013</t>
  </si>
  <si>
    <t>262/2012</t>
  </si>
  <si>
    <t>760/2015</t>
  </si>
  <si>
    <t>5330/2016</t>
  </si>
  <si>
    <t>4194/2017</t>
  </si>
  <si>
    <t>4350/2016</t>
  </si>
  <si>
    <t>2268/2017</t>
  </si>
  <si>
    <t>37304/2017</t>
  </si>
  <si>
    <t>28130/2017</t>
  </si>
  <si>
    <t>36749/2003</t>
  </si>
  <si>
    <t>36770/2008</t>
  </si>
  <si>
    <t>3531/2005</t>
  </si>
  <si>
    <t>5571/2007</t>
  </si>
  <si>
    <t>5870/2006</t>
  </si>
  <si>
    <t>4304/2002</t>
  </si>
  <si>
    <t>10892/2013</t>
  </si>
  <si>
    <t>71883/2007</t>
  </si>
  <si>
    <t>77302/2007</t>
  </si>
  <si>
    <t>7280/2008</t>
  </si>
  <si>
    <t>19430/2008</t>
  </si>
  <si>
    <t>11244/2008</t>
  </si>
  <si>
    <t>19614/2008</t>
  </si>
  <si>
    <t>4861/2008</t>
  </si>
  <si>
    <t>756/2008</t>
  </si>
  <si>
    <t>23131/2008</t>
  </si>
  <si>
    <t>8812/2008</t>
  </si>
  <si>
    <t>15174/2008</t>
  </si>
  <si>
    <t>36585/2008</t>
  </si>
  <si>
    <t>4395/2009</t>
  </si>
  <si>
    <t>20171/2009</t>
  </si>
  <si>
    <t>16320/2009</t>
  </si>
  <si>
    <t>9148/2009</t>
  </si>
  <si>
    <t>40322/2009</t>
  </si>
  <si>
    <t>681/2009</t>
  </si>
  <si>
    <t>58822/2011</t>
  </si>
  <si>
    <t xml:space="preserve">Also spa </t>
  </si>
  <si>
    <t>31681/2002</t>
  </si>
  <si>
    <t>33461/2001</t>
  </si>
  <si>
    <t xml:space="preserve">Amersham Biosciences Europe </t>
  </si>
  <si>
    <t>650/1999</t>
  </si>
  <si>
    <t>2134/2001</t>
  </si>
  <si>
    <t>1130/2003</t>
  </si>
  <si>
    <t>2539/2003</t>
  </si>
  <si>
    <t>Angelini Design srl</t>
  </si>
  <si>
    <t>6662/2005</t>
  </si>
  <si>
    <t>23612/2005</t>
  </si>
  <si>
    <t>Anthos Impianti srl</t>
  </si>
  <si>
    <t>GPI</t>
  </si>
  <si>
    <t>105/1998</t>
  </si>
  <si>
    <t>131/1998</t>
  </si>
  <si>
    <t>Apm srl</t>
  </si>
  <si>
    <t>Icim International</t>
  </si>
  <si>
    <t>15907/2016</t>
  </si>
  <si>
    <t>Net Engineering srl</t>
  </si>
  <si>
    <t>1098/2016</t>
  </si>
  <si>
    <t>Sol spa</t>
  </si>
  <si>
    <t>1386/2016</t>
  </si>
  <si>
    <t>Agilab snc</t>
  </si>
  <si>
    <t>25066/2016</t>
  </si>
  <si>
    <t>13561/2017</t>
  </si>
  <si>
    <t>000003/2011</t>
  </si>
  <si>
    <t>a carico comp. Ass.</t>
  </si>
  <si>
    <t>ind. Compl. Alta</t>
  </si>
  <si>
    <t>25/250.000,00</t>
  </si>
  <si>
    <t>transazione I.F.O.</t>
  </si>
  <si>
    <t>24910/2015</t>
  </si>
  <si>
    <t>15611/2017</t>
  </si>
  <si>
    <t>9376/2017</t>
  </si>
  <si>
    <t xml:space="preserve">SENTENZA GIUDIZIO </t>
  </si>
  <si>
    <t>56/24/2008</t>
  </si>
  <si>
    <t>Parcheggio Via Fermo Ognibene</t>
  </si>
  <si>
    <t>6512/2015</t>
  </si>
  <si>
    <t>Bernardini Silvia</t>
  </si>
  <si>
    <t>negoziazione assisita</t>
  </si>
  <si>
    <t>indeterm. Media ril.</t>
  </si>
  <si>
    <t>D659</t>
  </si>
  <si>
    <t>67544/2005</t>
  </si>
  <si>
    <t>3336/2011</t>
  </si>
  <si>
    <t>D763</t>
  </si>
  <si>
    <t xml:space="preserve">d.i.  2206 rgn 95918/1999 </t>
  </si>
  <si>
    <t>TS</t>
  </si>
  <si>
    <t>d.i. 9584 rgn 1024/2002</t>
  </si>
  <si>
    <t>234/2003</t>
  </si>
  <si>
    <t>d.i. 1028 rgn 9588/2002</t>
  </si>
  <si>
    <t>D0616</t>
  </si>
  <si>
    <t>D0627</t>
  </si>
  <si>
    <t>D0628</t>
  </si>
  <si>
    <t>D0013</t>
  </si>
  <si>
    <t>Pascolini Maria</t>
  </si>
  <si>
    <t>D0751</t>
  </si>
  <si>
    <t>21182/1999</t>
  </si>
  <si>
    <t>D0030</t>
  </si>
  <si>
    <t>Olympus italia srl</t>
  </si>
  <si>
    <t>D0037</t>
  </si>
  <si>
    <t>24/01/201</t>
  </si>
  <si>
    <t>Liberatore R.</t>
  </si>
  <si>
    <t>collegio arbitrale</t>
  </si>
  <si>
    <t>IFO/2001</t>
  </si>
  <si>
    <t>Anzà Michele</t>
  </si>
  <si>
    <t>D0045</t>
  </si>
  <si>
    <t>Pharmacia Biotec Italia spa</t>
  </si>
  <si>
    <t>D0550</t>
  </si>
  <si>
    <t>PCM</t>
  </si>
  <si>
    <t>D0641</t>
  </si>
  <si>
    <t>Guarnieri Orietta</t>
  </si>
  <si>
    <t>D0349</t>
  </si>
  <si>
    <t>Battiati A.</t>
  </si>
  <si>
    <t>605/1991</t>
  </si>
  <si>
    <t>1659/2000</t>
  </si>
  <si>
    <t>D0362</t>
  </si>
  <si>
    <t>D0323</t>
  </si>
  <si>
    <t>d.i. 221/2015 rgn 331/2015</t>
  </si>
  <si>
    <t>221/2015</t>
  </si>
  <si>
    <t>d.i. 19605/2002</t>
  </si>
  <si>
    <t>concordato preventivo</t>
  </si>
  <si>
    <t>7860/2017</t>
  </si>
  <si>
    <t>D814</t>
  </si>
  <si>
    <t>D791</t>
  </si>
  <si>
    <t>Medici IFO</t>
  </si>
  <si>
    <t>consulenza medica</t>
  </si>
  <si>
    <t>D792</t>
  </si>
  <si>
    <t>TCRSM</t>
  </si>
  <si>
    <t>6375/2017</t>
  </si>
  <si>
    <t>6375/2007</t>
  </si>
  <si>
    <t>Comunità di Sant'Egidio</t>
  </si>
  <si>
    <t>indeterm. Alta ril.</t>
  </si>
  <si>
    <t>000331/2015</t>
  </si>
  <si>
    <t>009380/2015</t>
  </si>
  <si>
    <t>007076/2015</t>
  </si>
  <si>
    <t>005480/2015</t>
  </si>
  <si>
    <t>014107/2015</t>
  </si>
  <si>
    <t>034588/2015</t>
  </si>
  <si>
    <t>027002/2015</t>
  </si>
  <si>
    <t>021838/2016</t>
  </si>
  <si>
    <t>002511/2013</t>
  </si>
  <si>
    <t>006391/2015</t>
  </si>
  <si>
    <t>003951/2015</t>
  </si>
  <si>
    <t>004824/2016</t>
  </si>
  <si>
    <t>029466/2016</t>
  </si>
  <si>
    <t>002352/2016</t>
  </si>
  <si>
    <t>009091/2016</t>
  </si>
  <si>
    <t>013845/2016</t>
  </si>
  <si>
    <t>003773/2016</t>
  </si>
  <si>
    <t>012959/2016</t>
  </si>
  <si>
    <t>012957/2016</t>
  </si>
  <si>
    <t>006326/2016</t>
  </si>
  <si>
    <t>009645/2016</t>
  </si>
  <si>
    <t>011994/2016</t>
  </si>
  <si>
    <t>058157/2014</t>
  </si>
  <si>
    <t>027919/2016</t>
  </si>
  <si>
    <t>004005/2016</t>
  </si>
  <si>
    <t>003427/2016</t>
  </si>
  <si>
    <t>002484/2016</t>
  </si>
  <si>
    <t>072532/2016</t>
  </si>
  <si>
    <t>049039/2016</t>
  </si>
  <si>
    <t>003270/2016</t>
  </si>
  <si>
    <t>066573/2016</t>
  </si>
  <si>
    <t>001175/2016</t>
  </si>
  <si>
    <t>015403/2016</t>
  </si>
  <si>
    <t>001589/2017</t>
  </si>
  <si>
    <t>029378/2017</t>
  </si>
  <si>
    <t>020700/2017</t>
  </si>
  <si>
    <t>011613/2017</t>
  </si>
  <si>
    <t>006455/2017</t>
  </si>
  <si>
    <t>008666/2015</t>
  </si>
  <si>
    <t>004979/2015</t>
  </si>
  <si>
    <t>006283/2015</t>
  </si>
  <si>
    <t>025131/2014</t>
  </si>
  <si>
    <t>029866/2014</t>
  </si>
  <si>
    <t>003917/2014</t>
  </si>
  <si>
    <t>006931/2013</t>
  </si>
  <si>
    <t>005774/2013</t>
  </si>
  <si>
    <t>053926/2013</t>
  </si>
  <si>
    <t>003614/2013</t>
  </si>
  <si>
    <t>043395/2012</t>
  </si>
  <si>
    <t>057106/2012</t>
  </si>
  <si>
    <t>032048/2012</t>
  </si>
  <si>
    <t>030646/2012</t>
  </si>
  <si>
    <t>006042/2012</t>
  </si>
  <si>
    <t>005310/2012</t>
  </si>
  <si>
    <t>008241/2016</t>
  </si>
  <si>
    <t>011237/2012</t>
  </si>
  <si>
    <t>017796/2012</t>
  </si>
  <si>
    <t>004970/2012</t>
  </si>
  <si>
    <t>015310/2012</t>
  </si>
  <si>
    <t>003106/2012</t>
  </si>
  <si>
    <t>038260/2012</t>
  </si>
  <si>
    <t>045171/2011</t>
  </si>
  <si>
    <t>002527/2012</t>
  </si>
  <si>
    <t>072304/2011</t>
  </si>
  <si>
    <t>001181/2012</t>
  </si>
  <si>
    <t>019097/2011</t>
  </si>
  <si>
    <t>009861/2012</t>
  </si>
  <si>
    <t>025479/2012</t>
  </si>
  <si>
    <t>011473/2011</t>
  </si>
  <si>
    <t>017518/2010</t>
  </si>
  <si>
    <t>079245/2011</t>
  </si>
  <si>
    <t>015443/2011</t>
  </si>
  <si>
    <t>055092/2011</t>
  </si>
  <si>
    <t>027479/2011</t>
  </si>
  <si>
    <t>001548/2011</t>
  </si>
  <si>
    <t>005282/2011</t>
  </si>
  <si>
    <t>011674/2011</t>
  </si>
  <si>
    <t>006580/2011</t>
  </si>
  <si>
    <t>035979/2011</t>
  </si>
  <si>
    <t>006721/2011</t>
  </si>
  <si>
    <t>007482/2009</t>
  </si>
  <si>
    <t>007727/2011</t>
  </si>
  <si>
    <t>022939/2011</t>
  </si>
  <si>
    <t>008829/2011</t>
  </si>
  <si>
    <t>018886/2011</t>
  </si>
  <si>
    <t>003676/2011</t>
  </si>
  <si>
    <t>013338/2011</t>
  </si>
  <si>
    <t>002926/2011</t>
  </si>
  <si>
    <t>007043/2011</t>
  </si>
  <si>
    <t>077109/2010</t>
  </si>
  <si>
    <t>019774/2008</t>
  </si>
  <si>
    <t>000293/2011</t>
  </si>
  <si>
    <t>011990/2011</t>
  </si>
  <si>
    <t>6766/2014</t>
  </si>
  <si>
    <t>Muti Paola</t>
  </si>
  <si>
    <t>000201/2002</t>
  </si>
  <si>
    <t>000762/2002</t>
  </si>
  <si>
    <t>058111/2002</t>
  </si>
  <si>
    <t>055632/2002</t>
  </si>
  <si>
    <t>046231/2002</t>
  </si>
  <si>
    <t>008963/2002</t>
  </si>
  <si>
    <t>066688/2002</t>
  </si>
  <si>
    <t>012582/2002</t>
  </si>
  <si>
    <t>002334/2003</t>
  </si>
  <si>
    <t>059422/2001</t>
  </si>
  <si>
    <t>041993/2001</t>
  </si>
  <si>
    <t>014803/2000</t>
  </si>
  <si>
    <t>059571/2006</t>
  </si>
  <si>
    <t>066264/2001</t>
  </si>
  <si>
    <t>031639/2001</t>
  </si>
  <si>
    <t>054498/2001</t>
  </si>
  <si>
    <t>004501/1999</t>
  </si>
  <si>
    <t>095918/1999</t>
  </si>
  <si>
    <t>000488/1999</t>
  </si>
  <si>
    <t>010150/1999</t>
  </si>
  <si>
    <t>049050/1999</t>
  </si>
  <si>
    <t>012429/1999</t>
  </si>
  <si>
    <t>026339/1999</t>
  </si>
  <si>
    <t>030356/1999</t>
  </si>
  <si>
    <t>033852/1999</t>
  </si>
  <si>
    <t>052599/2003</t>
  </si>
  <si>
    <t>000402/1999</t>
  </si>
  <si>
    <t>008438/1999</t>
  </si>
  <si>
    <t>008799/1999</t>
  </si>
  <si>
    <t>036456/1999</t>
  </si>
  <si>
    <t>05790/19999</t>
  </si>
  <si>
    <t>039062/1999</t>
  </si>
  <si>
    <t>038763/1999</t>
  </si>
  <si>
    <t>070609/1999</t>
  </si>
  <si>
    <t>070610/1999</t>
  </si>
  <si>
    <t>001116/2000</t>
  </si>
  <si>
    <t>018756/1998</t>
  </si>
  <si>
    <t>000195/1998</t>
  </si>
  <si>
    <t>000252/1998</t>
  </si>
  <si>
    <t>045556/1998</t>
  </si>
  <si>
    <t>008802/1998</t>
  </si>
  <si>
    <t>008804/1998</t>
  </si>
  <si>
    <t>008122/1998</t>
  </si>
  <si>
    <t>028203/1998</t>
  </si>
  <si>
    <t>028205/1998</t>
  </si>
  <si>
    <t>002061/1998</t>
  </si>
  <si>
    <t>010749/1998</t>
  </si>
  <si>
    <t>013855/1999</t>
  </si>
  <si>
    <t>021960/1998</t>
  </si>
  <si>
    <t>016371/1998</t>
  </si>
  <si>
    <t>028838/1998</t>
  </si>
  <si>
    <t>034343/1998</t>
  </si>
  <si>
    <t>049001/1998</t>
  </si>
  <si>
    <t>059450/1998</t>
  </si>
  <si>
    <t>011312/1999</t>
  </si>
  <si>
    <t>023029/1998</t>
  </si>
  <si>
    <t>029131/1997</t>
  </si>
  <si>
    <t>026158/1997</t>
  </si>
  <si>
    <t>016175/1997</t>
  </si>
  <si>
    <t>024872/1997</t>
  </si>
  <si>
    <t>042843/1997</t>
  </si>
  <si>
    <t>042844/1997</t>
  </si>
  <si>
    <t>021068/1997</t>
  </si>
  <si>
    <t>021071/1997</t>
  </si>
  <si>
    <t>021072/1997</t>
  </si>
  <si>
    <t>021073/1997</t>
  </si>
  <si>
    <t>021074/1997</t>
  </si>
  <si>
    <t>021075/1997</t>
  </si>
  <si>
    <t>021076/1997</t>
  </si>
  <si>
    <t>021077/1997</t>
  </si>
  <si>
    <t>041848/1997</t>
  </si>
  <si>
    <t>041850/1997</t>
  </si>
  <si>
    <t>025263/1994</t>
  </si>
  <si>
    <t>12353/2004</t>
  </si>
  <si>
    <t>10884/2017</t>
  </si>
  <si>
    <t>AE IMU anno 2008</t>
  </si>
  <si>
    <t>000675/2013</t>
  </si>
  <si>
    <t>061488/2013</t>
  </si>
  <si>
    <t>008138/2015</t>
  </si>
  <si>
    <t>IFO 882/2017</t>
  </si>
  <si>
    <t>000195/2017</t>
  </si>
  <si>
    <t>006845/2016</t>
  </si>
  <si>
    <t>002135/2016</t>
  </si>
  <si>
    <t>004482/2016</t>
  </si>
  <si>
    <t>004645/2017</t>
  </si>
  <si>
    <t>024049/2010</t>
  </si>
  <si>
    <t>004149/2010</t>
  </si>
  <si>
    <t>030470/2010</t>
  </si>
  <si>
    <t>033845/2010</t>
  </si>
  <si>
    <t>012228/2010</t>
  </si>
  <si>
    <t>024213/2012</t>
  </si>
  <si>
    <t>037763/2008</t>
  </si>
  <si>
    <t>007902/2010</t>
  </si>
  <si>
    <t>000573/2012</t>
  </si>
  <si>
    <t>002515/2009</t>
  </si>
  <si>
    <t>005323/2009</t>
  </si>
  <si>
    <t>016711/2009</t>
  </si>
  <si>
    <t>003501/2009</t>
  </si>
  <si>
    <t>000196/2009</t>
  </si>
  <si>
    <t>9698/2014</t>
  </si>
  <si>
    <t>031602/2014</t>
  </si>
  <si>
    <t>008269/2015</t>
  </si>
  <si>
    <t>5.200 a 25.000,00</t>
  </si>
  <si>
    <t>1.100 a 5.200,00</t>
  </si>
  <si>
    <t>ind. Media rilevanza</t>
  </si>
  <si>
    <t>Carlo Erba Reagents</t>
  </si>
  <si>
    <t>051744/2016</t>
  </si>
  <si>
    <t>23596/2012</t>
  </si>
  <si>
    <t>26769/2017</t>
  </si>
  <si>
    <t>D932</t>
  </si>
  <si>
    <t>TCF</t>
  </si>
  <si>
    <t>006501/2017</t>
  </si>
  <si>
    <t>D931</t>
  </si>
  <si>
    <t>D930</t>
  </si>
  <si>
    <t>004464/2017</t>
  </si>
  <si>
    <t>D911</t>
  </si>
  <si>
    <t>002965/2017</t>
  </si>
  <si>
    <t>D676</t>
  </si>
  <si>
    <t>035965/2017</t>
  </si>
  <si>
    <t>PRESA ATTO SENTENZA</t>
  </si>
  <si>
    <t>Università La Sapienza (Gandolfo)</t>
  </si>
  <si>
    <t>064709/2016</t>
  </si>
  <si>
    <t>002714/2016</t>
  </si>
  <si>
    <t xml:space="preserve">O </t>
  </si>
  <si>
    <t>28547/2017</t>
  </si>
  <si>
    <t>Gsa Gruppo Servizio Antincendio</t>
  </si>
  <si>
    <t>111465/2017</t>
  </si>
  <si>
    <t>5200 a 26.000,00</t>
  </si>
  <si>
    <t>13958/2012</t>
  </si>
  <si>
    <t>15462/2010</t>
  </si>
  <si>
    <t>Gentile G.M.</t>
  </si>
  <si>
    <t>536/2016</t>
  </si>
  <si>
    <t>097 2012 0003080 7660</t>
  </si>
  <si>
    <t>2009 T02 8888000</t>
  </si>
  <si>
    <t>impugn. lodo arbitrale</t>
  </si>
  <si>
    <t>impug. Lodo arbitrale</t>
  </si>
  <si>
    <t>003930/2017</t>
  </si>
  <si>
    <t>001605/2014</t>
  </si>
  <si>
    <t>004432/2017</t>
  </si>
  <si>
    <t xml:space="preserve">indeterminabile </t>
  </si>
  <si>
    <t>001097/2016</t>
  </si>
  <si>
    <t>Pompei Gianni</t>
  </si>
  <si>
    <t>Testa S.</t>
  </si>
  <si>
    <t>D950</t>
  </si>
  <si>
    <t>D959</t>
  </si>
  <si>
    <t>004401/2016</t>
  </si>
  <si>
    <t>D1047</t>
  </si>
  <si>
    <t>9179/2003</t>
  </si>
  <si>
    <t xml:space="preserve">699/2003 </t>
  </si>
  <si>
    <t>004349/2007</t>
  </si>
  <si>
    <t>001753/2004</t>
  </si>
  <si>
    <t>15270/2007</t>
  </si>
  <si>
    <t>009375/2006</t>
  </si>
  <si>
    <t>PL</t>
  </si>
  <si>
    <t>P.Leg.</t>
  </si>
  <si>
    <t xml:space="preserve">24853/2006 </t>
  </si>
  <si>
    <t>002442/2007</t>
  </si>
  <si>
    <t>IFO/2007</t>
  </si>
  <si>
    <t>332/2007</t>
  </si>
  <si>
    <t>89865/2006</t>
  </si>
  <si>
    <t>90653/2006</t>
  </si>
  <si>
    <t>19494/2006</t>
  </si>
  <si>
    <t>Banca di Roma (Midi Servici srl)</t>
  </si>
  <si>
    <t>14719/2001</t>
  </si>
  <si>
    <t>035685/2017</t>
  </si>
  <si>
    <t>023177/2017</t>
  </si>
  <si>
    <t>006662/2017</t>
  </si>
  <si>
    <t>061647/2013</t>
  </si>
  <si>
    <t>LEGENDA</t>
  </si>
  <si>
    <t>FONDO CAUSE CIVILI - D.I. ONERI PROCESSUALI - CITAZIONI - SPESE LEGALI</t>
  </si>
  <si>
    <t>FONDO CONTENZIOSO PERSONALE DIPENDENTE</t>
  </si>
  <si>
    <t>FONDO CAUSE CIVILI IN AUTOASSICURAZIONI</t>
  </si>
  <si>
    <t xml:space="preserve">ALTRI FONDI RISCHI </t>
  </si>
  <si>
    <t>Johnson &amp; Johnson Medical srl</t>
  </si>
  <si>
    <t>J. &amp; J. Medical spa</t>
  </si>
  <si>
    <t>D.I. 6043/2015 rgn 10547/2015</t>
  </si>
  <si>
    <t>36618/2017</t>
  </si>
  <si>
    <t>52 a 260.000,00</t>
  </si>
  <si>
    <t>004041/2011</t>
  </si>
  <si>
    <t>Engie Servizi spa</t>
  </si>
  <si>
    <t>CCR</t>
  </si>
  <si>
    <t>128 a 256.000.000,00</t>
  </si>
  <si>
    <t>Petrucci Orlando eredi</t>
  </si>
  <si>
    <t>Rossi S.</t>
  </si>
  <si>
    <t>Cimini Eleonora</t>
  </si>
  <si>
    <t>Costanzo Simonetta</t>
  </si>
  <si>
    <t>Colasanti Sabrina</t>
  </si>
  <si>
    <t>012350/2017</t>
  </si>
  <si>
    <t>ind. complessità media</t>
  </si>
  <si>
    <t>003294/2014</t>
  </si>
  <si>
    <t>013953/2014</t>
  </si>
  <si>
    <t>003701/2008</t>
  </si>
  <si>
    <t>Perrone Paola</t>
  </si>
  <si>
    <t>presa atto 25618/2018</t>
  </si>
  <si>
    <t>011633/2017</t>
  </si>
  <si>
    <t>impug. lodo arbitrale</t>
  </si>
  <si>
    <t>Commissione Medica I.F.O.</t>
  </si>
  <si>
    <t>001318/2015</t>
  </si>
  <si>
    <t>006375/2017</t>
  </si>
  <si>
    <t>002049/2016</t>
  </si>
  <si>
    <t>1145/2018</t>
  </si>
  <si>
    <t>000594/2018</t>
  </si>
  <si>
    <t>1923/2015</t>
  </si>
  <si>
    <t>ORDINANZA 3481/2015</t>
  </si>
  <si>
    <t>000191/2016</t>
  </si>
  <si>
    <t>1043/2018</t>
  </si>
  <si>
    <t>RECUPERO SPESE LEGALI</t>
  </si>
  <si>
    <t xml:space="preserve">GENTILE </t>
  </si>
  <si>
    <t>FATTA PROCURA ALLE LITI</t>
  </si>
  <si>
    <t>LEGALE</t>
  </si>
  <si>
    <t>STATO DELLA PRATICA</t>
  </si>
  <si>
    <t>IMPORTO DA REC.</t>
  </si>
  <si>
    <t>rec. Spese legali</t>
  </si>
  <si>
    <t>520 a 100.0000,00</t>
  </si>
  <si>
    <t>002654/2017</t>
  </si>
  <si>
    <t>069654/2017</t>
  </si>
  <si>
    <t>027999/2017</t>
  </si>
  <si>
    <t>026562/2017</t>
  </si>
  <si>
    <t>PPT BREVETTI E PROP. INTELL.</t>
  </si>
  <si>
    <t>PPT ENTI PUBB. E PRIVATI</t>
  </si>
  <si>
    <t xml:space="preserve">PPT TUCCIMEI </t>
  </si>
  <si>
    <t>1731/2007</t>
  </si>
  <si>
    <t>PPT 14951/2008</t>
  </si>
  <si>
    <t>81763/2009</t>
  </si>
  <si>
    <t>PPT 12569/2008 D.I. 6748/2007</t>
  </si>
  <si>
    <t>000297/2007</t>
  </si>
  <si>
    <t>D.I. 2475/2007</t>
  </si>
  <si>
    <t>32107/2007</t>
  </si>
  <si>
    <t>17998/2009</t>
  </si>
  <si>
    <t>D.I. 17621/2006</t>
  </si>
  <si>
    <t>89852/2006</t>
  </si>
  <si>
    <t>032104/2007</t>
  </si>
  <si>
    <t>5024/2010</t>
  </si>
  <si>
    <t>25462/2008</t>
  </si>
  <si>
    <t>66135/2007</t>
  </si>
  <si>
    <t>D.I. 776/2007</t>
  </si>
  <si>
    <t>124787/2007</t>
  </si>
  <si>
    <t>Lanzolla Tiziana</t>
  </si>
  <si>
    <t>TQ</t>
  </si>
  <si>
    <t>003081/2018</t>
  </si>
  <si>
    <t>25618/2017</t>
  </si>
  <si>
    <t>IFO/2018</t>
  </si>
  <si>
    <t>Rosolini Lucilla</t>
  </si>
  <si>
    <t>024163/2009</t>
  </si>
  <si>
    <t>Pascarella Elvira</t>
  </si>
  <si>
    <t>PULMINO IFO</t>
  </si>
  <si>
    <t>052887/2013</t>
  </si>
  <si>
    <t>Giannetti Daniela</t>
  </si>
  <si>
    <t>Macrì E.</t>
  </si>
  <si>
    <t>indet. Media Ril.</t>
  </si>
  <si>
    <t>000197/2018</t>
  </si>
  <si>
    <t>000183/2017</t>
  </si>
  <si>
    <t>000741/2017</t>
  </si>
  <si>
    <t>giudizio di cassazione</t>
  </si>
  <si>
    <t>Opp. Sosp.esecut. D.I. 3892/17</t>
  </si>
  <si>
    <t>rec. Sp. legali su sent. 867/17</t>
  </si>
  <si>
    <t>da 500 a 1.500.000</t>
  </si>
  <si>
    <t>078170/2017</t>
  </si>
  <si>
    <t>7766/2015</t>
  </si>
  <si>
    <t>5738/2008</t>
  </si>
  <si>
    <t>Draeger Medical italia spa</t>
  </si>
  <si>
    <t>13727/2015</t>
  </si>
  <si>
    <t>sosp.</t>
  </si>
  <si>
    <t>vedi accordi</t>
  </si>
  <si>
    <t>Es. proc. Es. Su 11 svin. somme</t>
  </si>
  <si>
    <t>Morera Simona</t>
  </si>
  <si>
    <t>71956/2006</t>
  </si>
  <si>
    <t>Comp. Ass.ne</t>
  </si>
  <si>
    <t>69578/2007</t>
  </si>
  <si>
    <t>22856/47/17</t>
  </si>
  <si>
    <t>0003584/2016</t>
  </si>
  <si>
    <t>0003586/2011</t>
  </si>
  <si>
    <t>17539/2016</t>
  </si>
  <si>
    <t>19925/2016</t>
  </si>
  <si>
    <t>19924/2016</t>
  </si>
  <si>
    <t>0003586/2016</t>
  </si>
  <si>
    <t>66050/2007</t>
  </si>
  <si>
    <t>23616/2007</t>
  </si>
  <si>
    <t>Eurosanità (Zito Domenica)</t>
  </si>
  <si>
    <t>79217/2007</t>
  </si>
  <si>
    <t>7269/2007</t>
  </si>
  <si>
    <t>68430/2006</t>
  </si>
  <si>
    <t>52653/2007</t>
  </si>
  <si>
    <t>0024629/2008</t>
  </si>
  <si>
    <t>005153/2007</t>
  </si>
  <si>
    <t>004026/2007</t>
  </si>
  <si>
    <t>204224/2007</t>
  </si>
  <si>
    <t xml:space="preserve">11792/2006 </t>
  </si>
  <si>
    <t>6703/2014</t>
  </si>
  <si>
    <t>002503/2018</t>
  </si>
  <si>
    <t>CONFESSORE</t>
  </si>
  <si>
    <t>fatta e-mail legale 18/4/2018</t>
  </si>
  <si>
    <t>2767/2018</t>
  </si>
  <si>
    <t>Abbinante Anna Vita</t>
  </si>
  <si>
    <t>IFO/D306/18</t>
  </si>
  <si>
    <t>ATTO STRAGIUDIZIALE</t>
  </si>
  <si>
    <t>da 52 a 260.000,00</t>
  </si>
  <si>
    <t>Trirocco Assunta</t>
  </si>
  <si>
    <t>da 260 a 520.000,00</t>
  </si>
  <si>
    <t>STANIZZI</t>
  </si>
  <si>
    <t>007436/2011</t>
  </si>
  <si>
    <t>Gaeta Antonio</t>
  </si>
  <si>
    <t>Paragallo F.</t>
  </si>
  <si>
    <t>CATIA - ANTONINI</t>
  </si>
  <si>
    <t>CUCCHI M. TERESA - MANCINI</t>
  </si>
  <si>
    <t>in attesa firma precetto 29/5/18</t>
  </si>
  <si>
    <t>RECUPERO SOMME</t>
  </si>
  <si>
    <t>TUCCIMEI MONICA</t>
  </si>
  <si>
    <t>RECUPERO OPERATIVO</t>
  </si>
  <si>
    <t xml:space="preserve">KRATOS </t>
  </si>
  <si>
    <t>004618/2018</t>
  </si>
  <si>
    <t>BUCHER STEFANIA</t>
  </si>
  <si>
    <t>PALAMARA GUIDO</t>
  </si>
  <si>
    <t>PATANE'</t>
  </si>
  <si>
    <t>fatta e-mail 01/06/2018</t>
  </si>
  <si>
    <t>20.20.20.101</t>
  </si>
  <si>
    <t>20.20.20.201</t>
  </si>
  <si>
    <t>20.20.20.401</t>
  </si>
  <si>
    <t>20.20.20.501</t>
  </si>
  <si>
    <t>Abolito M.Rosaria + altri</t>
  </si>
  <si>
    <t>11189/1995</t>
  </si>
  <si>
    <t>3275/2009</t>
  </si>
  <si>
    <t>006479/2005</t>
  </si>
  <si>
    <t>007367/2009</t>
  </si>
  <si>
    <t>Affronti Paolo</t>
  </si>
  <si>
    <t>Naso G.B.</t>
  </si>
  <si>
    <t>CARSP</t>
  </si>
  <si>
    <t>10709/1995</t>
  </si>
  <si>
    <t>6636/2004</t>
  </si>
  <si>
    <t>VICECONTE</t>
  </si>
  <si>
    <t>018341/2014</t>
  </si>
  <si>
    <t>022018/2015</t>
  </si>
  <si>
    <t>12344/2010</t>
  </si>
  <si>
    <t>16537/2017</t>
  </si>
  <si>
    <t>Galluzzo B.R.</t>
  </si>
  <si>
    <t>Unimedical srl</t>
  </si>
  <si>
    <t>7412/2018</t>
  </si>
  <si>
    <t>Ricco Biagio Galluzzo</t>
  </si>
  <si>
    <t>precetto per rec. Spese legali</t>
  </si>
  <si>
    <t>rec. Crediti su somme pignorate</t>
  </si>
  <si>
    <t>fatta e-mail 06/07/2018</t>
  </si>
  <si>
    <t>001381/2018</t>
  </si>
  <si>
    <t>7233/2018</t>
  </si>
  <si>
    <t>OSP. SAN CARLO DI NANCY</t>
  </si>
  <si>
    <t>FATTA E-MAIL 06/07/2018</t>
  </si>
  <si>
    <t>BLASI/MARZANO</t>
  </si>
  <si>
    <t>Roma Capitale Imu</t>
  </si>
  <si>
    <t>Imu anno 2010/11/12</t>
  </si>
  <si>
    <t>10082/2009</t>
  </si>
  <si>
    <t>21454/2014</t>
  </si>
  <si>
    <t>da 16 a 32.000,00</t>
  </si>
  <si>
    <t>da 16 a 32.000.000,00</t>
  </si>
  <si>
    <t>16 a 32.000.000,00</t>
  </si>
  <si>
    <t>6902/2017</t>
  </si>
  <si>
    <t>216174/2005</t>
  </si>
  <si>
    <t>Amore Paola</t>
  </si>
  <si>
    <t>2957/2009</t>
  </si>
  <si>
    <t>004637/1992</t>
  </si>
  <si>
    <t>Angeletti M. G. + altri</t>
  </si>
  <si>
    <t>10773/2004</t>
  </si>
  <si>
    <t>6480/2005</t>
  </si>
  <si>
    <t>210316/2006</t>
  </si>
  <si>
    <t>15294/2007</t>
  </si>
  <si>
    <t>138210/2009</t>
  </si>
  <si>
    <t>3510/2013</t>
  </si>
  <si>
    <t>Picece Armando</t>
  </si>
  <si>
    <t>2424/2001</t>
  </si>
  <si>
    <t>INTERESSI PASSIVI/ RIV. MONETARIA</t>
  </si>
  <si>
    <t>Ascani Roberto</t>
  </si>
  <si>
    <t>201463/2004</t>
  </si>
  <si>
    <t>8400/2004</t>
  </si>
  <si>
    <t>8439/2005</t>
  </si>
  <si>
    <t>5390/2010</t>
  </si>
  <si>
    <t>23973/2011</t>
  </si>
  <si>
    <t>6075/2013</t>
  </si>
  <si>
    <t>Ashelter A.M. + altri</t>
  </si>
  <si>
    <t>000045/1995</t>
  </si>
  <si>
    <t>683/2008</t>
  </si>
  <si>
    <t>Badaracco Gianna + altri</t>
  </si>
  <si>
    <t>6155/1995</t>
  </si>
  <si>
    <t>682/2008</t>
  </si>
  <si>
    <t>46/1995</t>
  </si>
  <si>
    <t>675/2008</t>
  </si>
  <si>
    <t>Bedini Fabio</t>
  </si>
  <si>
    <t>23505/2009</t>
  </si>
  <si>
    <t>36982/2009</t>
  </si>
  <si>
    <t>Belardi Mauro</t>
  </si>
  <si>
    <t>Sannio</t>
  </si>
  <si>
    <t>6999/1999</t>
  </si>
  <si>
    <t>3129/2008</t>
  </si>
  <si>
    <t>Belardi Mauro + altri</t>
  </si>
  <si>
    <t>10774/2004</t>
  </si>
  <si>
    <t>6481/2005</t>
  </si>
  <si>
    <t>Bocanelli Rita</t>
  </si>
  <si>
    <t>23499/2009</t>
  </si>
  <si>
    <t>336983/2009</t>
  </si>
  <si>
    <t>Brugnola Franco</t>
  </si>
  <si>
    <t>Piazza-Arcangeli</t>
  </si>
  <si>
    <t xml:space="preserve">TARL </t>
  </si>
  <si>
    <t>10686/2002</t>
  </si>
  <si>
    <t>6361/2002</t>
  </si>
  <si>
    <t>10424/2002</t>
  </si>
  <si>
    <t>14/2003</t>
  </si>
  <si>
    <t>201566/2003</t>
  </si>
  <si>
    <t>16681/2003</t>
  </si>
  <si>
    <t>8791/2003</t>
  </si>
  <si>
    <t>13076/2006</t>
  </si>
  <si>
    <t>13232/2009</t>
  </si>
  <si>
    <t>27924/2008</t>
  </si>
  <si>
    <t>2752/2009</t>
  </si>
  <si>
    <t>501/2008 - 10225/2008</t>
  </si>
  <si>
    <t>Murmura Camillo</t>
  </si>
  <si>
    <t>Canciani Laura</t>
  </si>
  <si>
    <t>23493/2009</t>
  </si>
  <si>
    <t>Caramadre Lucia</t>
  </si>
  <si>
    <t>23500/2009</t>
  </si>
  <si>
    <t>10655/2002</t>
  </si>
  <si>
    <t>9096/2008</t>
  </si>
  <si>
    <t>Carlino Giampiero</t>
  </si>
  <si>
    <t>24164/2009</t>
  </si>
  <si>
    <t>Carone Nicola</t>
  </si>
  <si>
    <t>206027/2005</t>
  </si>
  <si>
    <t>10289/2007</t>
  </si>
  <si>
    <t>001185/2010</t>
  </si>
  <si>
    <t>11068/2008</t>
  </si>
  <si>
    <t>Chinni Antonio</t>
  </si>
  <si>
    <t>23495/2009</t>
  </si>
  <si>
    <t>39386/2010</t>
  </si>
  <si>
    <t>16900/2011</t>
  </si>
  <si>
    <t>Consulting Service srl</t>
  </si>
  <si>
    <t>TCT</t>
  </si>
  <si>
    <t>1329/2015</t>
  </si>
  <si>
    <t>D578/2016</t>
  </si>
  <si>
    <t>005175/2016</t>
  </si>
  <si>
    <t>004710/2015</t>
  </si>
  <si>
    <t>004607/2015</t>
  </si>
  <si>
    <t>Di Spena Pasquale</t>
  </si>
  <si>
    <t>Siniscalchi Alfredo</t>
  </si>
  <si>
    <t>3737/2017</t>
  </si>
  <si>
    <t>Carminati Alvaro</t>
  </si>
  <si>
    <t>da 5.200 a 26.000</t>
  </si>
  <si>
    <t>D424</t>
  </si>
  <si>
    <t>2254/1997</t>
  </si>
  <si>
    <t>Ente Comunale di Consumo Roma</t>
  </si>
  <si>
    <t>2255/1997</t>
  </si>
  <si>
    <t>Precetto/PPT</t>
  </si>
  <si>
    <t>VALENTINI</t>
  </si>
  <si>
    <t>CALANDRINO VINCENZO</t>
  </si>
  <si>
    <t>1000+SPESE</t>
  </si>
  <si>
    <t>FARE E-MAIL</t>
  </si>
  <si>
    <t>STUDIO LANCISI</t>
  </si>
  <si>
    <t>DE SANTIS</t>
  </si>
  <si>
    <t>SARDELLA RACHELE</t>
  </si>
  <si>
    <t>CONSORZIO STABILE EVOLVE</t>
  </si>
  <si>
    <t>BORIONI</t>
  </si>
  <si>
    <t>fatta e-mail 17/08/2018</t>
  </si>
  <si>
    <t>Banca di Roma</t>
  </si>
  <si>
    <t>D797</t>
  </si>
  <si>
    <t>22638/1997</t>
  </si>
  <si>
    <t>Copparoni C. + altri</t>
  </si>
  <si>
    <t>D302</t>
  </si>
  <si>
    <t>10718/2000</t>
  </si>
  <si>
    <t>VIANINI LAVORI SPA</t>
  </si>
  <si>
    <t>COEN</t>
  </si>
  <si>
    <t>Cortese Massimo</t>
  </si>
  <si>
    <t>D0383</t>
  </si>
  <si>
    <t>D0611</t>
  </si>
  <si>
    <t>Smeraldo srl</t>
  </si>
  <si>
    <t>D0624</t>
  </si>
  <si>
    <t>Phoenix Soleil Assicurazioni</t>
  </si>
  <si>
    <t>D901</t>
  </si>
  <si>
    <t>UPLR</t>
  </si>
  <si>
    <t>Quondamcarlo Cinzia</t>
  </si>
  <si>
    <t>D266</t>
  </si>
  <si>
    <t>D661</t>
  </si>
  <si>
    <t>1013/2011</t>
  </si>
  <si>
    <t>10714/2010</t>
  </si>
  <si>
    <t>3935/2012</t>
  </si>
  <si>
    <t>PROC.</t>
  </si>
  <si>
    <t>CAB</t>
  </si>
  <si>
    <t>1852/2017</t>
  </si>
  <si>
    <t>1235/2012</t>
  </si>
  <si>
    <t>8064/2016</t>
  </si>
  <si>
    <t>10232/2012</t>
  </si>
  <si>
    <t>TCREM</t>
  </si>
  <si>
    <t>De Bernardis Luigi Antonio</t>
  </si>
  <si>
    <t>1027/2018</t>
  </si>
  <si>
    <t>520 a 1.000.000,00</t>
  </si>
  <si>
    <t>5492/2018</t>
  </si>
  <si>
    <t>DEL.738/2018</t>
  </si>
  <si>
    <t>1939/2015</t>
  </si>
  <si>
    <t>20224/2015</t>
  </si>
  <si>
    <t>Porcu Mariano</t>
  </si>
  <si>
    <t>1007/2016</t>
  </si>
  <si>
    <t>7515/2016</t>
  </si>
  <si>
    <t>Galanti Sergio</t>
  </si>
  <si>
    <t>giudizio di merito</t>
  </si>
  <si>
    <t>561/2017</t>
  </si>
  <si>
    <t>V</t>
  </si>
  <si>
    <t>Diatech lab. Line srl</t>
  </si>
  <si>
    <t>019296/2016</t>
  </si>
  <si>
    <t>22391/2018</t>
  </si>
  <si>
    <t>16532/2018</t>
  </si>
  <si>
    <t>Galli Ugo</t>
  </si>
  <si>
    <t>17249/2017</t>
  </si>
  <si>
    <t>18909/2011</t>
  </si>
  <si>
    <t xml:space="preserve">PAGAMENTO RATEALE </t>
  </si>
  <si>
    <t>16081/2017</t>
  </si>
  <si>
    <t>7201/2018</t>
  </si>
  <si>
    <t>121303/2018</t>
  </si>
  <si>
    <t>Mediberg srl</t>
  </si>
  <si>
    <t>TB</t>
  </si>
  <si>
    <t>in pagamento</t>
  </si>
  <si>
    <t>Mediocredito Italiano spa crediti Engie spa</t>
  </si>
  <si>
    <t>Baldassarre Margherita</t>
  </si>
  <si>
    <t>Sivelli Stefania</t>
  </si>
  <si>
    <t>den.sinistro</t>
  </si>
  <si>
    <t>11729/2015 rgn 29330/2015</t>
  </si>
  <si>
    <t>Di Ponte</t>
  </si>
  <si>
    <t>fatta e-mail 24/01/2019 in attesa di pagamento</t>
  </si>
  <si>
    <t>VE</t>
  </si>
  <si>
    <t>00264/2019</t>
  </si>
  <si>
    <t>revocato mandato</t>
  </si>
  <si>
    <t>Graziosi Giovanni</t>
  </si>
  <si>
    <t>Di Gion Federica</t>
  </si>
  <si>
    <t>000264/2019</t>
  </si>
  <si>
    <t>003058/2018</t>
  </si>
  <si>
    <t>01161/2014</t>
  </si>
  <si>
    <t>000489/2016</t>
  </si>
  <si>
    <t>004956/2016</t>
  </si>
  <si>
    <t>006733/2016</t>
  </si>
  <si>
    <t>000867/2017</t>
  </si>
  <si>
    <t>019891/2014</t>
  </si>
  <si>
    <t>017888/2016</t>
  </si>
  <si>
    <t>002761/2016</t>
  </si>
  <si>
    <t>001148/2016</t>
  </si>
  <si>
    <t>005620/2015</t>
  </si>
  <si>
    <t>024491/2018</t>
  </si>
  <si>
    <t>004273/2017</t>
  </si>
  <si>
    <t>005448/2016</t>
  </si>
  <si>
    <t>004524/2015</t>
  </si>
  <si>
    <t>013505/2015</t>
  </si>
  <si>
    <t>008753/2016</t>
  </si>
  <si>
    <t>002792/2018</t>
  </si>
  <si>
    <t>009163/2017</t>
  </si>
  <si>
    <t>000163/2018</t>
  </si>
  <si>
    <t>000350/2017</t>
  </si>
  <si>
    <t>001450/2018</t>
  </si>
  <si>
    <t>Del.194/2018</t>
  </si>
  <si>
    <t>009413/2016</t>
  </si>
  <si>
    <t>002853/2019</t>
  </si>
  <si>
    <t>BUCCOLIERI ANTONIO</t>
  </si>
  <si>
    <t>alle liti</t>
  </si>
  <si>
    <t>5682/2013</t>
  </si>
  <si>
    <t>1080/2019</t>
  </si>
  <si>
    <t>indet. Part. Rilevanza</t>
  </si>
  <si>
    <t>19981/2014</t>
  </si>
  <si>
    <t>Kratos spa Ricciardi Riccardo</t>
  </si>
  <si>
    <t>C.E. 097 2007 010 88694 64</t>
  </si>
  <si>
    <t>008803/2018</t>
  </si>
  <si>
    <t>008728/2018</t>
  </si>
  <si>
    <t>002275/2018</t>
  </si>
  <si>
    <t>da 26 a 52.000</t>
  </si>
  <si>
    <t>Cucchi  M.T. Mancini Ottavio eredi</t>
  </si>
  <si>
    <t>17555/2017</t>
  </si>
  <si>
    <t>100949/2018</t>
  </si>
  <si>
    <t>314/2019</t>
  </si>
  <si>
    <t>ROSATI MASSIMO</t>
  </si>
  <si>
    <t>Ianni Antonio Er. Ciano</t>
  </si>
  <si>
    <t>Meloni F.</t>
  </si>
  <si>
    <t>Zaccini Enrico Eredi</t>
  </si>
  <si>
    <t>Falvo Innocenza</t>
  </si>
  <si>
    <t>TCLT</t>
  </si>
  <si>
    <t>Az. Osp. Careggi Firenze (Merli Mario)</t>
  </si>
  <si>
    <t>chiamata in causa di terzo</t>
  </si>
  <si>
    <t>Merli Mario</t>
  </si>
  <si>
    <t>Antonelli Cristina</t>
  </si>
  <si>
    <t>000244/2019</t>
  </si>
  <si>
    <t>006259/2018</t>
  </si>
  <si>
    <t>001896/2019</t>
  </si>
  <si>
    <t>134303/2012</t>
  </si>
  <si>
    <t>ricorso ex art. 700 c.p.c.</t>
  </si>
  <si>
    <t>reclamo su ex art. 700 c.p.c.</t>
  </si>
  <si>
    <t xml:space="preserve">causa di lavoro </t>
  </si>
  <si>
    <t>fatta e-mail 14.03.2019 e 25.3.2019 per richieste dati personale</t>
  </si>
  <si>
    <t>SCORBAIOLI</t>
  </si>
  <si>
    <t>PAMPHILI</t>
  </si>
  <si>
    <t>FATTA PEC COMPAGNIA GENERALI PER REFUSIONE SPESE LEGALI</t>
  </si>
  <si>
    <t>Scorbaioli Patrizia</t>
  </si>
  <si>
    <t>25962/2012</t>
  </si>
  <si>
    <t>4182/2018</t>
  </si>
  <si>
    <t>Banca Ifis spa</t>
  </si>
  <si>
    <t>82679/2016</t>
  </si>
  <si>
    <t>IFO/2019</t>
  </si>
  <si>
    <t>6347/2019</t>
  </si>
  <si>
    <t>CAMASTRA DOLORIS GREGORIO</t>
  </si>
  <si>
    <t>COMPENSI ARBITRI</t>
  </si>
  <si>
    <t>e-mail 16/04/2019 iban per pagamento</t>
  </si>
  <si>
    <t>8281/2018</t>
  </si>
  <si>
    <t>8250/2018</t>
  </si>
  <si>
    <t>Piselli Sandro</t>
  </si>
  <si>
    <t>Romeo M.</t>
  </si>
  <si>
    <t>ind. fino a 26.000,00</t>
  </si>
  <si>
    <t>12877/2013</t>
  </si>
  <si>
    <t>024278/2018</t>
  </si>
  <si>
    <t>1678/2019</t>
  </si>
  <si>
    <t>D356/2019</t>
  </si>
  <si>
    <t>002248/2019</t>
  </si>
  <si>
    <t>005875/2015</t>
  </si>
  <si>
    <t>accettazione eredità vendita immobile</t>
  </si>
  <si>
    <t>18,779,69</t>
  </si>
  <si>
    <t>PRESSELLO MARIA CRISTINA</t>
  </si>
  <si>
    <t>11256/2007</t>
  </si>
  <si>
    <t>4539/2019</t>
  </si>
  <si>
    <t>000043/2011</t>
  </si>
  <si>
    <t>procedura di fallimento</t>
  </si>
  <si>
    <t>DI GIORGI SILVIA</t>
  </si>
  <si>
    <t>CAC</t>
  </si>
  <si>
    <t>Riccardo Ricciardi (Kratos spa)</t>
  </si>
  <si>
    <t>SCCR</t>
  </si>
  <si>
    <t>Lo Russo (Boboc)</t>
  </si>
  <si>
    <t xml:space="preserve">Gentile </t>
  </si>
  <si>
    <t>005415/2014</t>
  </si>
  <si>
    <t>3855/2019</t>
  </si>
  <si>
    <t>002454/2012</t>
  </si>
  <si>
    <t>5918/2015</t>
  </si>
  <si>
    <t>5778/2019</t>
  </si>
  <si>
    <t>004048/2018</t>
  </si>
  <si>
    <t>042499/2017</t>
  </si>
  <si>
    <t>038264/2017</t>
  </si>
  <si>
    <t>047474/2017</t>
  </si>
  <si>
    <t>005651/2018</t>
  </si>
  <si>
    <t>003511/2018</t>
  </si>
  <si>
    <t>005461/2017</t>
  </si>
  <si>
    <t>017492/2018</t>
  </si>
  <si>
    <t>0519/2015S2</t>
  </si>
  <si>
    <t>025021/2017</t>
  </si>
  <si>
    <t>061254/2018</t>
  </si>
  <si>
    <t>070707/2017</t>
  </si>
  <si>
    <t>066241/2017</t>
  </si>
  <si>
    <t>019838/2017</t>
  </si>
  <si>
    <t>001426/2016</t>
  </si>
  <si>
    <t>044858/2016</t>
  </si>
  <si>
    <t>037065/2015</t>
  </si>
  <si>
    <t>007015/2015</t>
  </si>
  <si>
    <t>001161/2014</t>
  </si>
  <si>
    <t>013849/2015</t>
  </si>
  <si>
    <t>063060/2018</t>
  </si>
  <si>
    <t>042443/2015</t>
  </si>
  <si>
    <t>073236/2014</t>
  </si>
  <si>
    <t>051253/2014</t>
  </si>
  <si>
    <t>043507/2014</t>
  </si>
  <si>
    <t>026919/2014</t>
  </si>
  <si>
    <t>021164/2014</t>
  </si>
  <si>
    <t>005113/2013</t>
  </si>
  <si>
    <t>2473/2019</t>
  </si>
  <si>
    <t>5885/2019</t>
  </si>
  <si>
    <t>20251/2015</t>
  </si>
  <si>
    <t>12877/2016</t>
  </si>
  <si>
    <t>su crediti Tuccimei monica</t>
  </si>
  <si>
    <t>Caffarelli Angela Maria</t>
  </si>
  <si>
    <t xml:space="preserve">procura </t>
  </si>
  <si>
    <t>6307/2018</t>
  </si>
  <si>
    <t>fatta</t>
  </si>
  <si>
    <t>20085/2016</t>
  </si>
  <si>
    <t>6171/2019</t>
  </si>
  <si>
    <t>CARPINO SANDRO</t>
  </si>
  <si>
    <t xml:space="preserve">MASOTTI </t>
  </si>
  <si>
    <t>000875/2019</t>
  </si>
  <si>
    <t>Mercante Annamaria</t>
  </si>
  <si>
    <t>E.P. srl</t>
  </si>
  <si>
    <t>8891/2019</t>
  </si>
  <si>
    <t>7212/2019</t>
  </si>
  <si>
    <t>fatta e-mail da andreasi a masotti 01/07/2019</t>
  </si>
  <si>
    <t>17190/2019</t>
  </si>
  <si>
    <t>IN PAGAMENTO</t>
  </si>
  <si>
    <t>007195/2019</t>
  </si>
  <si>
    <t>001820/2018</t>
  </si>
  <si>
    <t>0018263/207</t>
  </si>
  <si>
    <t>4751/2019</t>
  </si>
  <si>
    <t>Mariottini Giancarlo + Inps</t>
  </si>
  <si>
    <t>20937/2019</t>
  </si>
  <si>
    <t>Marcante Annamaria</t>
  </si>
  <si>
    <t>Ziletti Angelo Battista</t>
  </si>
  <si>
    <t>Scipioni M.</t>
  </si>
  <si>
    <t>016865/2019</t>
  </si>
  <si>
    <t>005827/2018</t>
  </si>
  <si>
    <t>Grassini F.</t>
  </si>
  <si>
    <t>da 1.101 a 5.200</t>
  </si>
  <si>
    <t>PC</t>
  </si>
  <si>
    <t>PPT su crediti</t>
  </si>
  <si>
    <t>82319/2018</t>
  </si>
  <si>
    <t>806/2019 12634/2019</t>
  </si>
  <si>
    <t>da 26.000 a 52.000</t>
  </si>
  <si>
    <t>3202/2015</t>
  </si>
  <si>
    <t>Luzi Fabiola</t>
  </si>
  <si>
    <t>14304/2019</t>
  </si>
  <si>
    <t>Ceausu Delia</t>
  </si>
  <si>
    <t>33402/2019</t>
  </si>
  <si>
    <t>GDL srl</t>
  </si>
  <si>
    <t>260 a 520.000,00</t>
  </si>
  <si>
    <t>70727/2017</t>
  </si>
  <si>
    <t>FRANCHIGIA POLIZZA RCT/RCO</t>
  </si>
  <si>
    <t>Santo Salvatore er. Cuccaro</t>
  </si>
  <si>
    <t>RECUPEROSPESE REG. SENT.</t>
  </si>
  <si>
    <t>004617/2014</t>
  </si>
  <si>
    <t>9782/2015</t>
  </si>
  <si>
    <t>62515/2010</t>
  </si>
  <si>
    <t>D1056</t>
  </si>
  <si>
    <t>13323/2016</t>
  </si>
  <si>
    <t>000976/2017</t>
  </si>
  <si>
    <t>014883/2014</t>
  </si>
  <si>
    <t>028547/2017</t>
  </si>
  <si>
    <t>007567/2014</t>
  </si>
  <si>
    <t>003314/2016</t>
  </si>
  <si>
    <t>000994/2014</t>
  </si>
  <si>
    <t>d.i. 13384/2010 rgn 27034/2010</t>
  </si>
  <si>
    <t>3511/2016</t>
  </si>
  <si>
    <t>10432/2015</t>
  </si>
  <si>
    <t>4267/2016</t>
  </si>
  <si>
    <t>52.000 a 260.000,00</t>
  </si>
  <si>
    <t>63037/2014</t>
  </si>
  <si>
    <t>48648/2010</t>
  </si>
  <si>
    <t>Bartolotta Cingolani Matilde</t>
  </si>
  <si>
    <t xml:space="preserve">cronol. 925/2015 </t>
  </si>
  <si>
    <t>cronol. 925/2015 lodo parziale</t>
  </si>
  <si>
    <t>18784/2015</t>
  </si>
  <si>
    <t>Erba Fabio</t>
  </si>
  <si>
    <t>De Seira Franco</t>
  </si>
  <si>
    <t>valutaz. CVS</t>
  </si>
  <si>
    <t>CVS</t>
  </si>
  <si>
    <t>16184/2019</t>
  </si>
  <si>
    <t>procedimento penale</t>
  </si>
  <si>
    <t>rec. Spese di sentenza 867/17</t>
  </si>
  <si>
    <t>Esec. D.I. Trib. Roma n°3892/17</t>
  </si>
  <si>
    <t>24125/2017</t>
  </si>
  <si>
    <t>Proc. caut. Su ist. Sospens.Sent. C.A.R.</t>
  </si>
  <si>
    <t>00825/2019</t>
  </si>
  <si>
    <t>3210/2019</t>
  </si>
  <si>
    <t>fatta e-mail 26/09/2019</t>
  </si>
  <si>
    <t>reclamo</t>
  </si>
  <si>
    <t>582/2019</t>
  </si>
  <si>
    <t>49039/2016</t>
  </si>
  <si>
    <t>da quantificare</t>
  </si>
  <si>
    <t>Coniglio Calogero</t>
  </si>
  <si>
    <t>Pugliese Antonio</t>
  </si>
  <si>
    <t>55190/2019</t>
  </si>
  <si>
    <t>4289/2017</t>
  </si>
  <si>
    <t>da 2.600 a 52.000</t>
  </si>
  <si>
    <t>Tebrok srl</t>
  </si>
  <si>
    <t>Gentile P.</t>
  </si>
  <si>
    <t>Prima srl</t>
  </si>
  <si>
    <t>17050/2019</t>
  </si>
  <si>
    <t>Moscarelli Anna</t>
  </si>
  <si>
    <t>da 1.000 a 5.200,00</t>
  </si>
  <si>
    <t>3624/2019</t>
  </si>
  <si>
    <t>Anpo</t>
  </si>
  <si>
    <t>12552/2019</t>
  </si>
  <si>
    <t>8385/2019</t>
  </si>
  <si>
    <t>Totaro Nicola</t>
  </si>
  <si>
    <t>mediazione</t>
  </si>
  <si>
    <t>med</t>
  </si>
  <si>
    <t>000000/000</t>
  </si>
  <si>
    <t>sham sinistro 62/2018</t>
  </si>
  <si>
    <t>IFO/Del. 922/2019</t>
  </si>
  <si>
    <t>12050/2019</t>
  </si>
  <si>
    <t>Rossi Vito</t>
  </si>
  <si>
    <t>53900/2019</t>
  </si>
  <si>
    <t>Marcone N.</t>
  </si>
  <si>
    <t>Performance Hospital srl</t>
  </si>
  <si>
    <t>prop. Del.1023 del 25/10</t>
  </si>
  <si>
    <t>64781/2019</t>
  </si>
  <si>
    <t>12118/2019</t>
  </si>
  <si>
    <t>12670/2019</t>
  </si>
  <si>
    <t>Tallini V.</t>
  </si>
  <si>
    <t>12677/2019</t>
  </si>
  <si>
    <t>45078/2019</t>
  </si>
  <si>
    <t>6155/2019</t>
  </si>
  <si>
    <t>21035/2013 rgn 40496/2013</t>
  </si>
  <si>
    <t>62717/2013</t>
  </si>
  <si>
    <t>18809/2011</t>
  </si>
  <si>
    <t>79546/2019</t>
  </si>
  <si>
    <t>riassunzione</t>
  </si>
  <si>
    <t>ricorso per ottemperanza 9238/2018</t>
  </si>
  <si>
    <t>14221/2019</t>
  </si>
  <si>
    <t>Tissuelab arl</t>
  </si>
  <si>
    <t>D.I. 9252/2017</t>
  </si>
  <si>
    <t>24270/2017</t>
  </si>
  <si>
    <t>5235/2019</t>
  </si>
  <si>
    <t>International Health (H. San Raffaele Roma Eur srl)</t>
  </si>
  <si>
    <t>Pentinaca Sofia</t>
  </si>
  <si>
    <t>77951/2015</t>
  </si>
  <si>
    <t>Biagio Picardi</t>
  </si>
  <si>
    <t>001480/2014</t>
  </si>
  <si>
    <t>Ati Natuna Cofely Metronotte spa (Engie spa)</t>
  </si>
  <si>
    <t>revocatoria sentenza</t>
  </si>
  <si>
    <t>Scorbaioli Patrizia Ass. Generali</t>
  </si>
  <si>
    <t>Caparrelli Maria Carmine</t>
  </si>
  <si>
    <t>Er. Marigliani</t>
  </si>
  <si>
    <t>14148/2006</t>
  </si>
  <si>
    <t>Vallini Simonetta</t>
  </si>
  <si>
    <t>72481/2019</t>
  </si>
  <si>
    <t>14282/2019</t>
  </si>
  <si>
    <t>5866/2019</t>
  </si>
  <si>
    <t>24207/2019</t>
  </si>
  <si>
    <t>Trane italia srl</t>
  </si>
  <si>
    <t>23085/2019</t>
  </si>
  <si>
    <t>67822/2019</t>
  </si>
  <si>
    <t>IFO/2020</t>
  </si>
  <si>
    <t>DL134/2020</t>
  </si>
  <si>
    <t>23882/2016</t>
  </si>
  <si>
    <t>35238/2016</t>
  </si>
  <si>
    <t>fatta e-mail 25/02/2019 AVV. MACRI'</t>
  </si>
  <si>
    <t>DL048</t>
  </si>
  <si>
    <t>DL110</t>
  </si>
  <si>
    <t>Casaldi Luciana</t>
  </si>
  <si>
    <t>Consorzio Sana Full System Armillotta +8</t>
  </si>
  <si>
    <t>DL124</t>
  </si>
  <si>
    <t>31904/2014</t>
  </si>
  <si>
    <t>DL930</t>
  </si>
  <si>
    <t>DL928</t>
  </si>
  <si>
    <t>DL1052</t>
  </si>
  <si>
    <t>DL1054</t>
  </si>
  <si>
    <t>DL1055</t>
  </si>
  <si>
    <t>DL1056</t>
  </si>
  <si>
    <t>DL1057</t>
  </si>
  <si>
    <t>DL1058</t>
  </si>
  <si>
    <t>DL812</t>
  </si>
  <si>
    <t>DL822</t>
  </si>
  <si>
    <t>DL811</t>
  </si>
  <si>
    <t>DL784</t>
  </si>
  <si>
    <t>DL782</t>
  </si>
  <si>
    <t>DL781</t>
  </si>
  <si>
    <t>DL780</t>
  </si>
  <si>
    <t>DL779</t>
  </si>
  <si>
    <t>DL778</t>
  </si>
  <si>
    <t>DL774</t>
  </si>
  <si>
    <t>DL771</t>
  </si>
  <si>
    <t>DL769</t>
  </si>
  <si>
    <t>DL717</t>
  </si>
  <si>
    <t>DL691</t>
  </si>
  <si>
    <t>DL655</t>
  </si>
  <si>
    <t>DL654</t>
  </si>
  <si>
    <t>DL653</t>
  </si>
  <si>
    <t>DL599</t>
  </si>
  <si>
    <t>DL592</t>
  </si>
  <si>
    <t>DL570</t>
  </si>
  <si>
    <t>DL523</t>
  </si>
  <si>
    <t>DL522</t>
  </si>
  <si>
    <t>DL521</t>
  </si>
  <si>
    <t>DL520</t>
  </si>
  <si>
    <t>DL519</t>
  </si>
  <si>
    <t>DL494</t>
  </si>
  <si>
    <t>DL484</t>
  </si>
  <si>
    <t>DL416</t>
  </si>
  <si>
    <t>DL352</t>
  </si>
  <si>
    <t>DL351</t>
  </si>
  <si>
    <t>DL350</t>
  </si>
  <si>
    <t>DL349</t>
  </si>
  <si>
    <t>DL295</t>
  </si>
  <si>
    <t>DL294</t>
  </si>
  <si>
    <t>DL292</t>
  </si>
  <si>
    <t>DL291</t>
  </si>
  <si>
    <t>DL290</t>
  </si>
  <si>
    <t>DL160</t>
  </si>
  <si>
    <t>DL154</t>
  </si>
  <si>
    <t>Giustozzi Anna</t>
  </si>
  <si>
    <t>FR</t>
  </si>
  <si>
    <t>IFO/18/42</t>
  </si>
  <si>
    <t>DL119</t>
  </si>
  <si>
    <t>DL155</t>
  </si>
  <si>
    <t>DL130</t>
  </si>
  <si>
    <t>DL129</t>
  </si>
  <si>
    <t>impugnazione sentenza</t>
  </si>
  <si>
    <t xml:space="preserve">cost. Parte civile rg. 24099/2014 </t>
  </si>
  <si>
    <t>DL194/2018</t>
  </si>
  <si>
    <t>Zefferino M.C. conviventi Firoriello</t>
  </si>
  <si>
    <t>28/2020</t>
  </si>
  <si>
    <t>DL209</t>
  </si>
  <si>
    <t>DL210</t>
  </si>
  <si>
    <t>DL213</t>
  </si>
  <si>
    <t>635/2020</t>
  </si>
  <si>
    <t>27552/2016</t>
  </si>
  <si>
    <t>004274/2016</t>
  </si>
  <si>
    <t>Pharmagic srl (Miele)</t>
  </si>
  <si>
    <t>DL192</t>
  </si>
  <si>
    <t>DL193</t>
  </si>
  <si>
    <t>DL194</t>
  </si>
  <si>
    <t>DL196</t>
  </si>
  <si>
    <t>35739/2018</t>
  </si>
  <si>
    <t>84576/2006</t>
  </si>
  <si>
    <t>18828/2010</t>
  </si>
  <si>
    <t>G</t>
  </si>
  <si>
    <t>GRAZIOSI GIOVANNI</t>
  </si>
  <si>
    <t>DL235</t>
  </si>
  <si>
    <t>DL244</t>
  </si>
  <si>
    <t>DL246</t>
  </si>
  <si>
    <t>DL247</t>
  </si>
  <si>
    <t>DL248</t>
  </si>
  <si>
    <t>1062/2020</t>
  </si>
  <si>
    <t>5117/2019</t>
  </si>
  <si>
    <t>Er. Procaccioli Gaetano</t>
  </si>
  <si>
    <t>DL793</t>
  </si>
  <si>
    <t>DL428</t>
  </si>
  <si>
    <t>DL429</t>
  </si>
  <si>
    <t>DL518</t>
  </si>
  <si>
    <t>DL571</t>
  </si>
  <si>
    <t>DL578</t>
  </si>
  <si>
    <t>DL24</t>
  </si>
  <si>
    <t>520 a 260.000,00</t>
  </si>
  <si>
    <t xml:space="preserve"> 52.000 a 260.000,00</t>
  </si>
  <si>
    <t>DL242</t>
  </si>
  <si>
    <t>ricorso ex art. 524 c.c.</t>
  </si>
  <si>
    <t>13141/2019</t>
  </si>
  <si>
    <t>TOV</t>
  </si>
  <si>
    <t>7329/2016</t>
  </si>
  <si>
    <t>466/2020</t>
  </si>
  <si>
    <t>FEFE' SIMONETTA</t>
  </si>
  <si>
    <t>FATTA E-MAIL 06 MARZO 2020</t>
  </si>
  <si>
    <t>OSNATO LAURA</t>
  </si>
  <si>
    <t>DL274</t>
  </si>
  <si>
    <t>DL275</t>
  </si>
  <si>
    <t>520.000 a 1.000.000,00</t>
  </si>
  <si>
    <t>80805/2019</t>
  </si>
  <si>
    <t>Giorgi Patrizia</t>
  </si>
  <si>
    <t>25110/2012</t>
  </si>
  <si>
    <t>DL911</t>
  </si>
  <si>
    <t>DL842</t>
  </si>
  <si>
    <t>DL711</t>
  </si>
  <si>
    <t>DL658</t>
  </si>
  <si>
    <t>DL657</t>
  </si>
  <si>
    <t>DL579</t>
  </si>
  <si>
    <t>DL574</t>
  </si>
  <si>
    <t>DL604</t>
  </si>
  <si>
    <t>DL568</t>
  </si>
  <si>
    <t>DL553</t>
  </si>
  <si>
    <t>DL482</t>
  </si>
  <si>
    <t>DL273</t>
  </si>
  <si>
    <t>DL236</t>
  </si>
  <si>
    <t>DL234</t>
  </si>
  <si>
    <t>DL233</t>
  </si>
  <si>
    <t>DL232</t>
  </si>
  <si>
    <t>DL231</t>
  </si>
  <si>
    <t>DL230</t>
  </si>
  <si>
    <t>DL228</t>
  </si>
  <si>
    <t>DL132</t>
  </si>
  <si>
    <t>DL131</t>
  </si>
  <si>
    <t>DL128</t>
  </si>
  <si>
    <t>Ecosafety srl</t>
  </si>
  <si>
    <t>Sega Fabio Massimo</t>
  </si>
  <si>
    <t>Sorrentino Domenico</t>
  </si>
  <si>
    <t>23610/2013</t>
  </si>
  <si>
    <t>4855/2020</t>
  </si>
  <si>
    <t>DL123</t>
  </si>
  <si>
    <t>25021/2017</t>
  </si>
  <si>
    <t>DL127</t>
  </si>
  <si>
    <t>DL126</t>
  </si>
  <si>
    <t>DL125</t>
  </si>
  <si>
    <t>DL122</t>
  </si>
  <si>
    <t>62687/2019</t>
  </si>
  <si>
    <t>63272/2019</t>
  </si>
  <si>
    <t>75513/2018</t>
  </si>
  <si>
    <t>53126/2015</t>
  </si>
  <si>
    <t>Fondazione Onaosi</t>
  </si>
  <si>
    <t>Fondazione Tommaso Campanella</t>
  </si>
  <si>
    <t>L177</t>
  </si>
  <si>
    <t>d.i. 2435/2014</t>
  </si>
  <si>
    <t>80265/2013</t>
  </si>
  <si>
    <t>ESECUTIVO</t>
  </si>
  <si>
    <t>TCC</t>
  </si>
  <si>
    <t>notifica atto di precetto</t>
  </si>
  <si>
    <t>notifica atto di pignoramento</t>
  </si>
  <si>
    <t>32911/2019</t>
  </si>
  <si>
    <t>34853/2019</t>
  </si>
  <si>
    <t>1213/2020</t>
  </si>
  <si>
    <t>DL382</t>
  </si>
  <si>
    <t>DL383</t>
  </si>
  <si>
    <t>DL390</t>
  </si>
  <si>
    <t>71066/2019</t>
  </si>
  <si>
    <t>DL393</t>
  </si>
  <si>
    <t>controricorso</t>
  </si>
  <si>
    <t>1481/2020</t>
  </si>
  <si>
    <t>PPT</t>
  </si>
  <si>
    <t>DL424</t>
  </si>
  <si>
    <t>9183/2017</t>
  </si>
  <si>
    <t>3871/2020</t>
  </si>
  <si>
    <t>Morrone A.</t>
  </si>
  <si>
    <t>sin. N° 2201201800012/2012 IFO 17/14</t>
  </si>
  <si>
    <t>Zefferino Maria Carmela</t>
  </si>
  <si>
    <t>sin. N° 2201201800256/2011 IFO-18/15</t>
  </si>
  <si>
    <t>sin. N° 2201201800061/2018 IFO-18/42</t>
  </si>
  <si>
    <t>DL462</t>
  </si>
  <si>
    <t>DL463</t>
  </si>
  <si>
    <t>18786/2017 rgn 71047/2017</t>
  </si>
  <si>
    <t>RG 7271_2020</t>
  </si>
  <si>
    <t>4229/2019</t>
  </si>
  <si>
    <t>67596/2017</t>
  </si>
  <si>
    <t>28377/2017 RGN 10999/2018</t>
  </si>
  <si>
    <t>DL025</t>
  </si>
  <si>
    <t>IFO2019</t>
  </si>
  <si>
    <t>PPT a giudizio di merito D.I. 3892/2017</t>
  </si>
  <si>
    <t>2107/2018</t>
  </si>
  <si>
    <t>DL498</t>
  </si>
  <si>
    <t>DL500</t>
  </si>
  <si>
    <t>1181/2020</t>
  </si>
  <si>
    <t>89182/2015</t>
  </si>
  <si>
    <t>32011/2015</t>
  </si>
  <si>
    <t>5742/2018</t>
  </si>
  <si>
    <t>FATTA E-MAIL AVVOCATO GENTILE 30/03/2020</t>
  </si>
  <si>
    <t>DL509</t>
  </si>
  <si>
    <t>DL527</t>
  </si>
  <si>
    <t>ricorso ex art. 105, comma 3 c.p.c.</t>
  </si>
  <si>
    <t>ex art. 700 c.p.c. causa di merito</t>
  </si>
  <si>
    <t>ex art. 700 c.p.c. procedimento cautelare</t>
  </si>
  <si>
    <t>5.200 a 26.000</t>
  </si>
  <si>
    <t>inesigibilità del credito per rinuncia eredi</t>
  </si>
  <si>
    <t>Panella Lucio</t>
  </si>
  <si>
    <t>accertamento tecnico preventivo</t>
  </si>
  <si>
    <t>D.I. 40433/2017</t>
  </si>
  <si>
    <t>8970/2018</t>
  </si>
  <si>
    <t>rg 58396/2015</t>
  </si>
  <si>
    <t>951/2015</t>
  </si>
  <si>
    <t>24242/2014</t>
  </si>
  <si>
    <t>41875/2020</t>
  </si>
  <si>
    <t>DL298</t>
  </si>
  <si>
    <t>18181/2013</t>
  </si>
  <si>
    <t>22044/2014</t>
  </si>
  <si>
    <t>S.d.S. srl</t>
  </si>
  <si>
    <t>Santoro Mattia</t>
  </si>
  <si>
    <t>9182/2019</t>
  </si>
  <si>
    <t>DL606</t>
  </si>
  <si>
    <t xml:space="preserve">pagamento rateale </t>
  </si>
  <si>
    <t>4723/2020</t>
  </si>
  <si>
    <t xml:space="preserve">Perica Paolo Er. Casaldi </t>
  </si>
  <si>
    <t>DL395</t>
  </si>
  <si>
    <t>Società 3F Former srl</t>
  </si>
  <si>
    <t>GPB</t>
  </si>
  <si>
    <t>671/2020</t>
  </si>
  <si>
    <t xml:space="preserve">T </t>
  </si>
  <si>
    <t>Er. Pisanelli (Di Nardo)</t>
  </si>
  <si>
    <t>213/2016</t>
  </si>
  <si>
    <t>MN</t>
  </si>
  <si>
    <t>Archiviato</t>
  </si>
  <si>
    <t>ASS.NE</t>
  </si>
  <si>
    <t>vedi incarico masotti</t>
  </si>
  <si>
    <t>Top Transgenic srl</t>
  </si>
  <si>
    <t>74516/2017</t>
  </si>
  <si>
    <t>Manduca Antonio eredi</t>
  </si>
  <si>
    <t>Furciniti Teresa</t>
  </si>
  <si>
    <t>2648/2020</t>
  </si>
  <si>
    <t xml:space="preserve">NATUNA COFELY </t>
  </si>
  <si>
    <t>TUZZA</t>
  </si>
  <si>
    <t>fatta e-mail 10.06.2020</t>
  </si>
  <si>
    <t>40.000,00 + spese</t>
  </si>
  <si>
    <t>824/2020</t>
  </si>
  <si>
    <t>6195/2020</t>
  </si>
  <si>
    <t>4855-1/2020</t>
  </si>
  <si>
    <t>AZ. OSP. SAN CAMILLO FORLANINI</t>
  </si>
  <si>
    <t>OLTRE 26.000,00</t>
  </si>
  <si>
    <t>FATTA E-MAIL 16/06/2020</t>
  </si>
  <si>
    <t>DL665</t>
  </si>
  <si>
    <t>3434/2020</t>
  </si>
  <si>
    <t>1314/2012</t>
  </si>
  <si>
    <t>DL715</t>
  </si>
  <si>
    <t>3887/2020</t>
  </si>
  <si>
    <t>MOSCARELLI ANNA</t>
  </si>
  <si>
    <t>PARAGALLO</t>
  </si>
  <si>
    <t>FATTA E-MAIL 01/07/2020</t>
  </si>
  <si>
    <t>207470/2002</t>
  </si>
  <si>
    <t>446/2020</t>
  </si>
  <si>
    <t>somme incassate da Tuccimei 225.643,24</t>
  </si>
  <si>
    <t>30471/2018</t>
  </si>
  <si>
    <t>4142/2006</t>
  </si>
  <si>
    <t>4554/2006</t>
  </si>
  <si>
    <t>12170/2006</t>
  </si>
  <si>
    <t>A.V.R. srl</t>
  </si>
  <si>
    <t>AB. Medica spa</t>
  </si>
  <si>
    <t>STRAG</t>
  </si>
  <si>
    <t>26.000 a 260.000</t>
  </si>
  <si>
    <t>6272/2003</t>
  </si>
  <si>
    <t>49985/2002</t>
  </si>
  <si>
    <t>Farmafactoring spa (Crediti Roche spa)</t>
  </si>
  <si>
    <t>Amersham Pharmacia Biotech Italia</t>
  </si>
  <si>
    <t>Applera Italia (ex Pe Europe B.V.)</t>
  </si>
  <si>
    <t>14144/2002</t>
  </si>
  <si>
    <t>22706/2006</t>
  </si>
  <si>
    <t>25308/2006</t>
  </si>
  <si>
    <t>Arkon srl</t>
  </si>
  <si>
    <t>19967/2003</t>
  </si>
  <si>
    <t>Arnika srl</t>
  </si>
  <si>
    <t>9578/2003</t>
  </si>
  <si>
    <t>DL760</t>
  </si>
  <si>
    <t>As.Te. Con. Srl</t>
  </si>
  <si>
    <t>18980/2001</t>
  </si>
  <si>
    <t>Assut Europe (Unotec srl)</t>
  </si>
  <si>
    <t>16676/2002</t>
  </si>
  <si>
    <t>Asta Medica spa</t>
  </si>
  <si>
    <t>3655/1998</t>
  </si>
  <si>
    <t>R.Lazio2007</t>
  </si>
  <si>
    <t>Astrazeneca spa</t>
  </si>
  <si>
    <t>7139/2001</t>
  </si>
  <si>
    <t>2404/2002</t>
  </si>
  <si>
    <t>27535/2003</t>
  </si>
  <si>
    <t>4476/2003</t>
  </si>
  <si>
    <t>Atlas Copco Italia spa</t>
  </si>
  <si>
    <t>2332/2004</t>
  </si>
  <si>
    <t>Aventis Pharma spa</t>
  </si>
  <si>
    <t>2988/2003</t>
  </si>
  <si>
    <t>15993/2003</t>
  </si>
  <si>
    <t>3943/2003</t>
  </si>
  <si>
    <t>98/2006</t>
  </si>
  <si>
    <t>Bayer spa</t>
  </si>
  <si>
    <t>61653/2003</t>
  </si>
  <si>
    <t>21495/2003</t>
  </si>
  <si>
    <t>2592/1998</t>
  </si>
  <si>
    <t>1526/2000</t>
  </si>
  <si>
    <t>21495/2002</t>
  </si>
  <si>
    <t>Beckman Coulter spa</t>
  </si>
  <si>
    <t>5403/2003</t>
  </si>
  <si>
    <t>Becton Dickinosn Italia spa</t>
  </si>
  <si>
    <t>12178/2007</t>
  </si>
  <si>
    <t>Betamed srl</t>
  </si>
  <si>
    <t>1435/2001</t>
  </si>
  <si>
    <t>18085/2003</t>
  </si>
  <si>
    <t>17996/2003</t>
  </si>
  <si>
    <t>10051/2003</t>
  </si>
  <si>
    <t>2891/2001</t>
  </si>
  <si>
    <t>7132/2001</t>
  </si>
  <si>
    <t>15547/2001</t>
  </si>
  <si>
    <t>2327/2006</t>
  </si>
  <si>
    <t>25216/2006</t>
  </si>
  <si>
    <t>R. Lazio2007</t>
  </si>
  <si>
    <t>502/2002</t>
  </si>
  <si>
    <t>24085/2004</t>
  </si>
  <si>
    <t>23002/2008</t>
  </si>
  <si>
    <t>19207/2008</t>
  </si>
  <si>
    <t>R. Lazio 2009</t>
  </si>
  <si>
    <t>Bieffe Medital spa</t>
  </si>
  <si>
    <t>Biemme srl</t>
  </si>
  <si>
    <t>6893/2003</t>
  </si>
  <si>
    <t>6984/2003</t>
  </si>
  <si>
    <t>6985/2003</t>
  </si>
  <si>
    <t>6986/2003</t>
  </si>
  <si>
    <t>6988/2003</t>
  </si>
  <si>
    <t>6989/2003</t>
  </si>
  <si>
    <t>6992/2003</t>
  </si>
  <si>
    <t>Bio Clinical Service srl</t>
  </si>
  <si>
    <t>222/2003</t>
  </si>
  <si>
    <t>000008/2007</t>
  </si>
  <si>
    <t>4640/2020</t>
  </si>
  <si>
    <t>Camillo Milano</t>
  </si>
  <si>
    <t>ricorso ex art. 696 bis c.p.c.</t>
  </si>
  <si>
    <t>IFO2020</t>
  </si>
  <si>
    <t>NEGATIVA</t>
  </si>
  <si>
    <t>Buccolieri Antonio</t>
  </si>
  <si>
    <t>34705/2019</t>
  </si>
  <si>
    <t>Condominio di P.le Marcellino Champagnat 30</t>
  </si>
  <si>
    <t>Agilent Technologies Italia spa</t>
  </si>
  <si>
    <t>13537/2016</t>
  </si>
  <si>
    <t>529/2015</t>
  </si>
  <si>
    <t>318/2017</t>
  </si>
  <si>
    <t>80759/2017</t>
  </si>
  <si>
    <t>24214/2019</t>
  </si>
  <si>
    <t>413/2018</t>
  </si>
  <si>
    <t>35967/2017</t>
  </si>
  <si>
    <t>81549/2018</t>
  </si>
  <si>
    <t>Grenga Claudio</t>
  </si>
  <si>
    <t>28424/2017</t>
  </si>
  <si>
    <t>DL622</t>
  </si>
  <si>
    <t>Kw Apparecchi Scientifici srl</t>
  </si>
  <si>
    <t>D.I. 1093/2015</t>
  </si>
  <si>
    <t>2238/2015</t>
  </si>
  <si>
    <t>IFO/2016</t>
  </si>
  <si>
    <t>2289/2018</t>
  </si>
  <si>
    <t>20853/2018</t>
  </si>
  <si>
    <t>34089/2019</t>
  </si>
  <si>
    <t>67602/2018</t>
  </si>
  <si>
    <t>7166/2019</t>
  </si>
  <si>
    <t>33966/2019</t>
  </si>
  <si>
    <t>Ballini Alfredo eredi</t>
  </si>
  <si>
    <t>Ballini Alfredo</t>
  </si>
  <si>
    <t>18151/2014</t>
  </si>
  <si>
    <t>54554/2017</t>
  </si>
  <si>
    <t>DA RIMBORSARE ASS.NE</t>
  </si>
  <si>
    <t>20.000,00 a 50.000,00</t>
  </si>
  <si>
    <t xml:space="preserve"> 520.000 a 1.000.000</t>
  </si>
  <si>
    <t xml:space="preserve"> 520 a 1.000.000,00</t>
  </si>
  <si>
    <t>DL833</t>
  </si>
  <si>
    <t>DL844</t>
  </si>
  <si>
    <t>Francesco Solivetti</t>
  </si>
  <si>
    <t>16226/2020</t>
  </si>
  <si>
    <t>3189/2020</t>
  </si>
  <si>
    <t>9201/2020</t>
  </si>
  <si>
    <t>ANPO</t>
  </si>
  <si>
    <t>DL909</t>
  </si>
  <si>
    <t>TRSL      TA</t>
  </si>
  <si>
    <t>GPR     TCG</t>
  </si>
  <si>
    <t>CTPR    TCN</t>
  </si>
  <si>
    <t>OM       TTA</t>
  </si>
  <si>
    <t>LA           TP</t>
  </si>
  <si>
    <t>CTP         TF</t>
  </si>
  <si>
    <t>CL           TV</t>
  </si>
  <si>
    <t>TTCR   PRR</t>
  </si>
  <si>
    <t>TCRSL  TFR</t>
  </si>
  <si>
    <t>CDS-PRTOR</t>
  </si>
  <si>
    <t>TARL   CDS</t>
  </si>
  <si>
    <t>TPR     CAR</t>
  </si>
  <si>
    <t>PDR   SCSR</t>
  </si>
  <si>
    <t>CAPR     CL</t>
  </si>
  <si>
    <t>CR         TM</t>
  </si>
  <si>
    <t>De Santis Stefano</t>
  </si>
  <si>
    <t>D803</t>
  </si>
  <si>
    <t>Simone Maria Domenica</t>
  </si>
  <si>
    <t>D831</t>
  </si>
  <si>
    <t>D844</t>
  </si>
  <si>
    <t>incarichi</t>
  </si>
  <si>
    <t>rinuncia incarichi avv. Bolognini</t>
  </si>
  <si>
    <t>Bolognini Giusepep rinuncia incarichi</t>
  </si>
  <si>
    <t>000000/0001</t>
  </si>
  <si>
    <t>D995</t>
  </si>
  <si>
    <t>Di Bari Mirella</t>
  </si>
  <si>
    <t>D1062</t>
  </si>
  <si>
    <t>Bertucci Damiano</t>
  </si>
  <si>
    <t>D1118</t>
  </si>
  <si>
    <t>2326/2006</t>
  </si>
  <si>
    <t>813/2006</t>
  </si>
  <si>
    <t>25692/2006</t>
  </si>
  <si>
    <t>20337/2006</t>
  </si>
  <si>
    <t>1710/2006</t>
  </si>
  <si>
    <t>1074/2006</t>
  </si>
  <si>
    <t>44917/2006</t>
  </si>
  <si>
    <t>d126</t>
  </si>
  <si>
    <t>23262/2006</t>
  </si>
  <si>
    <t>933/2006</t>
  </si>
  <si>
    <t>Tipolitografia Publidea</t>
  </si>
  <si>
    <t>277/2005</t>
  </si>
  <si>
    <t>Sevit spa</t>
  </si>
  <si>
    <t>6009/2007</t>
  </si>
  <si>
    <t>7267/2007</t>
  </si>
  <si>
    <t>D283</t>
  </si>
  <si>
    <t>Cetroni Giulio</t>
  </si>
  <si>
    <t>D1083</t>
  </si>
  <si>
    <t>47987/2006</t>
  </si>
  <si>
    <t>D662</t>
  </si>
  <si>
    <t>svincolo somme pignorate</t>
  </si>
  <si>
    <t>Ismeco srl</t>
  </si>
  <si>
    <t>39472/1998</t>
  </si>
  <si>
    <t xml:space="preserve">Nardozi Anna </t>
  </si>
  <si>
    <t>62555/1999</t>
  </si>
  <si>
    <t>Di Bello Elena</t>
  </si>
  <si>
    <t>39118/1998</t>
  </si>
  <si>
    <t>1845/1999</t>
  </si>
  <si>
    <t>1846/1999</t>
  </si>
  <si>
    <t>Mondialpol spa</t>
  </si>
  <si>
    <t>D436</t>
  </si>
  <si>
    <t>DL.844/2001</t>
  </si>
  <si>
    <t>41509/1998</t>
  </si>
  <si>
    <t>24210/2004</t>
  </si>
  <si>
    <t>Carlino + altri</t>
  </si>
  <si>
    <t>D972</t>
  </si>
  <si>
    <t>9539/1990</t>
  </si>
  <si>
    <t>4694/1999</t>
  </si>
  <si>
    <t>2536/2012</t>
  </si>
  <si>
    <t>89946/2000</t>
  </si>
  <si>
    <t>Donato Maria</t>
  </si>
  <si>
    <t>356/1998</t>
  </si>
  <si>
    <t>d.i.65486/2003</t>
  </si>
  <si>
    <t>22792/2005</t>
  </si>
  <si>
    <t>14076/1999</t>
  </si>
  <si>
    <t>Tana Maurizio + altri</t>
  </si>
  <si>
    <t>D169</t>
  </si>
  <si>
    <t>11885/2000</t>
  </si>
  <si>
    <t>2085/2008</t>
  </si>
  <si>
    <t>D1037</t>
  </si>
  <si>
    <t>463/1999</t>
  </si>
  <si>
    <t>4360/2004</t>
  </si>
  <si>
    <t>Ielencovich Cador</t>
  </si>
  <si>
    <t>6798/1999</t>
  </si>
  <si>
    <t>200/2000</t>
  </si>
  <si>
    <t>Langiano Maria</t>
  </si>
  <si>
    <t>34959/2000</t>
  </si>
  <si>
    <t>45658/2000</t>
  </si>
  <si>
    <t>Terenzi er. Angelici Silvana</t>
  </si>
  <si>
    <t>Teramo Riccardo</t>
  </si>
  <si>
    <t>4856/1993</t>
  </si>
  <si>
    <t>47888/2003</t>
  </si>
  <si>
    <t>Marchi Francesco</t>
  </si>
  <si>
    <t>4858/1193</t>
  </si>
  <si>
    <t>2741/2004</t>
  </si>
  <si>
    <t>2003/2000</t>
  </si>
  <si>
    <t>24897/2003</t>
  </si>
  <si>
    <t>Roche spa</t>
  </si>
  <si>
    <t>D1194</t>
  </si>
  <si>
    <t>20185/2004</t>
  </si>
  <si>
    <t>3929/2008</t>
  </si>
  <si>
    <t>Donati Pietro</t>
  </si>
  <si>
    <t>509/2005</t>
  </si>
  <si>
    <t>1624/2006</t>
  </si>
  <si>
    <t>Di Renzo Giovanna</t>
  </si>
  <si>
    <t>8657/99</t>
  </si>
  <si>
    <t>911/2003</t>
  </si>
  <si>
    <t>Di Resta + altri</t>
  </si>
  <si>
    <t>D1301</t>
  </si>
  <si>
    <t>10775/2004</t>
  </si>
  <si>
    <t>4850/1993</t>
  </si>
  <si>
    <t>7890/2003</t>
  </si>
  <si>
    <t>4853/2001</t>
  </si>
  <si>
    <t>Lufrani Franco + altri</t>
  </si>
  <si>
    <t>7748/2003</t>
  </si>
  <si>
    <t>Paoletti Duilio</t>
  </si>
  <si>
    <t>1597/1994</t>
  </si>
  <si>
    <t>7795/2010</t>
  </si>
  <si>
    <t>Bolognini/Stanizzi A.</t>
  </si>
  <si>
    <t>D485</t>
  </si>
  <si>
    <t>D764</t>
  </si>
  <si>
    <t>Cfa Fallimento</t>
  </si>
  <si>
    <t>201/2002</t>
  </si>
  <si>
    <t>Stanizzi/Mancusi</t>
  </si>
  <si>
    <t>Abrugia Maurizio+ altri</t>
  </si>
  <si>
    <t>Fratto Serafina</t>
  </si>
  <si>
    <t>D486</t>
  </si>
  <si>
    <t>14008/2002</t>
  </si>
  <si>
    <t>1096/2006</t>
  </si>
  <si>
    <t>Bortolotti Vittorio Alberto</t>
  </si>
  <si>
    <t>109596/1999</t>
  </si>
  <si>
    <t>DL56</t>
  </si>
  <si>
    <t>785/2006</t>
  </si>
  <si>
    <t>Cogei Italia spa</t>
  </si>
  <si>
    <t>D1183</t>
  </si>
  <si>
    <t>31146/2003</t>
  </si>
  <si>
    <t>DL32</t>
  </si>
  <si>
    <t>15161/2006</t>
  </si>
  <si>
    <t>D264</t>
  </si>
  <si>
    <t>D208</t>
  </si>
  <si>
    <t>6807/2003</t>
  </si>
  <si>
    <t>D545</t>
  </si>
  <si>
    <t>4132/2002</t>
  </si>
  <si>
    <t>OC20</t>
  </si>
  <si>
    <t>29085/2007</t>
  </si>
  <si>
    <t>20091/2007</t>
  </si>
  <si>
    <t>R.Lazio/2011</t>
  </si>
  <si>
    <t>82110/2007</t>
  </si>
  <si>
    <t>71658/2007</t>
  </si>
  <si>
    <t xml:space="preserve">15014/2007 </t>
  </si>
  <si>
    <t>65370/2004</t>
  </si>
  <si>
    <t>14896/2007</t>
  </si>
  <si>
    <t>10731/2004</t>
  </si>
  <si>
    <t>brugnola Franco</t>
  </si>
  <si>
    <t>Centi Briscolini</t>
  </si>
  <si>
    <t>93455/1999</t>
  </si>
  <si>
    <t xml:space="preserve">Kratos spa </t>
  </si>
  <si>
    <t>Bonfigli Bruno</t>
  </si>
  <si>
    <t>5327/2007</t>
  </si>
  <si>
    <t>21682/2002</t>
  </si>
  <si>
    <t>45739/2001</t>
  </si>
  <si>
    <t>5675/2009</t>
  </si>
  <si>
    <t>Olivieri Rosa</t>
  </si>
  <si>
    <t>46546/1998</t>
  </si>
  <si>
    <t>18013/2004</t>
  </si>
  <si>
    <t>D1407</t>
  </si>
  <si>
    <t>10551/2004</t>
  </si>
  <si>
    <t>5340/2010</t>
  </si>
  <si>
    <t>Er. D'Armini</t>
  </si>
  <si>
    <t>78369/1999</t>
  </si>
  <si>
    <t>8200/2003</t>
  </si>
  <si>
    <t>Fulvio Giuseppina</t>
  </si>
  <si>
    <t>D1471</t>
  </si>
  <si>
    <t>3092/2009</t>
  </si>
  <si>
    <t>11218/2003</t>
  </si>
  <si>
    <t>D665</t>
  </si>
  <si>
    <t>D666</t>
  </si>
  <si>
    <t>D607</t>
  </si>
  <si>
    <t>D241</t>
  </si>
  <si>
    <t>D107</t>
  </si>
  <si>
    <t>3134/2012</t>
  </si>
  <si>
    <t>36645/2007</t>
  </si>
  <si>
    <t>36646/2007</t>
  </si>
  <si>
    <t>11649/2009</t>
  </si>
  <si>
    <t>D938</t>
  </si>
  <si>
    <t>Mancusi/Stanizzi A.</t>
  </si>
  <si>
    <t>7946/2008</t>
  </si>
  <si>
    <t>22035/2013</t>
  </si>
  <si>
    <t>630/2013</t>
  </si>
  <si>
    <t>8548/2013</t>
  </si>
  <si>
    <t>16984/2013</t>
  </si>
  <si>
    <t>6686/2013</t>
  </si>
  <si>
    <t>5468/2010</t>
  </si>
  <si>
    <t>12839/2013</t>
  </si>
  <si>
    <t>2992/2013</t>
  </si>
  <si>
    <t>1473/2013</t>
  </si>
  <si>
    <t>42193/2012</t>
  </si>
  <si>
    <t>9208/2013</t>
  </si>
  <si>
    <t>1724/2013</t>
  </si>
  <si>
    <t>75519/2012</t>
  </si>
  <si>
    <t>8242/2012</t>
  </si>
  <si>
    <t>52178/2012</t>
  </si>
  <si>
    <t>41080/2012</t>
  </si>
  <si>
    <t>32537/2012</t>
  </si>
  <si>
    <t>756/2013</t>
  </si>
  <si>
    <t>39977/2014</t>
  </si>
  <si>
    <t>58742/2014</t>
  </si>
  <si>
    <t>Camasso Antonietta</t>
  </si>
  <si>
    <t>L146</t>
  </si>
  <si>
    <t>55655/2012</t>
  </si>
  <si>
    <t>22996/2014</t>
  </si>
  <si>
    <t>10994/2012</t>
  </si>
  <si>
    <t>proc.</t>
  </si>
  <si>
    <t>14630/2015</t>
  </si>
  <si>
    <t>29280/1999</t>
  </si>
  <si>
    <t>63951/2014</t>
  </si>
  <si>
    <t>64801/2015</t>
  </si>
  <si>
    <t>22540/2015</t>
  </si>
  <si>
    <t>10944/2020</t>
  </si>
  <si>
    <t>32533/2012</t>
  </si>
  <si>
    <t>7656/2015</t>
  </si>
  <si>
    <t>10572/2015</t>
  </si>
  <si>
    <t>48673/2019</t>
  </si>
  <si>
    <t>10013/2018</t>
  </si>
  <si>
    <t>Elisicilia srl</t>
  </si>
  <si>
    <t>Bosco A.</t>
  </si>
  <si>
    <t xml:space="preserve">   TR    ARLO</t>
  </si>
  <si>
    <t>TOR     TPP</t>
  </si>
  <si>
    <t>4118/2020</t>
  </si>
  <si>
    <t>10030/2016</t>
  </si>
  <si>
    <t>DL952</t>
  </si>
  <si>
    <t>3,844,78</t>
  </si>
  <si>
    <t>14452/2020</t>
  </si>
  <si>
    <t>6792/2020</t>
  </si>
  <si>
    <t>sollecitata il 21/09/2020</t>
  </si>
  <si>
    <t>DL982</t>
  </si>
  <si>
    <t>Negozazione assistita per cancellazione Ipoteca</t>
  </si>
  <si>
    <t>NA</t>
  </si>
  <si>
    <t>PHARMAGIC SRL</t>
  </si>
  <si>
    <t>ATTO TRANSATTIVO FATTA E-MAIL 28/09/2020</t>
  </si>
  <si>
    <t>Studio Legale-Commerciale Baffoni - Panetto</t>
  </si>
  <si>
    <t>Er. Albanesi Almerina</t>
  </si>
  <si>
    <t>1791/2020</t>
  </si>
  <si>
    <t>84719/2017</t>
  </si>
  <si>
    <t>1001/2020</t>
  </si>
  <si>
    <t>Università La Sapienza di Roma</t>
  </si>
  <si>
    <t>OC06</t>
  </si>
  <si>
    <t>6216/2003</t>
  </si>
  <si>
    <t>3726/2003</t>
  </si>
  <si>
    <t>DL593</t>
  </si>
  <si>
    <t>ricorso ex art. 700 cpc</t>
  </si>
  <si>
    <t>8557/2018</t>
  </si>
  <si>
    <t>Perento 5796/2015  - Rev. Perento 6548/17</t>
  </si>
  <si>
    <t>7444/2003</t>
  </si>
  <si>
    <t>3743/2003</t>
  </si>
  <si>
    <t>87933/2004</t>
  </si>
  <si>
    <t>DL1034</t>
  </si>
  <si>
    <t>OC01</t>
  </si>
  <si>
    <t>DL1061</t>
  </si>
  <si>
    <t>DL1066</t>
  </si>
  <si>
    <t>65406/2019</t>
  </si>
  <si>
    <t>7648/2020</t>
  </si>
  <si>
    <t xml:space="preserve">C.T.P.  ALTRE SPESE           </t>
  </si>
  <si>
    <t>Serra Domenico</t>
  </si>
  <si>
    <t>fare</t>
  </si>
  <si>
    <t>delibera</t>
  </si>
  <si>
    <t>21245/2020</t>
  </si>
  <si>
    <t>6322/2020</t>
  </si>
  <si>
    <t>Chico Fabrizio</t>
  </si>
  <si>
    <t>2285/2020</t>
  </si>
  <si>
    <t>D.I.25688/2016</t>
  </si>
  <si>
    <t>D.I.1211/2016</t>
  </si>
  <si>
    <t>5644/2017</t>
  </si>
  <si>
    <t>NATUNA</t>
  </si>
  <si>
    <t>4800 + SPESE</t>
  </si>
  <si>
    <t>fatta e-mail 10.11.2020</t>
  </si>
  <si>
    <t>Farmafactoring spa Crediti diversi</t>
  </si>
  <si>
    <t>2635/2020</t>
  </si>
  <si>
    <t>33442/2019</t>
  </si>
  <si>
    <t>ctu sfavorevole</t>
  </si>
  <si>
    <t>Chiricozzi Luigi</t>
  </si>
  <si>
    <t>Proietti Norma</t>
  </si>
  <si>
    <t>STRAGIUDIZIALE</t>
  </si>
  <si>
    <t xml:space="preserve">ATTO </t>
  </si>
  <si>
    <t>TRANSATTO</t>
  </si>
  <si>
    <t>DEL.1222/2020</t>
  </si>
  <si>
    <t>De Maio Ostilia</t>
  </si>
  <si>
    <t>DEL.1223/2020</t>
  </si>
  <si>
    <t>VALORE DELLA CAUSA A CARICO COMPAGNIA</t>
  </si>
  <si>
    <t xml:space="preserve">26 a 52.0000 </t>
  </si>
  <si>
    <t>Gentili Giulio</t>
  </si>
  <si>
    <t>D236</t>
  </si>
  <si>
    <t>TARl</t>
  </si>
  <si>
    <t>10091/1994</t>
  </si>
  <si>
    <t>8377/2008</t>
  </si>
  <si>
    <t>9689/2009</t>
  </si>
  <si>
    <t>683/2009 63949/2009</t>
  </si>
  <si>
    <t>5595/2009</t>
  </si>
  <si>
    <t>34611/2009</t>
  </si>
  <si>
    <t>3699/2010</t>
  </si>
  <si>
    <t>Er. Scittarelli</t>
  </si>
  <si>
    <t>1276/2008</t>
  </si>
  <si>
    <t>17703/2009 - 39013/2019</t>
  </si>
  <si>
    <t>81885/2009</t>
  </si>
  <si>
    <t>17702/2009 - 39012/2019</t>
  </si>
  <si>
    <t>81882/2009</t>
  </si>
  <si>
    <t>17701/2009 - 39011/2009</t>
  </si>
  <si>
    <t>81881/2009</t>
  </si>
  <si>
    <t>17700/2009 - 39010/2009</t>
  </si>
  <si>
    <t>81876/2009</t>
  </si>
  <si>
    <t>condotta antisindacale</t>
  </si>
  <si>
    <t>17365/2008</t>
  </si>
  <si>
    <t>atto di pignoramento</t>
  </si>
  <si>
    <t>212464/2007</t>
  </si>
  <si>
    <t>29901/2010</t>
  </si>
  <si>
    <t>TOREM</t>
  </si>
  <si>
    <t>11024/2007</t>
  </si>
  <si>
    <t>7187/2011</t>
  </si>
  <si>
    <t>51486/2009</t>
  </si>
  <si>
    <t>24350/2017</t>
  </si>
  <si>
    <t>25021/17S1</t>
  </si>
  <si>
    <t>1570/2017</t>
  </si>
  <si>
    <t>17981/2017</t>
  </si>
  <si>
    <t>26071/2020</t>
  </si>
  <si>
    <t>7271/2020</t>
  </si>
  <si>
    <t>822/2020</t>
  </si>
  <si>
    <t>DL401</t>
  </si>
  <si>
    <t>DL61</t>
  </si>
  <si>
    <t>15786/2019</t>
  </si>
  <si>
    <t>27833/2017</t>
  </si>
  <si>
    <t>25046/2017</t>
  </si>
  <si>
    <t>8912/2018</t>
  </si>
  <si>
    <t>1149/2018</t>
  </si>
  <si>
    <t>3710/2017</t>
  </si>
  <si>
    <t>28866/2015</t>
  </si>
  <si>
    <t>15043/2020</t>
  </si>
  <si>
    <t>Natuna spa attrezzature mensa</t>
  </si>
  <si>
    <t>recupero spese legali su sent. 2648/2020</t>
  </si>
  <si>
    <t>recupero spese legali su sent. 15043/2020</t>
  </si>
  <si>
    <t>stragiudiziale</t>
  </si>
  <si>
    <t>TORSC</t>
  </si>
  <si>
    <t>25470/2019</t>
  </si>
  <si>
    <t>opposizione a ppt.</t>
  </si>
  <si>
    <t>4272/2019</t>
  </si>
  <si>
    <t>28689/2020</t>
  </si>
  <si>
    <t>13178/2020</t>
  </si>
  <si>
    <t>DE</t>
  </si>
  <si>
    <t>4324/2020</t>
  </si>
  <si>
    <t>TOR III SCEM</t>
  </si>
  <si>
    <t xml:space="preserve">Drusco Alessandra </t>
  </si>
  <si>
    <t>DL1267</t>
  </si>
  <si>
    <t>DL1268</t>
  </si>
  <si>
    <t>DL1271</t>
  </si>
  <si>
    <t>PDL1352</t>
  </si>
  <si>
    <t>PDL 1353</t>
  </si>
  <si>
    <t>PDL1354</t>
  </si>
  <si>
    <t>PDL1355</t>
  </si>
  <si>
    <t>PDL1356</t>
  </si>
  <si>
    <t>5885/2015</t>
  </si>
  <si>
    <t>d.i. 11485/2015 30289/2015</t>
  </si>
  <si>
    <t>ricorso al capo dello stato DPR 1199/71</t>
  </si>
  <si>
    <t>11590/2015</t>
  </si>
  <si>
    <t>1055/2015</t>
  </si>
  <si>
    <t>respinto</t>
  </si>
  <si>
    <t>8138/2015</t>
  </si>
  <si>
    <t>14070/2017</t>
  </si>
  <si>
    <t>15976/2017</t>
  </si>
  <si>
    <t>7490/2016</t>
  </si>
  <si>
    <t>29208/1998</t>
  </si>
  <si>
    <t>TUTELA</t>
  </si>
  <si>
    <t>Cognetti Francesco (Nunzio Campo)</t>
  </si>
  <si>
    <t xml:space="preserve">tutela legale </t>
  </si>
  <si>
    <t>Fabi Alessandra       (Nunzio Campo)</t>
  </si>
  <si>
    <t>Zeuli Massimo          (Nunzio Campo)</t>
  </si>
  <si>
    <t>Enzo Maria Ruggeri (Nunzio Campo)</t>
  </si>
  <si>
    <t>Paolo Carlini            (Nunzio Campo)</t>
  </si>
  <si>
    <t>754/2005 - 2434/2005</t>
  </si>
  <si>
    <t>3910/2005</t>
  </si>
  <si>
    <t>16030/2008</t>
  </si>
  <si>
    <t>19274/2008</t>
  </si>
  <si>
    <t>749/2015</t>
  </si>
  <si>
    <t>x\</t>
  </si>
  <si>
    <t>19615/2008</t>
  </si>
  <si>
    <t>13386/2007</t>
  </si>
  <si>
    <t>D'orazio er. Abbondanti Bona</t>
  </si>
  <si>
    <t>19493/2004</t>
  </si>
  <si>
    <t>Cecchinella e Cassetta</t>
  </si>
  <si>
    <t>8133/2020</t>
  </si>
  <si>
    <t>o</t>
  </si>
  <si>
    <t>4907/2019</t>
  </si>
  <si>
    <t>DL23</t>
  </si>
  <si>
    <t>Ottemperanza svincolo somme Dora di Paolo</t>
  </si>
  <si>
    <t>riunito al 33392/2012</t>
  </si>
  <si>
    <t>43423/2016</t>
  </si>
  <si>
    <t>proc. disciplin</t>
  </si>
  <si>
    <t>49202/2012</t>
  </si>
  <si>
    <t>1026/2012 - 3310/2012</t>
  </si>
  <si>
    <t>7611/2012</t>
  </si>
  <si>
    <t>263/2012 - rgn 304/2012</t>
  </si>
  <si>
    <t>2725/2012</t>
  </si>
  <si>
    <t>34935/2010</t>
  </si>
  <si>
    <t>20316/2012</t>
  </si>
  <si>
    <t>1365/2012</t>
  </si>
  <si>
    <t>20426/2011</t>
  </si>
  <si>
    <t>2145/2012</t>
  </si>
  <si>
    <t>28667/2014</t>
  </si>
  <si>
    <t>Natali Pier Giorgio</t>
  </si>
  <si>
    <t>3611/2010</t>
  </si>
  <si>
    <t>1046/2015</t>
  </si>
  <si>
    <t>13380/2013</t>
  </si>
  <si>
    <t>62524/2012</t>
  </si>
  <si>
    <t>13401/2012 - 35199/2012</t>
  </si>
  <si>
    <t>7857/2014</t>
  </si>
  <si>
    <t>8772/2014</t>
  </si>
  <si>
    <t>87720/2014</t>
  </si>
  <si>
    <t>54857/2013</t>
  </si>
  <si>
    <t>32258/2013</t>
  </si>
  <si>
    <t>40719/2014</t>
  </si>
  <si>
    <t>75712/2013</t>
  </si>
  <si>
    <t>5742/2014</t>
  </si>
  <si>
    <t>29991/2012</t>
  </si>
  <si>
    <t>8374/2012</t>
  </si>
  <si>
    <t>519/2015</t>
  </si>
  <si>
    <t>60325/2013</t>
  </si>
  <si>
    <t>3966/2011</t>
  </si>
  <si>
    <t>3169/2014</t>
  </si>
  <si>
    <t>15577/2010</t>
  </si>
  <si>
    <t>66325/2013</t>
  </si>
  <si>
    <t>17745/2013</t>
  </si>
  <si>
    <t>5578/2012</t>
  </si>
  <si>
    <t>6397/2009</t>
  </si>
  <si>
    <t>45/2013</t>
  </si>
  <si>
    <t>14422/2008</t>
  </si>
  <si>
    <t>Vitelli Rocco Gaetano</t>
  </si>
  <si>
    <t>710082/2012</t>
  </si>
  <si>
    <t>4607/2015</t>
  </si>
  <si>
    <t>DL959</t>
  </si>
  <si>
    <t>DL792</t>
  </si>
  <si>
    <t>DL341</t>
  </si>
  <si>
    <t>DL399</t>
  </si>
  <si>
    <t>573/2012</t>
  </si>
  <si>
    <t>18756/1998</t>
  </si>
  <si>
    <t>14803/2000</t>
  </si>
  <si>
    <t>59571/2006</t>
  </si>
  <si>
    <t>66264/2001</t>
  </si>
  <si>
    <t>9433/2003</t>
  </si>
  <si>
    <t>5151/2005</t>
  </si>
  <si>
    <t>18263/207</t>
  </si>
  <si>
    <t>8302/2008</t>
  </si>
  <si>
    <t>77109/2010</t>
  </si>
  <si>
    <t>19984/2011</t>
  </si>
  <si>
    <t>1180/2011</t>
  </si>
  <si>
    <t>7483/2009</t>
  </si>
  <si>
    <t>7482/2009</t>
  </si>
  <si>
    <t>10099/2012</t>
  </si>
  <si>
    <t>8241/2016</t>
  </si>
  <si>
    <t>66850/2013</t>
  </si>
  <si>
    <t>53926/2013</t>
  </si>
  <si>
    <t>7681/2013</t>
  </si>
  <si>
    <t>79678/2013</t>
  </si>
  <si>
    <t>29866/2014</t>
  </si>
  <si>
    <t>52887/2013</t>
  </si>
  <si>
    <t>51253/2014</t>
  </si>
  <si>
    <t>73236/2014</t>
  </si>
  <si>
    <t>18341/2014</t>
  </si>
  <si>
    <t>7015/2015</t>
  </si>
  <si>
    <t>4274/2016</t>
  </si>
  <si>
    <t>3511/2018</t>
  </si>
  <si>
    <t>7329/2013</t>
  </si>
  <si>
    <t>6803/2006</t>
  </si>
  <si>
    <t>6781/2006</t>
  </si>
  <si>
    <t>SALDO</t>
  </si>
  <si>
    <t>1720/2015</t>
  </si>
  <si>
    <t>ABB. GIUDIZIO</t>
  </si>
  <si>
    <t>5875/2015</t>
  </si>
  <si>
    <t>32019/2017</t>
  </si>
  <si>
    <t>70/2021</t>
  </si>
  <si>
    <t>1697/2021</t>
  </si>
  <si>
    <t>Maragoni Giuseppina</t>
  </si>
  <si>
    <t>Obiettivo Uomo Società Cooperativa Sociale Onlus</t>
  </si>
  <si>
    <t>DL845</t>
  </si>
  <si>
    <t>Penitenti G.</t>
  </si>
  <si>
    <t>31318/2021</t>
  </si>
  <si>
    <t>369/2021</t>
  </si>
  <si>
    <t>003/2022</t>
  </si>
  <si>
    <t>a carico compagnia</t>
  </si>
  <si>
    <t>3460/2021</t>
  </si>
  <si>
    <t>16689/2022</t>
  </si>
  <si>
    <t>TOCR</t>
  </si>
  <si>
    <t>Paris P.</t>
  </si>
  <si>
    <t>7240/2022</t>
  </si>
  <si>
    <t>10468/2022</t>
  </si>
  <si>
    <t>Debiti Societari/D.to Ingiuntivo</t>
  </si>
  <si>
    <t>Tributi e Tasse</t>
  </si>
  <si>
    <t>DL808</t>
  </si>
  <si>
    <t>DL843</t>
  </si>
  <si>
    <t>DL846</t>
  </si>
  <si>
    <t>DL852</t>
  </si>
  <si>
    <t>Agenzia delle Entrate</t>
  </si>
  <si>
    <t>CGTR</t>
  </si>
  <si>
    <t>118087/2022</t>
  </si>
  <si>
    <t>DL870</t>
  </si>
  <si>
    <t>DL864</t>
  </si>
  <si>
    <t>DL855</t>
  </si>
  <si>
    <t>D. C.A.</t>
  </si>
  <si>
    <t>A.C.</t>
  </si>
  <si>
    <t>M. F.</t>
  </si>
  <si>
    <t>L. L.</t>
  </si>
  <si>
    <t xml:space="preserve">G. U. </t>
  </si>
  <si>
    <t>C. A. M.</t>
  </si>
  <si>
    <t>Er. L.</t>
  </si>
  <si>
    <t>B. M.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</si>
</sst>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€&quot;\ #,##0.00;[Red]\-&quot;€&quot;\ #,##0.00"/>
    <numFmt numFmtId="43" formatCode="_-* #,##0.00_-;\-* #,##0.00_-;_-* &quot;-&quot;??_-;_-@_-"/>
    <numFmt numFmtId="164" formatCode="#,##0.00;[Red]#,##0.00"/>
    <numFmt numFmtId="165" formatCode="_-[$€]\ * #,##0.00_-;\-[$€]\ * #,##0.00_-;_-[$€]\ * &quot;-&quot;??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8"/>
      <color indexed="8"/>
      <name val="Tahoma"/>
      <family val="2"/>
    </font>
    <font>
      <sz val="8"/>
      <color rgb="FFFF0000"/>
      <name val="Tahoma"/>
      <family val="2"/>
    </font>
    <font>
      <sz val="8"/>
      <color indexed="64"/>
      <name val="Tahoma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9"/>
      <name val="Tahoma"/>
      <family val="2"/>
    </font>
    <font>
      <b/>
      <sz val="8"/>
      <color indexed="64"/>
      <name val="Tahoma"/>
      <family val="2"/>
    </font>
    <font>
      <sz val="8"/>
      <color theme="10"/>
      <name val="Arial"/>
      <family val="2"/>
    </font>
    <font>
      <sz val="8"/>
      <color theme="10"/>
      <name val="Tahoma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86">
    <xf numFmtId="0" fontId="0" fillId="0" borderId="0" xfId="0"/>
    <xf numFmtId="0" fontId="0" fillId="0" borderId="0" xfId="0" applyFill="1"/>
    <xf numFmtId="0" fontId="2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Border="1"/>
    <xf numFmtId="164" fontId="5" fillId="2" borderId="14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27" xfId="0" applyNumberFormat="1" applyFont="1" applyFill="1" applyBorder="1" applyAlignment="1">
      <alignment horizontal="right" vertical="center"/>
    </xf>
    <xf numFmtId="164" fontId="0" fillId="0" borderId="27" xfId="0" applyNumberFormat="1" applyFont="1" applyFill="1" applyBorder="1" applyAlignment="1">
      <alignment horizontal="right" vertical="center"/>
    </xf>
    <xf numFmtId="164" fontId="0" fillId="0" borderId="27" xfId="0" applyNumberForma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7" borderId="35" xfId="0" applyFont="1" applyFill="1" applyBorder="1" applyAlignment="1">
      <alignment horizontal="left" wrapText="1"/>
    </xf>
    <xf numFmtId="0" fontId="8" fillId="7" borderId="12" xfId="0" applyFont="1" applyFill="1" applyBorder="1" applyAlignment="1">
      <alignment horizontal="left" wrapText="1"/>
    </xf>
    <xf numFmtId="0" fontId="10" fillId="7" borderId="12" xfId="0" applyFont="1" applyFill="1" applyBorder="1" applyAlignment="1">
      <alignment horizontal="left" vertical="center" wrapText="1"/>
    </xf>
    <xf numFmtId="0" fontId="10" fillId="7" borderId="12" xfId="0" applyFont="1" applyFill="1" applyBorder="1" applyAlignment="1">
      <alignment horizontal="left" wrapText="1"/>
    </xf>
    <xf numFmtId="0" fontId="11" fillId="7" borderId="26" xfId="0" applyFont="1" applyFill="1" applyBorder="1" applyAlignment="1">
      <alignment horizontal="left" vertical="center"/>
    </xf>
    <xf numFmtId="164" fontId="10" fillId="7" borderId="12" xfId="0" applyNumberFormat="1" applyFont="1" applyFill="1" applyBorder="1" applyAlignment="1">
      <alignment horizontal="right" vertical="center" wrapText="1"/>
    </xf>
    <xf numFmtId="164" fontId="8" fillId="7" borderId="12" xfId="0" applyNumberFormat="1" applyFont="1" applyFill="1" applyBorder="1" applyAlignment="1">
      <alignment horizontal="right" vertical="center" wrapText="1"/>
    </xf>
    <xf numFmtId="164" fontId="11" fillId="7" borderId="12" xfId="0" applyNumberFormat="1" applyFont="1" applyFill="1" applyBorder="1" applyAlignment="1">
      <alignment horizontal="right" vertical="center" wrapText="1"/>
    </xf>
    <xf numFmtId="164" fontId="8" fillId="7" borderId="12" xfId="0" applyNumberFormat="1" applyFont="1" applyFill="1" applyBorder="1" applyAlignment="1">
      <alignment horizontal="right" vertical="center"/>
    </xf>
    <xf numFmtId="164" fontId="8" fillId="7" borderId="36" xfId="0" applyNumberFormat="1" applyFont="1" applyFill="1" applyBorder="1" applyAlignment="1">
      <alignment horizontal="right" vertical="center"/>
    </xf>
    <xf numFmtId="0" fontId="8" fillId="7" borderId="39" xfId="0" applyFont="1" applyFill="1" applyBorder="1" applyAlignment="1">
      <alignment horizontal="left" wrapText="1"/>
    </xf>
    <xf numFmtId="0" fontId="8" fillId="7" borderId="7" xfId="0" applyFont="1" applyFill="1" applyBorder="1" applyAlignment="1">
      <alignment horizontal="left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wrapText="1"/>
    </xf>
    <xf numFmtId="0" fontId="8" fillId="7" borderId="24" xfId="0" applyFont="1" applyFill="1" applyBorder="1" applyAlignment="1">
      <alignment horizontal="left" vertical="center"/>
    </xf>
    <xf numFmtId="164" fontId="10" fillId="7" borderId="3" xfId="0" applyNumberFormat="1" applyFont="1" applyFill="1" applyBorder="1" applyAlignment="1">
      <alignment horizontal="right" vertical="center" wrapText="1"/>
    </xf>
    <xf numFmtId="164" fontId="10" fillId="7" borderId="24" xfId="0" applyNumberFormat="1" applyFont="1" applyFill="1" applyBorder="1" applyAlignment="1">
      <alignment horizontal="right" vertical="center" wrapText="1"/>
    </xf>
    <xf numFmtId="164" fontId="8" fillId="7" borderId="24" xfId="0" applyNumberFormat="1" applyFont="1" applyFill="1" applyBorder="1" applyAlignment="1">
      <alignment horizontal="right" vertical="center" wrapText="1"/>
    </xf>
    <xf numFmtId="164" fontId="8" fillId="7" borderId="3" xfId="0" applyNumberFormat="1" applyFont="1" applyFill="1" applyBorder="1" applyAlignment="1">
      <alignment horizontal="right" vertical="center" wrapText="1"/>
    </xf>
    <xf numFmtId="164" fontId="6" fillId="7" borderId="24" xfId="0" applyNumberFormat="1" applyFont="1" applyFill="1" applyBorder="1" applyAlignment="1">
      <alignment horizontal="right" vertical="center"/>
    </xf>
    <xf numFmtId="164" fontId="11" fillId="7" borderId="24" xfId="0" applyNumberFormat="1" applyFont="1" applyFill="1" applyBorder="1" applyAlignment="1">
      <alignment horizontal="right" vertical="center" wrapText="1"/>
    </xf>
    <xf numFmtId="164" fontId="8" fillId="7" borderId="2" xfId="0" applyNumberFormat="1" applyFont="1" applyFill="1" applyBorder="1" applyAlignment="1">
      <alignment horizontal="right" vertical="center"/>
    </xf>
    <xf numFmtId="164" fontId="8" fillId="7" borderId="3" xfId="0" applyNumberFormat="1" applyFont="1" applyFill="1" applyBorder="1" applyAlignment="1">
      <alignment horizontal="right" vertical="center"/>
    </xf>
    <xf numFmtId="164" fontId="8" fillId="7" borderId="40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/>
    </xf>
    <xf numFmtId="0" fontId="8" fillId="0" borderId="28" xfId="0" applyFont="1" applyFill="1" applyBorder="1" applyAlignment="1">
      <alignment horizontal="left" vertical="center"/>
    </xf>
    <xf numFmtId="164" fontId="10" fillId="0" borderId="5" xfId="0" applyNumberFormat="1" applyFont="1" applyFill="1" applyBorder="1" applyAlignment="1">
      <alignment horizontal="right" vertical="center" wrapText="1"/>
    </xf>
    <xf numFmtId="164" fontId="10" fillId="0" borderId="28" xfId="0" applyNumberFormat="1" applyFont="1" applyFill="1" applyBorder="1" applyAlignment="1">
      <alignment horizontal="right" vertical="center" wrapText="1"/>
    </xf>
    <xf numFmtId="164" fontId="8" fillId="0" borderId="28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Fill="1" applyBorder="1" applyAlignment="1">
      <alignment horizontal="right" vertical="center" wrapText="1"/>
    </xf>
    <xf numFmtId="164" fontId="6" fillId="0" borderId="28" xfId="0" applyNumberFormat="1" applyFont="1" applyFill="1" applyBorder="1" applyAlignment="1">
      <alignment horizontal="right" vertical="center"/>
    </xf>
    <xf numFmtId="164" fontId="11" fillId="0" borderId="28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Fill="1" applyBorder="1" applyAlignment="1">
      <alignment horizontal="right" vertical="center"/>
    </xf>
    <xf numFmtId="164" fontId="8" fillId="0" borderId="42" xfId="0" applyNumberFormat="1" applyFont="1" applyFill="1" applyBorder="1" applyAlignment="1">
      <alignment horizontal="right" vertical="center"/>
    </xf>
    <xf numFmtId="0" fontId="10" fillId="7" borderId="24" xfId="0" applyFont="1" applyFill="1" applyBorder="1" applyAlignment="1">
      <alignment horizontal="left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0" fontId="8" fillId="7" borderId="50" xfId="0" applyFont="1" applyFill="1" applyBorder="1" applyAlignment="1">
      <alignment horizontal="left" wrapText="1"/>
    </xf>
    <xf numFmtId="0" fontId="8" fillId="7" borderId="8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wrapText="1"/>
    </xf>
    <xf numFmtId="0" fontId="10" fillId="7" borderId="27" xfId="0" applyFont="1" applyFill="1" applyBorder="1" applyAlignment="1">
      <alignment horizontal="left" vertical="center" wrapText="1"/>
    </xf>
    <xf numFmtId="164" fontId="10" fillId="7" borderId="1" xfId="0" applyNumberFormat="1" applyFont="1" applyFill="1" applyBorder="1" applyAlignment="1">
      <alignment horizontal="right" vertical="center" wrapText="1"/>
    </xf>
    <xf numFmtId="164" fontId="10" fillId="7" borderId="27" xfId="0" applyNumberFormat="1" applyFont="1" applyFill="1" applyBorder="1" applyAlignment="1">
      <alignment horizontal="right" vertical="center" wrapText="1"/>
    </xf>
    <xf numFmtId="164" fontId="8" fillId="7" borderId="27" xfId="0" applyNumberFormat="1" applyFont="1" applyFill="1" applyBorder="1" applyAlignment="1">
      <alignment horizontal="right" vertical="center" wrapText="1"/>
    </xf>
    <xf numFmtId="164" fontId="8" fillId="7" borderId="1" xfId="0" applyNumberFormat="1" applyFont="1" applyFill="1" applyBorder="1" applyAlignment="1">
      <alignment horizontal="right" vertical="center" wrapText="1"/>
    </xf>
    <xf numFmtId="164" fontId="11" fillId="7" borderId="27" xfId="0" applyNumberFormat="1" applyFont="1" applyFill="1" applyBorder="1" applyAlignment="1">
      <alignment horizontal="right" vertical="center" wrapText="1"/>
    </xf>
    <xf numFmtId="164" fontId="8" fillId="7" borderId="49" xfId="0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20" xfId="0" applyFont="1" applyFill="1" applyBorder="1" applyAlignment="1">
      <alignment horizontal="left" vertical="center" wrapText="1"/>
    </xf>
    <xf numFmtId="164" fontId="10" fillId="0" borderId="11" xfId="0" applyNumberFormat="1" applyFont="1" applyFill="1" applyBorder="1" applyAlignment="1">
      <alignment horizontal="right" vertical="center" wrapText="1"/>
    </xf>
    <xf numFmtId="164" fontId="10" fillId="0" borderId="20" xfId="0" applyNumberFormat="1" applyFont="1" applyFill="1" applyBorder="1" applyAlignment="1">
      <alignment horizontal="right" vertical="center" wrapText="1"/>
    </xf>
    <xf numFmtId="164" fontId="8" fillId="0" borderId="20" xfId="0" applyNumberFormat="1" applyFont="1" applyFill="1" applyBorder="1" applyAlignment="1">
      <alignment horizontal="righ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164" fontId="11" fillId="0" borderId="20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11" xfId="0" applyNumberFormat="1" applyFont="1" applyFill="1" applyBorder="1" applyAlignment="1">
      <alignment horizontal="right" vertical="center"/>
    </xf>
    <xf numFmtId="164" fontId="8" fillId="0" borderId="38" xfId="0" applyNumberFormat="1" applyFont="1" applyFill="1" applyBorder="1" applyAlignment="1">
      <alignment horizontal="right" vertical="center"/>
    </xf>
    <xf numFmtId="0" fontId="8" fillId="7" borderId="17" xfId="0" applyFont="1" applyFill="1" applyBorder="1" applyAlignment="1">
      <alignment horizontal="left" wrapText="1"/>
    </xf>
    <xf numFmtId="0" fontId="8" fillId="7" borderId="18" xfId="0" applyFont="1" applyFill="1" applyBorder="1" applyAlignment="1">
      <alignment horizontal="left" wrapText="1"/>
    </xf>
    <xf numFmtId="0" fontId="10" fillId="7" borderId="19" xfId="0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wrapText="1"/>
    </xf>
    <xf numFmtId="164" fontId="10" fillId="7" borderId="19" xfId="0" applyNumberFormat="1" applyFont="1" applyFill="1" applyBorder="1" applyAlignment="1">
      <alignment horizontal="right" vertical="center" wrapText="1"/>
    </xf>
    <xf numFmtId="164" fontId="10" fillId="7" borderId="56" xfId="0" applyNumberFormat="1" applyFont="1" applyFill="1" applyBorder="1" applyAlignment="1">
      <alignment horizontal="right" vertical="center" wrapText="1"/>
    </xf>
    <xf numFmtId="164" fontId="8" fillId="7" borderId="56" xfId="0" applyNumberFormat="1" applyFont="1" applyFill="1" applyBorder="1" applyAlignment="1">
      <alignment horizontal="right" vertical="center" wrapText="1"/>
    </xf>
    <xf numFmtId="164" fontId="8" fillId="7" borderId="19" xfId="0" applyNumberFormat="1" applyFont="1" applyFill="1" applyBorder="1" applyAlignment="1">
      <alignment horizontal="right" vertical="center" wrapText="1"/>
    </xf>
    <xf numFmtId="164" fontId="8" fillId="7" borderId="19" xfId="0" applyNumberFormat="1" applyFont="1" applyFill="1" applyBorder="1" applyAlignment="1">
      <alignment horizontal="right" vertical="center"/>
    </xf>
    <xf numFmtId="0" fontId="8" fillId="7" borderId="22" xfId="0" applyFont="1" applyFill="1" applyBorder="1" applyAlignment="1">
      <alignment horizontal="left" wrapText="1"/>
    </xf>
    <xf numFmtId="0" fontId="11" fillId="7" borderId="26" xfId="0" applyFont="1" applyFill="1" applyBorder="1" applyAlignment="1">
      <alignment horizontal="left" vertical="center" wrapText="1"/>
    </xf>
    <xf numFmtId="164" fontId="10" fillId="7" borderId="26" xfId="0" applyNumberFormat="1" applyFont="1" applyFill="1" applyBorder="1" applyAlignment="1">
      <alignment horizontal="right" vertical="center" wrapText="1"/>
    </xf>
    <xf numFmtId="164" fontId="8" fillId="7" borderId="26" xfId="0" applyNumberFormat="1" applyFont="1" applyFill="1" applyBorder="1" applyAlignment="1">
      <alignment horizontal="right" vertical="center" wrapText="1"/>
    </xf>
    <xf numFmtId="0" fontId="8" fillId="7" borderId="30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wrapText="1"/>
    </xf>
    <xf numFmtId="0" fontId="11" fillId="7" borderId="21" xfId="0" applyFont="1" applyFill="1" applyBorder="1" applyAlignment="1">
      <alignment horizontal="left" vertical="center" wrapText="1"/>
    </xf>
    <xf numFmtId="164" fontId="10" fillId="7" borderId="2" xfId="0" applyNumberFormat="1" applyFont="1" applyFill="1" applyBorder="1" applyAlignment="1">
      <alignment horizontal="right" vertical="center" wrapText="1"/>
    </xf>
    <xf numFmtId="164" fontId="10" fillId="7" borderId="21" xfId="0" applyNumberFormat="1" applyFont="1" applyFill="1" applyBorder="1" applyAlignment="1">
      <alignment horizontal="right" vertical="center" wrapText="1"/>
    </xf>
    <xf numFmtId="164" fontId="8" fillId="7" borderId="21" xfId="0" applyNumberFormat="1" applyFont="1" applyFill="1" applyBorder="1" applyAlignment="1">
      <alignment horizontal="right" vertical="center" wrapText="1"/>
    </xf>
    <xf numFmtId="164" fontId="8" fillId="7" borderId="2" xfId="0" applyNumberFormat="1" applyFont="1" applyFill="1" applyBorder="1" applyAlignment="1">
      <alignment horizontal="right" vertical="center" wrapText="1"/>
    </xf>
    <xf numFmtId="164" fontId="6" fillId="7" borderId="21" xfId="0" applyNumberFormat="1" applyFont="1" applyFill="1" applyBorder="1" applyAlignment="1">
      <alignment horizontal="right" vertical="center"/>
    </xf>
    <xf numFmtId="164" fontId="8" fillId="7" borderId="41" xfId="0" applyNumberFormat="1" applyFont="1" applyFill="1" applyBorder="1" applyAlignment="1">
      <alignment horizontal="right" vertical="center"/>
    </xf>
    <xf numFmtId="0" fontId="10" fillId="7" borderId="6" xfId="0" applyFont="1" applyFill="1" applyBorder="1" applyAlignment="1">
      <alignment horizontal="left" wrapText="1"/>
    </xf>
    <xf numFmtId="0" fontId="8" fillId="7" borderId="23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0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12" fillId="7" borderId="2" xfId="0" applyNumberFormat="1" applyFont="1" applyFill="1" applyBorder="1" applyAlignment="1">
      <alignment horizontal="left" vertical="center"/>
    </xf>
    <xf numFmtId="0" fontId="8" fillId="7" borderId="2" xfId="0" applyNumberFormat="1" applyFont="1" applyFill="1" applyBorder="1" applyAlignment="1">
      <alignment horizontal="left" vertical="center"/>
    </xf>
    <xf numFmtId="0" fontId="8" fillId="7" borderId="21" xfId="0" applyNumberFormat="1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11" fillId="7" borderId="24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left" vertical="center" wrapText="1"/>
    </xf>
    <xf numFmtId="0" fontId="11" fillId="7" borderId="24" xfId="0" applyFont="1" applyFill="1" applyBorder="1" applyAlignment="1">
      <alignment horizontal="left" vertical="center"/>
    </xf>
    <xf numFmtId="0" fontId="8" fillId="7" borderId="37" xfId="0" applyFont="1" applyFill="1" applyBorder="1" applyAlignment="1">
      <alignment horizontal="left" wrapText="1"/>
    </xf>
    <xf numFmtId="0" fontId="8" fillId="7" borderId="16" xfId="0" applyFont="1" applyFill="1" applyBorder="1" applyAlignment="1">
      <alignment horizontal="left" wrapText="1"/>
    </xf>
    <xf numFmtId="0" fontId="10" fillId="7" borderId="11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wrapText="1"/>
    </xf>
    <xf numFmtId="0" fontId="11" fillId="7" borderId="20" xfId="0" applyFont="1" applyFill="1" applyBorder="1" applyAlignment="1">
      <alignment horizontal="left" vertical="center"/>
    </xf>
    <xf numFmtId="164" fontId="10" fillId="7" borderId="11" xfId="0" applyNumberFormat="1" applyFont="1" applyFill="1" applyBorder="1" applyAlignment="1">
      <alignment horizontal="right" vertical="center" wrapText="1"/>
    </xf>
    <xf numFmtId="164" fontId="10" fillId="7" borderId="20" xfId="0" applyNumberFormat="1" applyFont="1" applyFill="1" applyBorder="1" applyAlignment="1">
      <alignment horizontal="right" vertical="center" wrapText="1"/>
    </xf>
    <xf numFmtId="164" fontId="8" fillId="7" borderId="20" xfId="0" applyNumberFormat="1" applyFont="1" applyFill="1" applyBorder="1" applyAlignment="1">
      <alignment horizontal="right" vertical="center" wrapText="1"/>
    </xf>
    <xf numFmtId="164" fontId="8" fillId="7" borderId="11" xfId="0" applyNumberFormat="1" applyFont="1" applyFill="1" applyBorder="1" applyAlignment="1">
      <alignment horizontal="right" vertical="center" wrapText="1"/>
    </xf>
    <xf numFmtId="164" fontId="6" fillId="7" borderId="20" xfId="0" applyNumberFormat="1" applyFont="1" applyFill="1" applyBorder="1" applyAlignment="1">
      <alignment horizontal="right" vertical="center"/>
    </xf>
    <xf numFmtId="164" fontId="11" fillId="7" borderId="20" xfId="0" applyNumberFormat="1" applyFont="1" applyFill="1" applyBorder="1" applyAlignment="1">
      <alignment horizontal="right" vertical="center" wrapText="1"/>
    </xf>
    <xf numFmtId="164" fontId="8" fillId="7" borderId="11" xfId="0" applyNumberFormat="1" applyFont="1" applyFill="1" applyBorder="1" applyAlignment="1">
      <alignment horizontal="right" vertical="center"/>
    </xf>
    <xf numFmtId="164" fontId="8" fillId="7" borderId="38" xfId="0" applyNumberFormat="1" applyFont="1" applyFill="1" applyBorder="1" applyAlignment="1">
      <alignment horizontal="right" vertical="center"/>
    </xf>
    <xf numFmtId="0" fontId="8" fillId="7" borderId="20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0" fontId="8" fillId="0" borderId="26" xfId="0" applyFont="1" applyFill="1" applyBorder="1" applyAlignment="1">
      <alignment horizontal="left" vertical="center"/>
    </xf>
    <xf numFmtId="164" fontId="10" fillId="0" borderId="12" xfId="0" applyNumberFormat="1" applyFont="1" applyFill="1" applyBorder="1" applyAlignment="1">
      <alignment horizontal="right" vertical="center" wrapText="1"/>
    </xf>
    <xf numFmtId="164" fontId="10" fillId="0" borderId="26" xfId="0" applyNumberFormat="1" applyFont="1" applyFill="1" applyBorder="1" applyAlignment="1">
      <alignment horizontal="right" vertical="center" wrapText="1"/>
    </xf>
    <xf numFmtId="164" fontId="8" fillId="0" borderId="26" xfId="0" applyNumberFormat="1" applyFont="1" applyFill="1" applyBorder="1" applyAlignment="1">
      <alignment horizontal="right" vertical="center" wrapText="1"/>
    </xf>
    <xf numFmtId="164" fontId="8" fillId="0" borderId="12" xfId="0" applyNumberFormat="1" applyFont="1" applyFill="1" applyBorder="1" applyAlignment="1">
      <alignment horizontal="right" vertical="center" wrapText="1"/>
    </xf>
    <xf numFmtId="164" fontId="11" fillId="0" borderId="26" xfId="0" applyNumberFormat="1" applyFont="1" applyFill="1" applyBorder="1" applyAlignment="1">
      <alignment horizontal="right" vertical="center" wrapText="1"/>
    </xf>
    <xf numFmtId="164" fontId="8" fillId="0" borderId="12" xfId="0" applyNumberFormat="1" applyFont="1" applyFill="1" applyBorder="1" applyAlignment="1">
      <alignment horizontal="right" vertical="center"/>
    </xf>
    <xf numFmtId="164" fontId="8" fillId="0" borderId="40" xfId="0" applyNumberFormat="1" applyFont="1" applyFill="1" applyBorder="1" applyAlignment="1">
      <alignment horizontal="right" vertical="center"/>
    </xf>
    <xf numFmtId="164" fontId="8" fillId="7" borderId="55" xfId="0" applyNumberFormat="1" applyFont="1" applyFill="1" applyBorder="1" applyAlignment="1">
      <alignment horizontal="right" vertical="center"/>
    </xf>
    <xf numFmtId="164" fontId="12" fillId="7" borderId="3" xfId="0" applyNumberFormat="1" applyFont="1" applyFill="1" applyBorder="1" applyAlignment="1">
      <alignment horizontal="right" vertical="center"/>
    </xf>
    <xf numFmtId="164" fontId="12" fillId="7" borderId="55" xfId="0" applyNumberFormat="1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right" vertical="center" wrapText="1"/>
    </xf>
    <xf numFmtId="164" fontId="10" fillId="0" borderId="24" xfId="0" applyNumberFormat="1" applyFont="1" applyFill="1" applyBorder="1" applyAlignment="1">
      <alignment horizontal="right" vertical="center" wrapText="1"/>
    </xf>
    <xf numFmtId="164" fontId="12" fillId="0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 wrapText="1"/>
    </xf>
    <xf numFmtId="164" fontId="8" fillId="0" borderId="24" xfId="0" applyNumberFormat="1" applyFont="1" applyFill="1" applyBorder="1" applyAlignment="1">
      <alignment horizontal="right" vertical="center" wrapText="1"/>
    </xf>
    <xf numFmtId="164" fontId="6" fillId="0" borderId="24" xfId="0" applyNumberFormat="1" applyFont="1" applyFill="1" applyBorder="1" applyAlignment="1">
      <alignment horizontal="right" vertical="center"/>
    </xf>
    <xf numFmtId="164" fontId="11" fillId="0" borderId="24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/>
    </xf>
    <xf numFmtId="164" fontId="12" fillId="0" borderId="55" xfId="0" applyNumberFormat="1" applyFont="1" applyFill="1" applyBorder="1" applyAlignment="1">
      <alignment horizontal="right" vertical="center"/>
    </xf>
    <xf numFmtId="0" fontId="12" fillId="7" borderId="7" xfId="0" applyNumberFormat="1" applyFont="1" applyFill="1" applyBorder="1" applyAlignment="1">
      <alignment horizontal="left" vertical="center"/>
    </xf>
    <xf numFmtId="0" fontId="12" fillId="7" borderId="3" xfId="0" applyNumberFormat="1" applyFont="1" applyFill="1" applyBorder="1" applyAlignment="1">
      <alignment horizontal="left" vertical="center"/>
    </xf>
    <xf numFmtId="164" fontId="11" fillId="7" borderId="3" xfId="0" applyNumberFormat="1" applyFont="1" applyFill="1" applyBorder="1" applyAlignment="1">
      <alignment horizontal="right" vertical="center"/>
    </xf>
    <xf numFmtId="0" fontId="12" fillId="7" borderId="24" xfId="0" applyNumberFormat="1" applyFont="1" applyFill="1" applyBorder="1" applyAlignment="1">
      <alignment horizontal="left" vertical="center"/>
    </xf>
    <xf numFmtId="164" fontId="11" fillId="7" borderId="24" xfId="0" applyNumberFormat="1" applyFont="1" applyFill="1" applyBorder="1" applyAlignment="1">
      <alignment horizontal="right" vertical="center"/>
    </xf>
    <xf numFmtId="164" fontId="12" fillId="7" borderId="2" xfId="0" applyNumberFormat="1" applyFont="1" applyFill="1" applyBorder="1" applyAlignment="1">
      <alignment horizontal="right" vertical="center"/>
    </xf>
    <xf numFmtId="164" fontId="12" fillId="7" borderId="21" xfId="0" applyNumberFormat="1" applyFont="1" applyFill="1" applyBorder="1" applyAlignment="1">
      <alignment horizontal="right" vertical="center"/>
    </xf>
    <xf numFmtId="164" fontId="8" fillId="7" borderId="21" xfId="0" applyNumberFormat="1" applyFont="1" applyFill="1" applyBorder="1" applyAlignment="1">
      <alignment horizontal="right" vertical="center"/>
    </xf>
    <xf numFmtId="164" fontId="11" fillId="7" borderId="21" xfId="0" applyNumberFormat="1" applyFont="1" applyFill="1" applyBorder="1" applyAlignment="1">
      <alignment horizontal="right" vertical="center"/>
    </xf>
    <xf numFmtId="0" fontId="8" fillId="7" borderId="39" xfId="0" applyFont="1" applyFill="1" applyBorder="1" applyAlignment="1">
      <alignment horizontal="left"/>
    </xf>
    <xf numFmtId="0" fontId="8" fillId="7" borderId="7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/>
    </xf>
    <xf numFmtId="0" fontId="8" fillId="7" borderId="24" xfId="0" applyNumberFormat="1" applyFont="1" applyFill="1" applyBorder="1" applyAlignment="1">
      <alignment horizontal="left" vertical="center"/>
    </xf>
    <xf numFmtId="164" fontId="12" fillId="7" borderId="24" xfId="0" applyNumberFormat="1" applyFont="1" applyFill="1" applyBorder="1" applyAlignment="1">
      <alignment horizontal="right" vertical="center"/>
    </xf>
    <xf numFmtId="164" fontId="8" fillId="7" borderId="24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>
      <alignment horizontal="right" vertical="center" wrapText="1"/>
    </xf>
    <xf numFmtId="0" fontId="8" fillId="7" borderId="30" xfId="0" applyFont="1" applyFill="1" applyBorder="1" applyAlignment="1">
      <alignment horizontal="left" vertical="center"/>
    </xf>
    <xf numFmtId="0" fontId="8" fillId="7" borderId="6" xfId="0" applyNumberFormat="1" applyFont="1" applyFill="1" applyBorder="1" applyAlignment="1">
      <alignment horizontal="left" vertical="center"/>
    </xf>
    <xf numFmtId="0" fontId="12" fillId="7" borderId="21" xfId="0" applyNumberFormat="1" applyFont="1" applyFill="1" applyBorder="1" applyAlignment="1">
      <alignment horizontal="left" vertical="center"/>
    </xf>
    <xf numFmtId="0" fontId="11" fillId="7" borderId="21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wrapText="1"/>
    </xf>
    <xf numFmtId="164" fontId="11" fillId="7" borderId="3" xfId="0" applyNumberFormat="1" applyFont="1" applyFill="1" applyBorder="1" applyAlignment="1">
      <alignment horizontal="right" vertical="center" wrapText="1"/>
    </xf>
    <xf numFmtId="0" fontId="8" fillId="7" borderId="50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12" fillId="7" borderId="1" xfId="0" applyNumberFormat="1" applyFont="1" applyFill="1" applyBorder="1" applyAlignment="1">
      <alignment horizontal="left" vertical="center"/>
    </xf>
    <xf numFmtId="164" fontId="11" fillId="7" borderId="2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wrapText="1"/>
    </xf>
    <xf numFmtId="164" fontId="12" fillId="0" borderId="11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horizontal="right" vertical="center"/>
    </xf>
    <xf numFmtId="164" fontId="11" fillId="0" borderId="11" xfId="0" applyNumberFormat="1" applyFont="1" applyFill="1" applyBorder="1" applyAlignment="1">
      <alignment horizontal="right" vertical="center" wrapText="1"/>
    </xf>
    <xf numFmtId="164" fontId="8" fillId="7" borderId="59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164" fontId="10" fillId="0" borderId="2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164" fontId="8" fillId="0" borderId="24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 wrapText="1"/>
    </xf>
    <xf numFmtId="164" fontId="8" fillId="0" borderId="41" xfId="0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wrapText="1"/>
    </xf>
    <xf numFmtId="164" fontId="11" fillId="7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2" fillId="0" borderId="12" xfId="0" applyNumberFormat="1" applyFont="1" applyFill="1" applyBorder="1" applyAlignment="1">
      <alignment horizontal="left" vertical="center"/>
    </xf>
    <xf numFmtId="0" fontId="12" fillId="7" borderId="39" xfId="0" applyNumberFormat="1" applyFont="1" applyFill="1" applyBorder="1" applyAlignment="1">
      <alignment horizontal="left" vertical="center"/>
    </xf>
    <xf numFmtId="164" fontId="11" fillId="7" borderId="7" xfId="0" applyNumberFormat="1" applyFont="1" applyFill="1" applyBorder="1" applyAlignment="1">
      <alignment horizontal="right" vertical="center"/>
    </xf>
    <xf numFmtId="0" fontId="8" fillId="7" borderId="3" xfId="0" applyNumberFormat="1" applyFont="1" applyFill="1" applyBorder="1" applyAlignment="1">
      <alignment horizontal="left" vertical="center"/>
    </xf>
    <xf numFmtId="0" fontId="12" fillId="0" borderId="39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164" fontId="11" fillId="0" borderId="7" xfId="0" applyNumberFormat="1" applyFont="1" applyFill="1" applyBorder="1" applyAlignment="1">
      <alignment horizontal="right" vertical="center"/>
    </xf>
    <xf numFmtId="0" fontId="11" fillId="7" borderId="3" xfId="0" applyNumberFormat="1" applyFont="1" applyFill="1" applyBorder="1" applyAlignment="1">
      <alignment horizontal="left" vertical="center"/>
    </xf>
    <xf numFmtId="164" fontId="10" fillId="0" borderId="40" xfId="0" applyNumberFormat="1" applyFont="1" applyFill="1" applyBorder="1" applyAlignment="1">
      <alignment horizontal="right" vertical="center" wrapText="1"/>
    </xf>
    <xf numFmtId="164" fontId="10" fillId="7" borderId="40" xfId="0" applyNumberFormat="1" applyFont="1" applyFill="1" applyBorder="1" applyAlignment="1">
      <alignment horizontal="right" vertical="center" wrapText="1"/>
    </xf>
    <xf numFmtId="0" fontId="10" fillId="7" borderId="21" xfId="0" applyFont="1" applyFill="1" applyBorder="1" applyAlignment="1">
      <alignment horizontal="left" vertical="center" wrapText="1"/>
    </xf>
    <xf numFmtId="164" fontId="10" fillId="7" borderId="41" xfId="0" applyNumberFormat="1" applyFont="1" applyFill="1" applyBorder="1" applyAlignment="1">
      <alignment horizontal="right" vertical="center" wrapText="1"/>
    </xf>
    <xf numFmtId="0" fontId="8" fillId="7" borderId="21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wrapText="1"/>
    </xf>
    <xf numFmtId="0" fontId="8" fillId="7" borderId="11" xfId="0" applyFont="1" applyFill="1" applyBorder="1" applyAlignment="1">
      <alignment horizontal="left" vertical="center"/>
    </xf>
    <xf numFmtId="0" fontId="8" fillId="7" borderId="44" xfId="0" applyFont="1" applyFill="1" applyBorder="1" applyAlignment="1">
      <alignment horizontal="left" vertical="center"/>
    </xf>
    <xf numFmtId="164" fontId="8" fillId="7" borderId="4" xfId="0" applyNumberFormat="1" applyFont="1" applyFill="1" applyBorder="1" applyAlignment="1">
      <alignment horizontal="right" vertical="center"/>
    </xf>
    <xf numFmtId="0" fontId="8" fillId="7" borderId="44" xfId="0" applyNumberFormat="1" applyFont="1" applyFill="1" applyBorder="1" applyAlignment="1">
      <alignment horizontal="left" vertical="center"/>
    </xf>
    <xf numFmtId="0" fontId="12" fillId="7" borderId="44" xfId="0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8" fillId="0" borderId="46" xfId="0" applyNumberFormat="1" applyFont="1" applyFill="1" applyBorder="1" applyAlignment="1">
      <alignment horizontal="right" vertical="center"/>
    </xf>
    <xf numFmtId="164" fontId="10" fillId="0" borderId="4" xfId="0" applyNumberFormat="1" applyFont="1" applyFill="1" applyBorder="1" applyAlignment="1">
      <alignment horizontal="right" vertical="center" wrapText="1"/>
    </xf>
    <xf numFmtId="164" fontId="10" fillId="0" borderId="46" xfId="0" applyNumberFormat="1" applyFont="1" applyFill="1" applyBorder="1" applyAlignment="1">
      <alignment horizontal="right" vertical="center" wrapText="1"/>
    </xf>
    <xf numFmtId="0" fontId="8" fillId="7" borderId="45" xfId="0" applyFont="1" applyFill="1" applyBorder="1" applyAlignment="1">
      <alignment horizontal="left" wrapText="1"/>
    </xf>
    <xf numFmtId="164" fontId="6" fillId="7" borderId="2" xfId="0" applyNumberFormat="1" applyFont="1" applyFill="1" applyBorder="1" applyAlignment="1">
      <alignment horizontal="right" vertical="center"/>
    </xf>
    <xf numFmtId="164" fontId="11" fillId="7" borderId="6" xfId="0" applyNumberFormat="1" applyFont="1" applyFill="1" applyBorder="1" applyAlignment="1">
      <alignment horizontal="right" vertical="center" wrapText="1"/>
    </xf>
    <xf numFmtId="164" fontId="8" fillId="7" borderId="46" xfId="0" applyNumberFormat="1" applyFont="1" applyFill="1" applyBorder="1" applyAlignment="1">
      <alignment horizontal="right" vertical="center"/>
    </xf>
    <xf numFmtId="164" fontId="6" fillId="7" borderId="3" xfId="0" applyNumberFormat="1" applyFont="1" applyFill="1" applyBorder="1" applyAlignment="1">
      <alignment horizontal="right" vertical="center"/>
    </xf>
    <xf numFmtId="164" fontId="11" fillId="7" borderId="7" xfId="0" applyNumberFormat="1" applyFont="1" applyFill="1" applyBorder="1" applyAlignment="1">
      <alignment horizontal="right" vertical="center" wrapText="1"/>
    </xf>
    <xf numFmtId="0" fontId="12" fillId="7" borderId="30" xfId="0" applyNumberFormat="1" applyFont="1" applyFill="1" applyBorder="1" applyAlignment="1">
      <alignment horizontal="left" vertical="center"/>
    </xf>
    <xf numFmtId="0" fontId="8" fillId="7" borderId="48" xfId="0" applyFont="1" applyFill="1" applyBorder="1" applyAlignment="1">
      <alignment horizontal="left" vertical="center"/>
    </xf>
    <xf numFmtId="164" fontId="11" fillId="7" borderId="6" xfId="0" applyNumberFormat="1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>
      <alignment horizontal="left" vertical="center"/>
    </xf>
    <xf numFmtId="164" fontId="12" fillId="0" borderId="24" xfId="0" applyNumberFormat="1" applyFont="1" applyFill="1" applyBorder="1" applyAlignment="1">
      <alignment horizontal="right" vertical="center"/>
    </xf>
    <xf numFmtId="164" fontId="11" fillId="0" borderId="44" xfId="0" applyNumberFormat="1" applyFont="1" applyFill="1" applyBorder="1" applyAlignment="1">
      <alignment horizontal="right" vertical="center" wrapText="1"/>
    </xf>
    <xf numFmtId="0" fontId="12" fillId="7" borderId="6" xfId="0" applyNumberFormat="1" applyFont="1" applyFill="1" applyBorder="1" applyAlignment="1">
      <alignment horizontal="left" vertical="center"/>
    </xf>
    <xf numFmtId="164" fontId="11" fillId="7" borderId="48" xfId="0" applyNumberFormat="1" applyFont="1" applyFill="1" applyBorder="1" applyAlignment="1">
      <alignment horizontal="right" vertical="center" wrapText="1"/>
    </xf>
    <xf numFmtId="0" fontId="12" fillId="7" borderId="50" xfId="0" applyNumberFormat="1" applyFont="1" applyFill="1" applyBorder="1" applyAlignment="1">
      <alignment horizontal="left" vertical="center"/>
    </xf>
    <xf numFmtId="164" fontId="11" fillId="7" borderId="44" xfId="0" applyNumberFormat="1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horizontal="left" wrapText="1"/>
    </xf>
    <xf numFmtId="0" fontId="11" fillId="7" borderId="21" xfId="0" applyNumberFormat="1" applyFont="1" applyFill="1" applyBorder="1" applyAlignment="1">
      <alignment horizontal="left" vertical="center"/>
    </xf>
    <xf numFmtId="164" fontId="11" fillId="7" borderId="48" xfId="0" applyNumberFormat="1" applyFont="1" applyFill="1" applyBorder="1" applyAlignment="1">
      <alignment horizontal="right" vertical="center"/>
    </xf>
    <xf numFmtId="164" fontId="12" fillId="7" borderId="41" xfId="0" applyNumberFormat="1" applyFont="1" applyFill="1" applyBorder="1" applyAlignment="1">
      <alignment horizontal="right" vertical="center"/>
    </xf>
    <xf numFmtId="164" fontId="12" fillId="7" borderId="4" xfId="0" applyNumberFormat="1" applyFont="1" applyFill="1" applyBorder="1" applyAlignment="1">
      <alignment horizontal="right" vertical="center"/>
    </xf>
    <xf numFmtId="164" fontId="12" fillId="7" borderId="23" xfId="0" applyNumberFormat="1" applyFont="1" applyFill="1" applyBorder="1" applyAlignment="1">
      <alignment horizontal="right" vertical="center"/>
    </xf>
    <xf numFmtId="164" fontId="10" fillId="7" borderId="4" xfId="0" applyNumberFormat="1" applyFont="1" applyFill="1" applyBorder="1" applyAlignment="1">
      <alignment horizontal="right" vertical="center" wrapText="1"/>
    </xf>
    <xf numFmtId="164" fontId="8" fillId="7" borderId="23" xfId="0" applyNumberFormat="1" applyFont="1" applyFill="1" applyBorder="1" applyAlignment="1">
      <alignment horizontal="right" vertical="center"/>
    </xf>
    <xf numFmtId="164" fontId="6" fillId="7" borderId="23" xfId="0" applyNumberFormat="1" applyFont="1" applyFill="1" applyBorder="1" applyAlignment="1">
      <alignment horizontal="right" vertical="center"/>
    </xf>
    <xf numFmtId="164" fontId="11" fillId="7" borderId="23" xfId="0" applyNumberFormat="1" applyFont="1" applyFill="1" applyBorder="1" applyAlignment="1">
      <alignment horizontal="right" vertical="center"/>
    </xf>
    <xf numFmtId="0" fontId="11" fillId="7" borderId="2" xfId="0" applyNumberFormat="1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right" vertical="center"/>
    </xf>
    <xf numFmtId="164" fontId="8" fillId="0" borderId="21" xfId="0" applyNumberFormat="1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right" vertical="center"/>
    </xf>
    <xf numFmtId="164" fontId="11" fillId="0" borderId="21" xfId="0" applyNumberFormat="1" applyFont="1" applyFill="1" applyBorder="1" applyAlignment="1">
      <alignment horizontal="right" vertical="center"/>
    </xf>
    <xf numFmtId="0" fontId="8" fillId="7" borderId="39" xfId="0" applyFont="1" applyFill="1" applyBorder="1" applyAlignment="1">
      <alignment horizontal="left" vertical="center"/>
    </xf>
    <xf numFmtId="0" fontId="8" fillId="7" borderId="7" xfId="0" applyNumberFormat="1" applyFont="1" applyFill="1" applyBorder="1" applyAlignment="1">
      <alignment horizontal="left" vertical="center"/>
    </xf>
    <xf numFmtId="0" fontId="8" fillId="7" borderId="25" xfId="0" applyFont="1" applyFill="1" applyBorder="1" applyAlignment="1">
      <alignment horizontal="left" vertical="center"/>
    </xf>
    <xf numFmtId="0" fontId="8" fillId="7" borderId="10" xfId="0" applyNumberFormat="1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/>
    </xf>
    <xf numFmtId="0" fontId="10" fillId="7" borderId="5" xfId="0" applyFont="1" applyFill="1" applyBorder="1" applyAlignment="1">
      <alignment horizontal="left" wrapText="1"/>
    </xf>
    <xf numFmtId="0" fontId="12" fillId="7" borderId="5" xfId="0" applyNumberFormat="1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164" fontId="12" fillId="7" borderId="5" xfId="0" applyNumberFormat="1" applyFont="1" applyFill="1" applyBorder="1" applyAlignment="1">
      <alignment horizontal="right" vertical="center"/>
    </xf>
    <xf numFmtId="164" fontId="10" fillId="7" borderId="5" xfId="0" applyNumberFormat="1" applyFont="1" applyFill="1" applyBorder="1" applyAlignment="1">
      <alignment horizontal="right" vertical="center" wrapText="1"/>
    </xf>
    <xf numFmtId="164" fontId="8" fillId="7" borderId="5" xfId="0" applyNumberFormat="1" applyFont="1" applyFill="1" applyBorder="1" applyAlignment="1">
      <alignment horizontal="right" vertical="center"/>
    </xf>
    <xf numFmtId="164" fontId="8" fillId="7" borderId="5" xfId="0" applyNumberFormat="1" applyFont="1" applyFill="1" applyBorder="1" applyAlignment="1">
      <alignment horizontal="right" vertical="center" wrapText="1"/>
    </xf>
    <xf numFmtId="164" fontId="11" fillId="7" borderId="5" xfId="0" applyNumberFormat="1" applyFont="1" applyFill="1" applyBorder="1" applyAlignment="1">
      <alignment horizontal="right" vertical="center"/>
    </xf>
    <xf numFmtId="164" fontId="8" fillId="7" borderId="43" xfId="0" applyNumberFormat="1" applyFont="1" applyFill="1" applyBorder="1" applyAlignment="1">
      <alignment horizontal="right" vertical="center"/>
    </xf>
    <xf numFmtId="164" fontId="8" fillId="7" borderId="9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 applyAlignment="1">
      <alignment horizontal="right" vertical="center" wrapText="1"/>
    </xf>
    <xf numFmtId="164" fontId="11" fillId="7" borderId="4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center"/>
    </xf>
    <xf numFmtId="164" fontId="8" fillId="0" borderId="36" xfId="0" applyNumberFormat="1" applyFont="1" applyFill="1" applyBorder="1" applyAlignment="1">
      <alignment horizontal="right" vertical="center"/>
    </xf>
    <xf numFmtId="0" fontId="11" fillId="7" borderId="2" xfId="0" applyFont="1" applyFill="1" applyBorder="1" applyAlignment="1">
      <alignment horizontal="left" vertical="center"/>
    </xf>
    <xf numFmtId="0" fontId="8" fillId="7" borderId="45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 vertical="center"/>
    </xf>
    <xf numFmtId="0" fontId="12" fillId="7" borderId="4" xfId="0" applyNumberFormat="1" applyFont="1" applyFill="1" applyBorder="1" applyAlignment="1">
      <alignment horizontal="left" vertical="center"/>
    </xf>
    <xf numFmtId="0" fontId="11" fillId="7" borderId="23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  <xf numFmtId="164" fontId="11" fillId="0" borderId="23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64" fontId="11" fillId="7" borderId="2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164" fontId="11" fillId="0" borderId="11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164" fontId="11" fillId="0" borderId="27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 vertical="center"/>
    </xf>
    <xf numFmtId="164" fontId="10" fillId="7" borderId="6" xfId="0" applyNumberFormat="1" applyFont="1" applyFill="1" applyBorder="1" applyAlignment="1">
      <alignment horizontal="right" vertical="center" wrapText="1"/>
    </xf>
    <xf numFmtId="164" fontId="10" fillId="7" borderId="48" xfId="0" applyNumberFormat="1" applyFont="1" applyFill="1" applyBorder="1" applyAlignment="1">
      <alignment horizontal="righ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 vertical="center"/>
    </xf>
    <xf numFmtId="164" fontId="10" fillId="0" borderId="16" xfId="0" applyNumberFormat="1" applyFont="1" applyFill="1" applyBorder="1" applyAlignment="1">
      <alignment horizontal="right" vertical="center" wrapText="1"/>
    </xf>
    <xf numFmtId="0" fontId="8" fillId="0" borderId="3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64" fontId="8" fillId="0" borderId="21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/>
    </xf>
    <xf numFmtId="164" fontId="11" fillId="0" borderId="24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11" fillId="7" borderId="24" xfId="0" applyNumberFormat="1" applyFont="1" applyFill="1" applyBorder="1" applyAlignment="1">
      <alignment horizontal="left" vertical="center"/>
    </xf>
    <xf numFmtId="164" fontId="8" fillId="7" borderId="6" xfId="0" applyNumberFormat="1" applyFont="1" applyFill="1" applyBorder="1" applyAlignment="1">
      <alignment horizontal="right" vertical="center"/>
    </xf>
    <xf numFmtId="164" fontId="8" fillId="7" borderId="52" xfId="0" applyNumberFormat="1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164" fontId="11" fillId="0" borderId="48" xfId="0" applyNumberFormat="1" applyFont="1" applyFill="1" applyBorder="1" applyAlignment="1">
      <alignment horizontal="right" vertical="center"/>
    </xf>
    <xf numFmtId="164" fontId="11" fillId="7" borderId="44" xfId="0" applyNumberFormat="1" applyFont="1" applyFill="1" applyBorder="1" applyAlignment="1">
      <alignment horizontal="right" vertical="center"/>
    </xf>
    <xf numFmtId="0" fontId="11" fillId="0" borderId="20" xfId="0" applyNumberFormat="1" applyFont="1" applyFill="1" applyBorder="1" applyAlignment="1">
      <alignment horizontal="left" vertical="center"/>
    </xf>
    <xf numFmtId="164" fontId="11" fillId="0" borderId="54" xfId="0" applyNumberFormat="1" applyFont="1" applyFill="1" applyBorder="1" applyAlignment="1">
      <alignment horizontal="right" vertical="center"/>
    </xf>
    <xf numFmtId="0" fontId="8" fillId="7" borderId="35" xfId="0" applyFont="1" applyFill="1" applyBorder="1" applyAlignment="1">
      <alignment horizontal="left" vertical="center"/>
    </xf>
    <xf numFmtId="0" fontId="12" fillId="7" borderId="22" xfId="0" applyNumberFormat="1" applyFont="1" applyFill="1" applyBorder="1" applyAlignment="1">
      <alignment horizontal="left" vertical="center"/>
    </xf>
    <xf numFmtId="0" fontId="12" fillId="7" borderId="12" xfId="0" applyNumberFormat="1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/>
    </xf>
    <xf numFmtId="0" fontId="11" fillId="7" borderId="27" xfId="0" applyNumberFormat="1" applyFont="1" applyFill="1" applyBorder="1" applyAlignment="1">
      <alignment horizontal="left" vertical="center"/>
    </xf>
    <xf numFmtId="0" fontId="8" fillId="7" borderId="50" xfId="0" applyFont="1" applyFill="1" applyBorder="1" applyAlignment="1">
      <alignment horizontal="left" vertical="center"/>
    </xf>
    <xf numFmtId="0" fontId="8" fillId="7" borderId="8" xfId="0" applyNumberFormat="1" applyFont="1" applyFill="1" applyBorder="1" applyAlignment="1">
      <alignment horizontal="left" vertical="center"/>
    </xf>
    <xf numFmtId="0" fontId="12" fillId="7" borderId="27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left" vertical="center"/>
    </xf>
    <xf numFmtId="14" fontId="8" fillId="7" borderId="2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wrapText="1"/>
    </xf>
    <xf numFmtId="164" fontId="8" fillId="7" borderId="0" xfId="0" applyNumberFormat="1" applyFont="1" applyFill="1" applyAlignment="1">
      <alignment horizontal="right" vertical="center"/>
    </xf>
    <xf numFmtId="0" fontId="8" fillId="7" borderId="11" xfId="0" applyFont="1" applyFill="1" applyBorder="1" applyAlignment="1">
      <alignment horizontal="left"/>
    </xf>
    <xf numFmtId="0" fontId="11" fillId="7" borderId="11" xfId="0" applyNumberFormat="1" applyFont="1" applyFill="1" applyBorder="1" applyAlignment="1">
      <alignment horizontal="left" vertical="center"/>
    </xf>
    <xf numFmtId="164" fontId="8" fillId="7" borderId="20" xfId="0" applyNumberFormat="1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164" fontId="12" fillId="0" borderId="12" xfId="0" applyNumberFormat="1" applyFont="1" applyFill="1" applyBorder="1" applyAlignment="1">
      <alignment horizontal="right" vertical="center"/>
    </xf>
    <xf numFmtId="164" fontId="8" fillId="6" borderId="24" xfId="0" applyNumberFormat="1" applyFont="1" applyFill="1" applyBorder="1" applyAlignment="1">
      <alignment horizontal="right" vertical="center"/>
    </xf>
    <xf numFmtId="164" fontId="8" fillId="0" borderId="26" xfId="0" applyNumberFormat="1" applyFont="1" applyFill="1" applyBorder="1" applyAlignment="1">
      <alignment horizontal="right" vertical="center"/>
    </xf>
    <xf numFmtId="164" fontId="6" fillId="4" borderId="24" xfId="0" applyNumberFormat="1" applyFont="1" applyFill="1" applyBorder="1" applyAlignment="1">
      <alignment horizontal="right" vertical="center"/>
    </xf>
    <xf numFmtId="164" fontId="11" fillId="0" borderId="12" xfId="0" applyNumberFormat="1" applyFont="1" applyFill="1" applyBorder="1" applyAlignment="1">
      <alignment horizontal="right" vertical="center"/>
    </xf>
    <xf numFmtId="164" fontId="6" fillId="4" borderId="21" xfId="0" applyNumberFormat="1" applyFont="1" applyFill="1" applyBorder="1" applyAlignment="1">
      <alignment horizontal="right" vertical="center"/>
    </xf>
    <xf numFmtId="164" fontId="8" fillId="5" borderId="2" xfId="0" applyNumberFormat="1" applyFont="1" applyFill="1" applyBorder="1" applyAlignment="1">
      <alignment horizontal="right" vertical="center"/>
    </xf>
    <xf numFmtId="164" fontId="8" fillId="7" borderId="0" xfId="0" applyNumberFormat="1" applyFont="1" applyFill="1" applyBorder="1" applyAlignment="1">
      <alignment horizontal="right" vertical="center"/>
    </xf>
    <xf numFmtId="164" fontId="11" fillId="3" borderId="21" xfId="0" applyNumberFormat="1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/>
    </xf>
    <xf numFmtId="0" fontId="12" fillId="0" borderId="20" xfId="0" applyNumberFormat="1" applyFont="1" applyFill="1" applyBorder="1" applyAlignment="1">
      <alignment horizontal="left" vertical="center"/>
    </xf>
    <xf numFmtId="164" fontId="8" fillId="6" borderId="20" xfId="0" applyNumberFormat="1" applyFont="1" applyFill="1" applyBorder="1" applyAlignment="1">
      <alignment horizontal="right" vertical="center"/>
    </xf>
    <xf numFmtId="164" fontId="11" fillId="0" borderId="20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164" fontId="8" fillId="5" borderId="5" xfId="0" applyNumberFormat="1" applyFont="1" applyFill="1" applyBorder="1" applyAlignment="1">
      <alignment horizontal="right" vertical="center"/>
    </xf>
    <xf numFmtId="164" fontId="8" fillId="5" borderId="12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0" fontId="12" fillId="0" borderId="21" xfId="0" applyNumberFormat="1" applyFont="1" applyFill="1" applyBorder="1" applyAlignment="1">
      <alignment horizontal="left" vertical="center"/>
    </xf>
    <xf numFmtId="164" fontId="8" fillId="0" borderId="27" xfId="0" applyNumberFormat="1" applyFont="1" applyFill="1" applyBorder="1" applyAlignment="1">
      <alignment horizontal="right" vertical="center"/>
    </xf>
    <xf numFmtId="164" fontId="8" fillId="0" borderId="23" xfId="0" applyNumberFormat="1" applyFont="1" applyFill="1" applyBorder="1" applyAlignment="1">
      <alignment horizontal="right" vertical="center"/>
    </xf>
    <xf numFmtId="164" fontId="6" fillId="4" borderId="23" xfId="0" applyNumberFormat="1" applyFont="1" applyFill="1" applyBorder="1" applyAlignment="1">
      <alignment horizontal="right" vertical="center"/>
    </xf>
    <xf numFmtId="0" fontId="12" fillId="7" borderId="8" xfId="0" applyNumberFormat="1" applyFont="1" applyFill="1" applyBorder="1" applyAlignment="1">
      <alignment horizontal="left" vertical="center"/>
    </xf>
    <xf numFmtId="164" fontId="8" fillId="7" borderId="28" xfId="0" applyNumberFormat="1" applyFont="1" applyFill="1" applyBorder="1" applyAlignment="1">
      <alignment horizontal="right" vertical="center"/>
    </xf>
    <xf numFmtId="164" fontId="6" fillId="7" borderId="28" xfId="0" applyNumberFormat="1" applyFont="1" applyFill="1" applyBorder="1" applyAlignment="1">
      <alignment horizontal="right" vertical="center"/>
    </xf>
    <xf numFmtId="164" fontId="11" fillId="7" borderId="28" xfId="0" applyNumberFormat="1" applyFont="1" applyFill="1" applyBorder="1" applyAlignment="1">
      <alignment horizontal="right" vertical="center"/>
    </xf>
    <xf numFmtId="164" fontId="8" fillId="7" borderId="42" xfId="0" applyNumberFormat="1" applyFont="1" applyFill="1" applyBorder="1" applyAlignment="1">
      <alignment horizontal="right" vertical="center"/>
    </xf>
    <xf numFmtId="0" fontId="8" fillId="7" borderId="22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0" fontId="11" fillId="0" borderId="21" xfId="0" applyNumberFormat="1" applyFont="1" applyFill="1" applyBorder="1" applyAlignment="1">
      <alignment horizontal="left" vertical="center"/>
    </xf>
    <xf numFmtId="17" fontId="8" fillId="7" borderId="21" xfId="0" applyNumberFormat="1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17" fontId="8" fillId="7" borderId="2" xfId="0" applyNumberFormat="1" applyFont="1" applyFill="1" applyBorder="1" applyAlignment="1">
      <alignment horizontal="left"/>
    </xf>
    <xf numFmtId="164" fontId="8" fillId="4" borderId="21" xfId="0" applyNumberFormat="1" applyFont="1" applyFill="1" applyBorder="1" applyAlignment="1">
      <alignment horizontal="right" vertical="center"/>
    </xf>
    <xf numFmtId="0" fontId="8" fillId="7" borderId="37" xfId="0" applyFont="1" applyFill="1" applyBorder="1" applyAlignment="1">
      <alignment horizontal="left" vertical="center"/>
    </xf>
    <xf numFmtId="0" fontId="8" fillId="7" borderId="16" xfId="0" applyFont="1" applyFill="1" applyBorder="1" applyAlignment="1">
      <alignment horizontal="left"/>
    </xf>
    <xf numFmtId="164" fontId="11" fillId="7" borderId="54" xfId="0" applyNumberFormat="1" applyFont="1" applyFill="1" applyBorder="1" applyAlignment="1">
      <alignment horizontal="right" vertical="center"/>
    </xf>
    <xf numFmtId="164" fontId="11" fillId="3" borderId="24" xfId="0" applyNumberFormat="1" applyFont="1" applyFill="1" applyBorder="1" applyAlignment="1">
      <alignment horizontal="right" vertical="center"/>
    </xf>
    <xf numFmtId="164" fontId="8" fillId="5" borderId="3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left" vertical="center"/>
    </xf>
    <xf numFmtId="164" fontId="8" fillId="6" borderId="23" xfId="0" applyNumberFormat="1" applyFont="1" applyFill="1" applyBorder="1" applyAlignment="1">
      <alignment horizontal="right" vertical="center"/>
    </xf>
    <xf numFmtId="164" fontId="11" fillId="7" borderId="20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8" fillId="0" borderId="41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8" fillId="0" borderId="24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164" fontId="8" fillId="0" borderId="40" xfId="0" applyNumberFormat="1" applyFont="1" applyBorder="1" applyAlignment="1">
      <alignment horizontal="right" vertical="center"/>
    </xf>
    <xf numFmtId="164" fontId="8" fillId="0" borderId="21" xfId="0" applyNumberFormat="1" applyFont="1" applyBorder="1" applyAlignment="1">
      <alignment horizontal="right" vertical="center"/>
    </xf>
    <xf numFmtId="164" fontId="6" fillId="0" borderId="21" xfId="0" applyNumberFormat="1" applyFont="1" applyBorder="1" applyAlignment="1">
      <alignment horizontal="right" vertical="center"/>
    </xf>
    <xf numFmtId="164" fontId="8" fillId="0" borderId="28" xfId="0" applyNumberFormat="1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13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right" vertical="center"/>
    </xf>
    <xf numFmtId="0" fontId="8" fillId="7" borderId="2" xfId="0" applyNumberFormat="1" applyFont="1" applyFill="1" applyBorder="1" applyAlignment="1">
      <alignment horizontal="right" vertical="center"/>
    </xf>
    <xf numFmtId="0" fontId="12" fillId="7" borderId="3" xfId="0" applyNumberFormat="1" applyFont="1" applyFill="1" applyBorder="1" applyAlignment="1">
      <alignment horizontal="right" vertical="center"/>
    </xf>
    <xf numFmtId="0" fontId="12" fillId="0" borderId="12" xfId="0" applyNumberFormat="1" applyFont="1" applyFill="1" applyBorder="1" applyAlignment="1">
      <alignment horizontal="right" vertical="center"/>
    </xf>
    <xf numFmtId="0" fontId="8" fillId="7" borderId="3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right" vertical="center" wrapText="1"/>
    </xf>
    <xf numFmtId="0" fontId="8" fillId="7" borderId="11" xfId="0" applyFont="1" applyFill="1" applyBorder="1" applyAlignment="1">
      <alignment horizontal="right" vertical="center"/>
    </xf>
    <xf numFmtId="0" fontId="12" fillId="7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12" fillId="0" borderId="1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0" fillId="7" borderId="12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0" fillId="7" borderId="19" xfId="0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right" vertical="center" wrapText="1"/>
    </xf>
    <xf numFmtId="0" fontId="10" fillId="7" borderId="11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12" fillId="7" borderId="1" xfId="0" applyNumberFormat="1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>
      <alignment horizontal="right" vertical="center"/>
    </xf>
    <xf numFmtId="0" fontId="12" fillId="7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right" vertical="center"/>
    </xf>
    <xf numFmtId="0" fontId="12" fillId="0" borderId="4" xfId="0" applyNumberFormat="1" applyFont="1" applyFill="1" applyBorder="1" applyAlignment="1">
      <alignment horizontal="right" vertical="center"/>
    </xf>
    <xf numFmtId="0" fontId="12" fillId="7" borderId="12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right" vertical="center"/>
    </xf>
    <xf numFmtId="0" fontId="8" fillId="7" borderId="8" xfId="0" applyFont="1" applyFill="1" applyBorder="1" applyAlignment="1">
      <alignment horizontal="right" vertical="center"/>
    </xf>
    <xf numFmtId="0" fontId="8" fillId="7" borderId="22" xfId="0" applyFont="1" applyFill="1" applyBorder="1" applyAlignment="1">
      <alignment horizontal="right" vertical="center"/>
    </xf>
    <xf numFmtId="17" fontId="8" fillId="7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 vertical="center"/>
    </xf>
    <xf numFmtId="164" fontId="11" fillId="7" borderId="57" xfId="0" applyNumberFormat="1" applyFont="1" applyFill="1" applyBorder="1" applyAlignment="1">
      <alignment horizontal="right" vertical="center"/>
    </xf>
    <xf numFmtId="164" fontId="11" fillId="3" borderId="48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8" fillId="0" borderId="52" xfId="0" applyNumberFormat="1" applyFont="1" applyBorder="1" applyAlignment="1">
      <alignment horizontal="right" vertical="center"/>
    </xf>
    <xf numFmtId="164" fontId="8" fillId="7" borderId="2" xfId="0" applyNumberFormat="1" applyFont="1" applyFill="1" applyBorder="1" applyAlignment="1">
      <alignment vertical="center"/>
    </xf>
    <xf numFmtId="164" fontId="8" fillId="7" borderId="21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 wrapText="1"/>
    </xf>
    <xf numFmtId="164" fontId="10" fillId="7" borderId="3" xfId="0" applyNumberFormat="1" applyFont="1" applyFill="1" applyBorder="1" applyAlignment="1">
      <alignment vertical="center" wrapText="1"/>
    </xf>
    <xf numFmtId="164" fontId="10" fillId="0" borderId="11" xfId="0" applyNumberFormat="1" applyFont="1" applyFill="1" applyBorder="1" applyAlignment="1">
      <alignment vertical="center" wrapText="1"/>
    </xf>
    <xf numFmtId="164" fontId="10" fillId="7" borderId="2" xfId="0" applyNumberFormat="1" applyFont="1" applyFill="1" applyBorder="1" applyAlignment="1">
      <alignment vertical="center" wrapText="1"/>
    </xf>
    <xf numFmtId="164" fontId="10" fillId="7" borderId="11" xfId="0" applyNumberFormat="1" applyFont="1" applyFill="1" applyBorder="1" applyAlignment="1">
      <alignment vertical="center" wrapText="1"/>
    </xf>
    <xf numFmtId="164" fontId="8" fillId="0" borderId="16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164" fontId="8" fillId="7" borderId="23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4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7" borderId="11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4" fontId="8" fillId="7" borderId="20" xfId="0" applyNumberFormat="1" applyFont="1" applyFill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/>
    <xf numFmtId="164" fontId="8" fillId="3" borderId="24" xfId="0" applyNumberFormat="1" applyFont="1" applyFill="1" applyBorder="1" applyAlignment="1">
      <alignment horizontal="right" vertical="center"/>
    </xf>
    <xf numFmtId="164" fontId="8" fillId="0" borderId="52" xfId="0" applyNumberFormat="1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right" vertical="center"/>
    </xf>
    <xf numFmtId="164" fontId="8" fillId="0" borderId="48" xfId="0" applyNumberFormat="1" applyFont="1" applyFill="1" applyBorder="1" applyAlignment="1">
      <alignment horizontal="right" vertical="center"/>
    </xf>
    <xf numFmtId="164" fontId="8" fillId="0" borderId="12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horizontal="right" vertical="center"/>
    </xf>
    <xf numFmtId="164" fontId="8" fillId="7" borderId="27" xfId="0" applyNumberFormat="1" applyFont="1" applyFill="1" applyBorder="1" applyAlignment="1">
      <alignment horizontal="right" vertical="center"/>
    </xf>
    <xf numFmtId="164" fontId="8" fillId="7" borderId="56" xfId="0" applyNumberFormat="1" applyFont="1" applyFill="1" applyBorder="1" applyAlignment="1">
      <alignment horizontal="right" vertical="center"/>
    </xf>
    <xf numFmtId="164" fontId="8" fillId="4" borderId="24" xfId="0" applyNumberFormat="1" applyFont="1" applyFill="1" applyBorder="1" applyAlignment="1">
      <alignment horizontal="right" vertical="center"/>
    </xf>
    <xf numFmtId="164" fontId="8" fillId="4" borderId="20" xfId="0" applyNumberFormat="1" applyFont="1" applyFill="1" applyBorder="1" applyAlignment="1">
      <alignment horizontal="right" vertical="center"/>
    </xf>
    <xf numFmtId="164" fontId="8" fillId="4" borderId="23" xfId="0" applyNumberFormat="1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48" xfId="0" applyFont="1" applyFill="1" applyBorder="1" applyAlignment="1">
      <alignment horizontal="right" vertical="center"/>
    </xf>
    <xf numFmtId="164" fontId="8" fillId="7" borderId="48" xfId="0" applyNumberFormat="1" applyFont="1" applyFill="1" applyBorder="1" applyAlignment="1">
      <alignment horizontal="right" vertical="center"/>
    </xf>
    <xf numFmtId="0" fontId="8" fillId="7" borderId="53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right" vertical="center"/>
    </xf>
    <xf numFmtId="164" fontId="8" fillId="0" borderId="44" xfId="0" applyNumberFormat="1" applyFont="1" applyFill="1" applyBorder="1" applyAlignment="1">
      <alignment horizontal="right" vertical="center"/>
    </xf>
    <xf numFmtId="164" fontId="8" fillId="0" borderId="55" xfId="0" applyNumberFormat="1" applyFont="1" applyBorder="1" applyAlignment="1">
      <alignment horizontal="right" vertical="center"/>
    </xf>
    <xf numFmtId="164" fontId="8" fillId="0" borderId="6" xfId="0" applyNumberFormat="1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4" fontId="8" fillId="0" borderId="55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left" vertical="center"/>
    </xf>
    <xf numFmtId="0" fontId="10" fillId="7" borderId="2" xfId="0" applyNumberFormat="1" applyFont="1" applyFill="1" applyBorder="1" applyAlignment="1">
      <alignment horizontal="left" vertical="top" wrapText="1"/>
    </xf>
    <xf numFmtId="0" fontId="11" fillId="7" borderId="12" xfId="0" applyNumberFormat="1" applyFont="1" applyFill="1" applyBorder="1" applyAlignment="1">
      <alignment horizontal="left" vertical="center" wrapText="1"/>
    </xf>
    <xf numFmtId="0" fontId="10" fillId="7" borderId="24" xfId="0" applyNumberFormat="1" applyFont="1" applyFill="1" applyBorder="1" applyAlignment="1">
      <alignment horizontal="left" vertical="center" wrapText="1"/>
    </xf>
    <xf numFmtId="0" fontId="10" fillId="0" borderId="28" xfId="0" applyNumberFormat="1" applyFont="1" applyFill="1" applyBorder="1" applyAlignment="1">
      <alignment horizontal="left" vertical="center" wrapText="1"/>
    </xf>
    <xf numFmtId="0" fontId="10" fillId="7" borderId="27" xfId="0" applyNumberFormat="1" applyFont="1" applyFill="1" applyBorder="1" applyAlignment="1">
      <alignment horizontal="left" vertical="center" wrapText="1"/>
    </xf>
    <xf numFmtId="0" fontId="10" fillId="0" borderId="20" xfId="0" applyNumberFormat="1" applyFont="1" applyFill="1" applyBorder="1" applyAlignment="1">
      <alignment horizontal="left" vertical="center" wrapText="1"/>
    </xf>
    <xf numFmtId="0" fontId="10" fillId="7" borderId="26" xfId="0" applyNumberFormat="1" applyFont="1" applyFill="1" applyBorder="1" applyAlignment="1">
      <alignment horizontal="left" vertical="center" wrapText="1"/>
    </xf>
    <xf numFmtId="0" fontId="10" fillId="7" borderId="21" xfId="0" applyNumberFormat="1" applyFont="1" applyFill="1" applyBorder="1" applyAlignment="1">
      <alignment horizontal="left" vertical="center" wrapText="1"/>
    </xf>
    <xf numFmtId="0" fontId="10" fillId="7" borderId="23" xfId="0" applyNumberFormat="1" applyFont="1" applyFill="1" applyBorder="1" applyAlignment="1">
      <alignment horizontal="left" vertical="center" wrapText="1"/>
    </xf>
    <xf numFmtId="0" fontId="11" fillId="7" borderId="24" xfId="0" applyNumberFormat="1" applyFont="1" applyFill="1" applyBorder="1" applyAlignment="1">
      <alignment horizontal="left" vertical="center" wrapText="1"/>
    </xf>
    <xf numFmtId="0" fontId="11" fillId="7" borderId="20" xfId="0" applyNumberFormat="1" applyFont="1" applyFill="1" applyBorder="1" applyAlignment="1">
      <alignment horizontal="left" vertical="center" wrapText="1"/>
    </xf>
    <xf numFmtId="0" fontId="8" fillId="7" borderId="24" xfId="0" applyNumberFormat="1" applyFont="1" applyFill="1" applyBorder="1" applyAlignment="1">
      <alignment horizontal="left" vertical="center" wrapText="1"/>
    </xf>
    <xf numFmtId="0" fontId="8" fillId="7" borderId="20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horizontal="left" vertical="center" wrapText="1"/>
    </xf>
    <xf numFmtId="0" fontId="11" fillId="7" borderId="3" xfId="0" applyNumberFormat="1" applyFont="1" applyFill="1" applyBorder="1" applyAlignment="1">
      <alignment horizontal="left" vertical="center" wrapText="1"/>
    </xf>
    <xf numFmtId="0" fontId="8" fillId="0" borderId="24" xfId="0" applyNumberFormat="1" applyFont="1" applyFill="1" applyBorder="1" applyAlignment="1">
      <alignment horizontal="left" vertical="center" wrapText="1"/>
    </xf>
    <xf numFmtId="164" fontId="8" fillId="7" borderId="3" xfId="0" applyNumberFormat="1" applyFont="1" applyFill="1" applyBorder="1" applyAlignment="1">
      <alignment horizontal="left" vertical="center"/>
    </xf>
    <xf numFmtId="164" fontId="8" fillId="7" borderId="24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7" borderId="3" xfId="0" applyNumberFormat="1" applyFont="1" applyFill="1" applyBorder="1" applyAlignment="1">
      <alignment horizontal="left" vertical="center" wrapText="1"/>
    </xf>
    <xf numFmtId="0" fontId="8" fillId="7" borderId="27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7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/>
    </xf>
    <xf numFmtId="164" fontId="13" fillId="7" borderId="3" xfId="0" applyNumberFormat="1" applyFont="1" applyFill="1" applyBorder="1" applyAlignment="1">
      <alignment horizontal="left" vertical="center"/>
    </xf>
    <xf numFmtId="0" fontId="11" fillId="7" borderId="2" xfId="0" applyNumberFormat="1" applyFont="1" applyFill="1" applyBorder="1" applyAlignment="1">
      <alignment horizontal="left" vertical="center" wrapText="1"/>
    </xf>
    <xf numFmtId="0" fontId="10" fillId="7" borderId="11" xfId="0" applyNumberFormat="1" applyFont="1" applyFill="1" applyBorder="1" applyAlignment="1">
      <alignment horizontal="left" vertical="center" wrapText="1"/>
    </xf>
    <xf numFmtId="164" fontId="11" fillId="7" borderId="3" xfId="0" applyNumberFormat="1" applyFont="1" applyFill="1" applyBorder="1" applyAlignment="1">
      <alignment horizontal="left" vertical="center"/>
    </xf>
    <xf numFmtId="0" fontId="10" fillId="7" borderId="4" xfId="0" applyNumberFormat="1" applyFont="1" applyFill="1" applyBorder="1" applyAlignment="1">
      <alignment horizontal="left" vertical="center" wrapText="1"/>
    </xf>
    <xf numFmtId="0" fontId="8" fillId="7" borderId="48" xfId="0" applyNumberFormat="1" applyFont="1" applyFill="1" applyBorder="1" applyAlignment="1">
      <alignment horizontal="left" vertical="center"/>
    </xf>
    <xf numFmtId="0" fontId="10" fillId="7" borderId="5" xfId="0" applyNumberFormat="1" applyFont="1" applyFill="1" applyBorder="1" applyAlignment="1">
      <alignment horizontal="left" vertical="center" wrapText="1"/>
    </xf>
    <xf numFmtId="0" fontId="10" fillId="7" borderId="6" xfId="0" applyNumberFormat="1" applyFont="1" applyFill="1" applyBorder="1" applyAlignment="1">
      <alignment horizontal="left" vertical="center" wrapText="1"/>
    </xf>
    <xf numFmtId="0" fontId="10" fillId="0" borderId="47" xfId="0" applyNumberFormat="1" applyFont="1" applyFill="1" applyBorder="1" applyAlignment="1">
      <alignment horizontal="left" vertical="center" wrapText="1"/>
    </xf>
    <xf numFmtId="0" fontId="8" fillId="7" borderId="23" xfId="0" applyNumberFormat="1" applyFont="1" applyFill="1" applyBorder="1" applyAlignment="1">
      <alignment horizontal="left" vertical="center"/>
    </xf>
    <xf numFmtId="0" fontId="8" fillId="0" borderId="23" xfId="0" applyNumberFormat="1" applyFont="1" applyFill="1" applyBorder="1" applyAlignment="1">
      <alignment horizontal="left" vertical="center"/>
    </xf>
    <xf numFmtId="14" fontId="8" fillId="7" borderId="23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27" xfId="0" applyNumberFormat="1" applyFont="1" applyFill="1" applyBorder="1" applyAlignment="1">
      <alignment horizontal="left" vertical="center"/>
    </xf>
    <xf numFmtId="0" fontId="8" fillId="0" borderId="24" xfId="0" applyNumberFormat="1" applyFont="1" applyFill="1" applyBorder="1" applyAlignment="1">
      <alignment horizontal="left" vertical="center"/>
    </xf>
    <xf numFmtId="14" fontId="8" fillId="7" borderId="21" xfId="0" applyNumberFormat="1" applyFont="1" applyFill="1" applyBorder="1" applyAlignment="1">
      <alignment horizontal="left" vertical="center"/>
    </xf>
    <xf numFmtId="0" fontId="8" fillId="0" borderId="20" xfId="0" applyNumberFormat="1" applyFont="1" applyFill="1" applyBorder="1" applyAlignment="1">
      <alignment horizontal="left" vertical="center"/>
    </xf>
    <xf numFmtId="0" fontId="8" fillId="0" borderId="26" xfId="0" applyNumberFormat="1" applyFont="1" applyFill="1" applyBorder="1" applyAlignment="1">
      <alignment horizontal="left" vertical="center"/>
    </xf>
    <xf numFmtId="14" fontId="8" fillId="7" borderId="24" xfId="0" applyNumberFormat="1" applyFont="1" applyFill="1" applyBorder="1" applyAlignment="1">
      <alignment horizontal="left" vertical="center"/>
    </xf>
    <xf numFmtId="0" fontId="8" fillId="7" borderId="28" xfId="0" applyNumberFormat="1" applyFont="1" applyFill="1" applyBorder="1" applyAlignment="1">
      <alignment horizontal="left" vertical="center"/>
    </xf>
    <xf numFmtId="14" fontId="8" fillId="0" borderId="21" xfId="0" applyNumberFormat="1" applyFont="1" applyFill="1" applyBorder="1" applyAlignment="1">
      <alignment horizontal="left" vertical="center"/>
    </xf>
    <xf numFmtId="0" fontId="8" fillId="7" borderId="11" xfId="0" applyNumberFormat="1" applyFont="1" applyFill="1" applyBorder="1" applyAlignment="1">
      <alignment horizontal="left" vertical="center"/>
    </xf>
    <xf numFmtId="14" fontId="8" fillId="0" borderId="23" xfId="0" applyNumberFormat="1" applyFont="1" applyFill="1" applyBorder="1" applyAlignment="1">
      <alignment horizontal="left" vertical="center"/>
    </xf>
    <xf numFmtId="14" fontId="8" fillId="7" borderId="20" xfId="0" applyNumberFormat="1" applyFont="1" applyFill="1" applyBorder="1" applyAlignment="1">
      <alignment horizontal="left" vertical="center"/>
    </xf>
    <xf numFmtId="14" fontId="8" fillId="0" borderId="24" xfId="0" applyNumberFormat="1" applyFont="1" applyFill="1" applyBorder="1" applyAlignment="1">
      <alignment horizontal="left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1" xfId="0" applyNumberFormat="1" applyFont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64" fontId="11" fillId="0" borderId="2" xfId="0" applyNumberFormat="1" applyFont="1" applyBorder="1" applyAlignment="1">
      <alignment horizontal="right" vertical="center"/>
    </xf>
    <xf numFmtId="164" fontId="8" fillId="0" borderId="21" xfId="0" applyNumberFormat="1" applyFont="1" applyBorder="1" applyAlignment="1">
      <alignment vertical="center"/>
    </xf>
    <xf numFmtId="0" fontId="8" fillId="7" borderId="6" xfId="0" applyFont="1" applyFill="1" applyBorder="1" applyAlignment="1">
      <alignment horizontal="left"/>
    </xf>
    <xf numFmtId="0" fontId="8" fillId="7" borderId="44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48" xfId="0" applyFont="1" applyFill="1" applyBorder="1" applyAlignment="1">
      <alignment horizontal="left"/>
    </xf>
    <xf numFmtId="0" fontId="8" fillId="7" borderId="45" xfId="0" applyFont="1" applyFill="1" applyBorder="1" applyAlignment="1">
      <alignment horizontal="left" vertical="center"/>
    </xf>
    <xf numFmtId="0" fontId="8" fillId="7" borderId="9" xfId="0" applyNumberFormat="1" applyFont="1" applyFill="1" applyBorder="1" applyAlignment="1">
      <alignment horizontal="left" vertical="center"/>
    </xf>
    <xf numFmtId="0" fontId="12" fillId="7" borderId="4" xfId="0" applyNumberFormat="1" applyFont="1" applyFill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0" fontId="8" fillId="7" borderId="25" xfId="0" applyFont="1" applyFill="1" applyBorder="1" applyAlignment="1">
      <alignment horizontal="left" wrapText="1"/>
    </xf>
    <xf numFmtId="0" fontId="8" fillId="7" borderId="5" xfId="0" applyFont="1" applyFill="1" applyBorder="1" applyAlignment="1">
      <alignment horizontal="left" wrapText="1"/>
    </xf>
    <xf numFmtId="0" fontId="10" fillId="7" borderId="5" xfId="0" applyFont="1" applyFill="1" applyBorder="1" applyAlignment="1">
      <alignment horizontal="left" vertical="center" wrapText="1"/>
    </xf>
    <xf numFmtId="164" fontId="11" fillId="7" borderId="5" xfId="0" applyNumberFormat="1" applyFont="1" applyFill="1" applyBorder="1" applyAlignment="1">
      <alignment horizontal="right" vertical="center" wrapText="1"/>
    </xf>
    <xf numFmtId="0" fontId="12" fillId="0" borderId="7" xfId="0" applyNumberFormat="1" applyFont="1" applyFill="1" applyBorder="1" applyAlignment="1">
      <alignment horizontal="left" vertical="center"/>
    </xf>
    <xf numFmtId="164" fontId="11" fillId="7" borderId="16" xfId="0" applyNumberFormat="1" applyFont="1" applyFill="1" applyBorder="1" applyAlignment="1">
      <alignment horizontal="right" vertical="center" wrapText="1"/>
    </xf>
    <xf numFmtId="0" fontId="10" fillId="7" borderId="44" xfId="0" applyFont="1" applyFill="1" applyBorder="1" applyAlignment="1">
      <alignment horizontal="left" vertical="center" wrapText="1"/>
    </xf>
    <xf numFmtId="164" fontId="6" fillId="0" borderId="23" xfId="0" applyNumberFormat="1" applyFont="1" applyFill="1" applyBorder="1" applyAlignment="1">
      <alignment horizontal="right" vertical="center"/>
    </xf>
    <xf numFmtId="164" fontId="8" fillId="3" borderId="2" xfId="0" applyNumberFormat="1" applyFont="1" applyFill="1" applyBorder="1" applyAlignment="1">
      <alignment horizontal="right" vertical="center"/>
    </xf>
    <xf numFmtId="0" fontId="10" fillId="0" borderId="24" xfId="0" applyNumberFormat="1" applyFont="1" applyFill="1" applyBorder="1" applyAlignment="1">
      <alignment horizontal="left" vertical="center" wrapText="1"/>
    </xf>
    <xf numFmtId="14" fontId="12" fillId="7" borderId="2" xfId="0" applyNumberFormat="1" applyFont="1" applyFill="1" applyBorder="1" applyAlignment="1">
      <alignment horizontal="left" vertical="center"/>
    </xf>
    <xf numFmtId="0" fontId="11" fillId="7" borderId="56" xfId="0" applyFont="1" applyFill="1" applyBorder="1" applyAlignment="1">
      <alignment horizontal="left" vertical="center"/>
    </xf>
    <xf numFmtId="0" fontId="11" fillId="7" borderId="56" xfId="0" applyNumberFormat="1" applyFont="1" applyFill="1" applyBorder="1" applyAlignment="1">
      <alignment horizontal="left" vertical="center" wrapText="1"/>
    </xf>
    <xf numFmtId="164" fontId="11" fillId="7" borderId="56" xfId="0" applyNumberFormat="1" applyFont="1" applyFill="1" applyBorder="1" applyAlignment="1">
      <alignment horizontal="right" vertical="center" wrapText="1"/>
    </xf>
    <xf numFmtId="164" fontId="8" fillId="7" borderId="14" xfId="0" applyNumberFormat="1" applyFont="1" applyFill="1" applyBorder="1" applyAlignment="1">
      <alignment horizontal="right" vertical="center"/>
    </xf>
    <xf numFmtId="0" fontId="10" fillId="7" borderId="5" xfId="0" applyFont="1" applyFill="1" applyBorder="1" applyAlignment="1">
      <alignment horizontal="right" vertical="center" wrapText="1"/>
    </xf>
    <xf numFmtId="0" fontId="10" fillId="7" borderId="28" xfId="0" applyFont="1" applyFill="1" applyBorder="1" applyAlignment="1">
      <alignment horizontal="left" vertical="center" wrapText="1"/>
    </xf>
    <xf numFmtId="164" fontId="10" fillId="7" borderId="38" xfId="0" applyNumberFormat="1" applyFont="1" applyFill="1" applyBorder="1" applyAlignment="1">
      <alignment horizontal="right" vertical="center" wrapText="1"/>
    </xf>
    <xf numFmtId="164" fontId="10" fillId="7" borderId="46" xfId="0" applyNumberFormat="1" applyFont="1" applyFill="1" applyBorder="1" applyAlignment="1">
      <alignment horizontal="right" vertical="center" wrapText="1"/>
    </xf>
    <xf numFmtId="0" fontId="8" fillId="7" borderId="26" xfId="0" applyFont="1" applyFill="1" applyBorder="1" applyAlignment="1">
      <alignment horizontal="left" vertical="center"/>
    </xf>
    <xf numFmtId="0" fontId="10" fillId="7" borderId="12" xfId="0" applyNumberFormat="1" applyFont="1" applyFill="1" applyBorder="1" applyAlignment="1">
      <alignment horizontal="left" vertical="center" wrapText="1"/>
    </xf>
    <xf numFmtId="164" fontId="12" fillId="7" borderId="12" xfId="0" applyNumberFormat="1" applyFont="1" applyFill="1" applyBorder="1" applyAlignment="1">
      <alignment horizontal="right" vertical="center"/>
    </xf>
    <xf numFmtId="0" fontId="10" fillId="7" borderId="7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7" borderId="8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right" vertical="center" wrapText="1"/>
    </xf>
    <xf numFmtId="0" fontId="10" fillId="7" borderId="18" xfId="0" applyFont="1" applyFill="1" applyBorder="1" applyAlignment="1">
      <alignment horizontal="right" vertical="center" wrapText="1"/>
    </xf>
    <xf numFmtId="0" fontId="10" fillId="7" borderId="22" xfId="0" applyFont="1" applyFill="1" applyBorder="1" applyAlignment="1">
      <alignment horizontal="right" vertical="center" wrapText="1"/>
    </xf>
    <xf numFmtId="0" fontId="10" fillId="7" borderId="6" xfId="0" applyFont="1" applyFill="1" applyBorder="1" applyAlignment="1">
      <alignment horizontal="right" vertical="center" wrapText="1"/>
    </xf>
    <xf numFmtId="0" fontId="10" fillId="7" borderId="16" xfId="0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2" fillId="7" borderId="7" xfId="0" applyNumberFormat="1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right" vertical="center"/>
    </xf>
    <xf numFmtId="0" fontId="8" fillId="7" borderId="6" xfId="0" applyNumberFormat="1" applyFont="1" applyFill="1" applyBorder="1" applyAlignment="1">
      <alignment horizontal="right" vertical="center"/>
    </xf>
    <xf numFmtId="0" fontId="12" fillId="0" borderId="7" xfId="0" applyNumberFormat="1" applyFont="1" applyFill="1" applyBorder="1" applyAlignment="1">
      <alignment horizontal="right" vertical="center"/>
    </xf>
    <xf numFmtId="0" fontId="12" fillId="7" borderId="6" xfId="0" applyNumberFormat="1" applyFont="1" applyFill="1" applyBorder="1" applyAlignment="1">
      <alignment horizontal="right" vertical="center"/>
    </xf>
    <xf numFmtId="0" fontId="8" fillId="7" borderId="9" xfId="0" applyNumberFormat="1" applyFont="1" applyFill="1" applyBorder="1" applyAlignment="1">
      <alignment horizontal="right" vertical="center"/>
    </xf>
    <xf numFmtId="0" fontId="8" fillId="7" borderId="7" xfId="0" applyNumberFormat="1" applyFont="1" applyFill="1" applyBorder="1" applyAlignment="1">
      <alignment horizontal="right" vertical="center"/>
    </xf>
    <xf numFmtId="0" fontId="8" fillId="7" borderId="10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right" vertical="center" wrapText="1"/>
    </xf>
    <xf numFmtId="0" fontId="12" fillId="7" borderId="22" xfId="0" applyNumberFormat="1" applyFont="1" applyFill="1" applyBorder="1" applyAlignment="1">
      <alignment horizontal="right" vertical="center"/>
    </xf>
    <xf numFmtId="0" fontId="8" fillId="0" borderId="22" xfId="0" applyNumberFormat="1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7" borderId="16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right" vertical="center"/>
    </xf>
    <xf numFmtId="14" fontId="10" fillId="7" borderId="12" xfId="0" applyNumberFormat="1" applyFont="1" applyFill="1" applyBorder="1" applyAlignment="1">
      <alignment horizontal="right" vertical="center" wrapText="1"/>
    </xf>
    <xf numFmtId="14" fontId="10" fillId="7" borderId="7" xfId="0" applyNumberFormat="1" applyFont="1" applyFill="1" applyBorder="1" applyAlignment="1">
      <alignment horizontal="right" vertical="center" wrapText="1"/>
    </xf>
    <xf numFmtId="14" fontId="10" fillId="7" borderId="8" xfId="0" applyNumberFormat="1" applyFont="1" applyFill="1" applyBorder="1" applyAlignment="1">
      <alignment horizontal="right" vertical="center" wrapText="1"/>
    </xf>
    <xf numFmtId="14" fontId="10" fillId="0" borderId="16" xfId="0" applyNumberFormat="1" applyFont="1" applyFill="1" applyBorder="1" applyAlignment="1">
      <alignment horizontal="right" vertical="center" wrapText="1"/>
    </xf>
    <xf numFmtId="14" fontId="10" fillId="7" borderId="18" xfId="0" applyNumberFormat="1" applyFont="1" applyFill="1" applyBorder="1" applyAlignment="1">
      <alignment horizontal="right" vertical="center" wrapText="1"/>
    </xf>
    <xf numFmtId="14" fontId="10" fillId="7" borderId="22" xfId="0" applyNumberFormat="1" applyFont="1" applyFill="1" applyBorder="1" applyAlignment="1">
      <alignment horizontal="right" vertical="center" wrapText="1"/>
    </xf>
    <xf numFmtId="14" fontId="10" fillId="7" borderId="6" xfId="0" applyNumberFormat="1" applyFont="1" applyFill="1" applyBorder="1" applyAlignment="1">
      <alignment horizontal="right" vertical="center" wrapText="1"/>
    </xf>
    <xf numFmtId="14" fontId="8" fillId="7" borderId="6" xfId="0" applyNumberFormat="1" applyFont="1" applyFill="1" applyBorder="1" applyAlignment="1">
      <alignment horizontal="right" vertical="center"/>
    </xf>
    <xf numFmtId="14" fontId="10" fillId="0" borderId="22" xfId="0" applyNumberFormat="1" applyFont="1" applyFill="1" applyBorder="1" applyAlignment="1">
      <alignment horizontal="right" vertical="center" wrapText="1"/>
    </xf>
    <xf numFmtId="14" fontId="10" fillId="0" borderId="7" xfId="0" applyNumberFormat="1" applyFont="1" applyFill="1" applyBorder="1" applyAlignment="1">
      <alignment horizontal="right" vertical="center" wrapText="1"/>
    </xf>
    <xf numFmtId="14" fontId="12" fillId="7" borderId="7" xfId="0" applyNumberFormat="1" applyFont="1" applyFill="1" applyBorder="1" applyAlignment="1">
      <alignment horizontal="right" vertical="center"/>
    </xf>
    <xf numFmtId="14" fontId="8" fillId="7" borderId="7" xfId="0" applyNumberFormat="1" applyFont="1" applyFill="1" applyBorder="1" applyAlignment="1">
      <alignment horizontal="right" vertical="center"/>
    </xf>
    <xf numFmtId="14" fontId="10" fillId="7" borderId="3" xfId="0" applyNumberFormat="1" applyFont="1" applyFill="1" applyBorder="1" applyAlignment="1">
      <alignment horizontal="right" vertical="center" wrapText="1"/>
    </xf>
    <xf numFmtId="14" fontId="8" fillId="7" borderId="8" xfId="0" applyNumberFormat="1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right" vertical="center" wrapText="1"/>
    </xf>
    <xf numFmtId="14" fontId="10" fillId="7" borderId="2" xfId="0" applyNumberFormat="1" applyFont="1" applyFill="1" applyBorder="1" applyAlignment="1">
      <alignment horizontal="right" vertical="center" wrapText="1"/>
    </xf>
    <xf numFmtId="14" fontId="12" fillId="7" borderId="3" xfId="0" applyNumberFormat="1" applyFont="1" applyFill="1" applyBorder="1" applyAlignment="1">
      <alignment horizontal="right" vertical="center"/>
    </xf>
    <xf numFmtId="14" fontId="12" fillId="0" borderId="3" xfId="0" applyNumberFormat="1" applyFont="1" applyFill="1" applyBorder="1" applyAlignment="1">
      <alignment horizontal="right" vertical="center"/>
    </xf>
    <xf numFmtId="14" fontId="10" fillId="0" borderId="3" xfId="0" applyNumberFormat="1" applyFont="1" applyFill="1" applyBorder="1" applyAlignment="1">
      <alignment horizontal="right" vertical="center" wrapText="1"/>
    </xf>
    <xf numFmtId="14" fontId="10" fillId="7" borderId="5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vertical="center" wrapText="1"/>
    </xf>
    <xf numFmtId="14" fontId="10" fillId="7" borderId="11" xfId="0" applyNumberFormat="1" applyFont="1" applyFill="1" applyBorder="1" applyAlignment="1">
      <alignment horizontal="right" vertical="center" wrapText="1"/>
    </xf>
    <xf numFmtId="14" fontId="12" fillId="0" borderId="7" xfId="0" applyNumberFormat="1" applyFont="1" applyFill="1" applyBorder="1" applyAlignment="1">
      <alignment horizontal="right" vertical="center"/>
    </xf>
    <xf numFmtId="14" fontId="12" fillId="7" borderId="6" xfId="0" applyNumberFormat="1" applyFont="1" applyFill="1" applyBorder="1" applyAlignment="1">
      <alignment horizontal="right" vertical="center"/>
    </xf>
    <xf numFmtId="14" fontId="12" fillId="7" borderId="2" xfId="0" applyNumberFormat="1" applyFont="1" applyFill="1" applyBorder="1" applyAlignment="1">
      <alignment horizontal="right" vertical="center"/>
    </xf>
    <xf numFmtId="14" fontId="12" fillId="7" borderId="8" xfId="0" applyNumberFormat="1" applyFont="1" applyFill="1" applyBorder="1" applyAlignment="1">
      <alignment horizontal="right" vertical="center"/>
    </xf>
    <xf numFmtId="14" fontId="8" fillId="7" borderId="9" xfId="0" applyNumberFormat="1" applyFont="1" applyFill="1" applyBorder="1" applyAlignment="1">
      <alignment horizontal="right" vertical="center"/>
    </xf>
    <xf numFmtId="14" fontId="10" fillId="0" borderId="11" xfId="0" applyNumberFormat="1" applyFont="1" applyFill="1" applyBorder="1" applyAlignment="1">
      <alignment horizontal="right" vertical="center" wrapText="1"/>
    </xf>
    <xf numFmtId="14" fontId="8" fillId="7" borderId="10" xfId="0" applyNumberFormat="1" applyFont="1" applyFill="1" applyBorder="1" applyAlignment="1">
      <alignment horizontal="right" vertical="center"/>
    </xf>
    <xf numFmtId="14" fontId="10" fillId="0" borderId="5" xfId="0" applyNumberFormat="1" applyFont="1" applyFill="1" applyBorder="1" applyAlignment="1">
      <alignment horizontal="right" vertical="center" wrapText="1"/>
    </xf>
    <xf numFmtId="14" fontId="8" fillId="0" borderId="9" xfId="0" applyNumberFormat="1" applyFont="1" applyFill="1" applyBorder="1" applyAlignment="1">
      <alignment horizontal="right" vertical="center"/>
    </xf>
    <xf numFmtId="14" fontId="8" fillId="0" borderId="10" xfId="0" applyNumberFormat="1" applyFont="1" applyFill="1" applyBorder="1" applyAlignment="1">
      <alignment horizontal="right" vertical="center"/>
    </xf>
    <xf numFmtId="14" fontId="8" fillId="0" borderId="8" xfId="0" applyNumberFormat="1" applyFont="1" applyFill="1" applyBorder="1" applyAlignment="1">
      <alignment horizontal="right" vertical="center"/>
    </xf>
    <xf numFmtId="14" fontId="8" fillId="0" borderId="6" xfId="0" applyNumberFormat="1" applyFont="1" applyFill="1" applyBorder="1" applyAlignment="1">
      <alignment horizontal="right" vertical="center"/>
    </xf>
    <xf numFmtId="14" fontId="8" fillId="0" borderId="16" xfId="0" applyNumberFormat="1" applyFont="1" applyFill="1" applyBorder="1" applyAlignment="1">
      <alignment horizontal="right" vertical="center"/>
    </xf>
    <xf numFmtId="14" fontId="8" fillId="0" borderId="7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right" vertical="center"/>
    </xf>
    <xf numFmtId="14" fontId="8" fillId="7" borderId="2" xfId="0" applyNumberFormat="1" applyFont="1" applyFill="1" applyBorder="1" applyAlignment="1">
      <alignment horizontal="right" vertical="center"/>
    </xf>
    <xf numFmtId="14" fontId="8" fillId="7" borderId="16" xfId="0" applyNumberFormat="1" applyFont="1" applyFill="1" applyBorder="1" applyAlignment="1">
      <alignment horizontal="right" vertical="center"/>
    </xf>
    <xf numFmtId="14" fontId="8" fillId="0" borderId="48" xfId="0" applyNumberFormat="1" applyFont="1" applyFill="1" applyBorder="1" applyAlignment="1">
      <alignment horizontal="right" vertical="center"/>
    </xf>
    <xf numFmtId="14" fontId="11" fillId="0" borderId="6" xfId="0" applyNumberFormat="1" applyFont="1" applyFill="1" applyBorder="1" applyAlignment="1">
      <alignment horizontal="right" vertical="center"/>
    </xf>
    <xf numFmtId="14" fontId="14" fillId="0" borderId="7" xfId="0" applyNumberFormat="1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6" fillId="3" borderId="58" xfId="0" applyFont="1" applyFill="1" applyBorder="1" applyAlignment="1">
      <alignment horizontal="right" vertical="center"/>
    </xf>
    <xf numFmtId="0" fontId="6" fillId="3" borderId="62" xfId="0" applyFont="1" applyFill="1" applyBorder="1" applyAlignment="1">
      <alignment horizontal="right" vertical="center"/>
    </xf>
    <xf numFmtId="0" fontId="6" fillId="3" borderId="64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/>
    </xf>
    <xf numFmtId="164" fontId="8" fillId="7" borderId="8" xfId="0" applyNumberFormat="1" applyFont="1" applyFill="1" applyBorder="1" applyAlignment="1">
      <alignment horizontal="right" vertical="center"/>
    </xf>
    <xf numFmtId="164" fontId="8" fillId="7" borderId="3" xfId="0" applyNumberFormat="1" applyFont="1" applyFill="1" applyBorder="1" applyAlignment="1">
      <alignment vertical="center"/>
    </xf>
    <xf numFmtId="0" fontId="8" fillId="7" borderId="4" xfId="0" applyNumberFormat="1" applyFont="1" applyFill="1" applyBorder="1" applyAlignment="1">
      <alignment horizontal="left" vertical="center"/>
    </xf>
    <xf numFmtId="14" fontId="10" fillId="7" borderId="24" xfId="0" applyNumberFormat="1" applyFont="1" applyFill="1" applyBorder="1" applyAlignment="1">
      <alignment horizontal="left" vertical="center" wrapText="1"/>
    </xf>
    <xf numFmtId="164" fontId="8" fillId="7" borderId="44" xfId="0" applyNumberFormat="1" applyFont="1" applyFill="1" applyBorder="1" applyAlignment="1">
      <alignment horizontal="right" vertical="center"/>
    </xf>
    <xf numFmtId="0" fontId="8" fillId="7" borderId="37" xfId="0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 vertical="center"/>
    </xf>
    <xf numFmtId="8" fontId="6" fillId="0" borderId="15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8" fillId="7" borderId="22" xfId="0" applyFont="1" applyFill="1" applyBorder="1" applyAlignment="1">
      <alignment horizontal="left"/>
    </xf>
    <xf numFmtId="14" fontId="8" fillId="7" borderId="22" xfId="0" applyNumberFormat="1" applyFont="1" applyFill="1" applyBorder="1" applyAlignment="1">
      <alignment horizontal="right" vertical="center"/>
    </xf>
    <xf numFmtId="0" fontId="8" fillId="7" borderId="12" xfId="0" applyFont="1" applyFill="1" applyBorder="1" applyAlignment="1">
      <alignment horizontal="left"/>
    </xf>
    <xf numFmtId="0" fontId="8" fillId="7" borderId="12" xfId="0" applyFont="1" applyFill="1" applyBorder="1" applyAlignment="1">
      <alignment horizontal="right" vertical="center"/>
    </xf>
    <xf numFmtId="14" fontId="8" fillId="7" borderId="26" xfId="0" applyNumberFormat="1" applyFont="1" applyFill="1" applyBorder="1" applyAlignment="1">
      <alignment horizontal="left" vertical="center"/>
    </xf>
    <xf numFmtId="164" fontId="8" fillId="7" borderId="26" xfId="0" applyNumberFormat="1" applyFont="1" applyFill="1" applyBorder="1" applyAlignment="1">
      <alignment vertical="center"/>
    </xf>
    <xf numFmtId="164" fontId="6" fillId="7" borderId="26" xfId="0" applyNumberFormat="1" applyFont="1" applyFill="1" applyBorder="1" applyAlignment="1">
      <alignment horizontal="right" vertical="center"/>
    </xf>
    <xf numFmtId="164" fontId="11" fillId="7" borderId="26" xfId="0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left" vertical="center" wrapText="1"/>
    </xf>
    <xf numFmtId="14" fontId="8" fillId="7" borderId="3" xfId="0" applyNumberFormat="1" applyFont="1" applyFill="1" applyBorder="1" applyAlignment="1">
      <alignment horizontal="left" vertical="center"/>
    </xf>
    <xf numFmtId="14" fontId="14" fillId="7" borderId="7" xfId="0" applyNumberFormat="1" applyFont="1" applyFill="1" applyBorder="1" applyAlignment="1">
      <alignment horizontal="right" vertical="center"/>
    </xf>
    <xf numFmtId="14" fontId="11" fillId="0" borderId="9" xfId="0" applyNumberFormat="1" applyFont="1" applyFill="1" applyBorder="1" applyAlignment="1">
      <alignment horizontal="right" vertical="center"/>
    </xf>
    <xf numFmtId="14" fontId="8" fillId="7" borderId="48" xfId="0" applyNumberFormat="1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left" vertical="center"/>
    </xf>
    <xf numFmtId="0" fontId="12" fillId="7" borderId="48" xfId="0" applyNumberFormat="1" applyFont="1" applyFill="1" applyBorder="1" applyAlignment="1">
      <alignment horizontal="left" vertical="center"/>
    </xf>
    <xf numFmtId="14" fontId="10" fillId="7" borderId="2" xfId="0" applyNumberFormat="1" applyFont="1" applyFill="1" applyBorder="1" applyAlignment="1">
      <alignment horizontal="left" vertical="center" wrapText="1"/>
    </xf>
    <xf numFmtId="0" fontId="8" fillId="7" borderId="54" xfId="0" applyFont="1" applyFill="1" applyBorder="1" applyAlignment="1">
      <alignment horizontal="left" vertical="center"/>
    </xf>
    <xf numFmtId="0" fontId="8" fillId="7" borderId="16" xfId="0" applyNumberFormat="1" applyFont="1" applyFill="1" applyBorder="1" applyAlignment="1">
      <alignment horizontal="left" vertical="center"/>
    </xf>
    <xf numFmtId="164" fontId="8" fillId="7" borderId="16" xfId="0" applyNumberFormat="1" applyFont="1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right" vertical="center" wrapText="1"/>
    </xf>
    <xf numFmtId="164" fontId="10" fillId="7" borderId="54" xfId="0" applyNumberFormat="1" applyFont="1" applyFill="1" applyBorder="1" applyAlignment="1">
      <alignment horizontal="right" vertical="center" wrapText="1"/>
    </xf>
    <xf numFmtId="164" fontId="11" fillId="7" borderId="11" xfId="0" applyNumberFormat="1" applyFont="1" applyFill="1" applyBorder="1" applyAlignment="1">
      <alignment horizontal="right" vertical="center"/>
    </xf>
    <xf numFmtId="164" fontId="8" fillId="0" borderId="7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8" fontId="6" fillId="0" borderId="15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1" xfId="0" applyNumberFormat="1" applyFont="1" applyBorder="1" applyAlignment="1">
      <alignment horizontal="left" vertical="center"/>
    </xf>
    <xf numFmtId="164" fontId="8" fillId="0" borderId="11" xfId="0" applyNumberFormat="1" applyFont="1" applyBorder="1" applyAlignment="1">
      <alignment vertical="center"/>
    </xf>
    <xf numFmtId="164" fontId="8" fillId="0" borderId="54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8" fillId="0" borderId="65" xfId="0" applyNumberFormat="1" applyFont="1" applyFill="1" applyBorder="1" applyAlignment="1">
      <alignment horizontal="right" vertical="center"/>
    </xf>
    <xf numFmtId="164" fontId="8" fillId="7" borderId="54" xfId="0" applyNumberFormat="1" applyFont="1" applyFill="1" applyBorder="1" applyAlignment="1">
      <alignment horizontal="right" vertical="center"/>
    </xf>
    <xf numFmtId="164" fontId="6" fillId="7" borderId="11" xfId="0" applyNumberFormat="1" applyFont="1" applyFill="1" applyBorder="1" applyAlignment="1">
      <alignment horizontal="right" vertical="center"/>
    </xf>
    <xf numFmtId="164" fontId="8" fillId="7" borderId="65" xfId="0" applyNumberFormat="1" applyFont="1" applyFill="1" applyBorder="1" applyAlignment="1">
      <alignment horizontal="right" vertical="center"/>
    </xf>
    <xf numFmtId="164" fontId="8" fillId="0" borderId="13" xfId="0" applyNumberFormat="1" applyFont="1" applyFill="1" applyBorder="1" applyAlignment="1">
      <alignment horizontal="right" vertical="center"/>
    </xf>
    <xf numFmtId="14" fontId="8" fillId="0" borderId="11" xfId="0" applyNumberFormat="1" applyFont="1" applyFill="1" applyBorder="1" applyAlignment="1">
      <alignment horizontal="right" vertical="center"/>
    </xf>
    <xf numFmtId="14" fontId="8" fillId="0" borderId="20" xfId="0" applyNumberFormat="1" applyFont="1" applyFill="1" applyBorder="1" applyAlignment="1">
      <alignment horizontal="left" vertical="center"/>
    </xf>
    <xf numFmtId="164" fontId="8" fillId="0" borderId="20" xfId="0" applyNumberFormat="1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vertical="center" wrapText="1"/>
    </xf>
    <xf numFmtId="14" fontId="10" fillId="7" borderId="21" xfId="0" applyNumberFormat="1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right" vertical="center"/>
    </xf>
    <xf numFmtId="14" fontId="11" fillId="0" borderId="16" xfId="0" applyNumberFormat="1" applyFont="1" applyFill="1" applyBorder="1" applyAlignment="1">
      <alignment horizontal="right" vertical="center"/>
    </xf>
    <xf numFmtId="164" fontId="16" fillId="0" borderId="13" xfId="0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/>
    </xf>
    <xf numFmtId="164" fontId="8" fillId="6" borderId="21" xfId="0" applyNumberFormat="1" applyFont="1" applyFill="1" applyBorder="1" applyAlignment="1">
      <alignment horizontal="right" vertical="center"/>
    </xf>
    <xf numFmtId="164" fontId="8" fillId="0" borderId="16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/>
    </xf>
    <xf numFmtId="0" fontId="8" fillId="0" borderId="5" xfId="0" applyNumberFormat="1" applyFont="1" applyBorder="1" applyAlignment="1">
      <alignment horizontal="left" vertical="center"/>
    </xf>
    <xf numFmtId="164" fontId="8" fillId="0" borderId="5" xfId="0" applyNumberFormat="1" applyFont="1" applyBorder="1" applyAlignment="1">
      <alignment vertical="center"/>
    </xf>
    <xf numFmtId="164" fontId="16" fillId="0" borderId="13" xfId="0" applyNumberFormat="1" applyFont="1" applyBorder="1" applyAlignment="1">
      <alignment horizontal="right" vertical="center"/>
    </xf>
    <xf numFmtId="0" fontId="17" fillId="7" borderId="2" xfId="0" applyNumberFormat="1" applyFont="1" applyFill="1" applyBorder="1" applyAlignment="1">
      <alignment horizontal="left" vertical="center"/>
    </xf>
    <xf numFmtId="164" fontId="6" fillId="3" borderId="13" xfId="0" applyNumberFormat="1" applyFont="1" applyFill="1" applyBorder="1" applyAlignment="1">
      <alignment horizontal="right" vertical="center"/>
    </xf>
    <xf numFmtId="0" fontId="8" fillId="0" borderId="2" xfId="0" applyNumberFormat="1" applyFont="1" applyBorder="1" applyAlignment="1">
      <alignment horizontal="right" vertical="center"/>
    </xf>
    <xf numFmtId="14" fontId="8" fillId="0" borderId="21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18" fillId="0" borderId="2" xfId="2" applyFont="1" applyFill="1" applyBorder="1" applyAlignment="1">
      <alignment horizontal="right" vertical="center"/>
    </xf>
    <xf numFmtId="164" fontId="19" fillId="0" borderId="52" xfId="2" applyNumberFormat="1" applyFont="1" applyFill="1" applyBorder="1" applyAlignment="1">
      <alignment horizontal="right" vertical="center"/>
    </xf>
    <xf numFmtId="17" fontId="8" fillId="0" borderId="2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8" fontId="6" fillId="0" borderId="15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8" fontId="6" fillId="0" borderId="15" xfId="0" applyNumberFormat="1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49" fontId="20" fillId="0" borderId="33" xfId="0" applyNumberFormat="1" applyFont="1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164" fontId="11" fillId="7" borderId="24" xfId="0" applyNumberFormat="1" applyFont="1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6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8" fontId="6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4">
    <cellStyle name="Collegamento ipertestuale" xfId="2" builtinId="8"/>
    <cellStyle name="Euro" xfId="1"/>
    <cellStyle name="Migliaia 2 2" xfId="3"/>
    <cellStyle name="Normale" xfId="0" builtinId="0"/>
  </cellStyles>
  <dxfs count="0"/>
  <tableStyles count="0" defaultTableStyle="TableStyleMedium9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64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78</xdr:row>
      <xdr:rowOff>28575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64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78</xdr:row>
      <xdr:rowOff>28575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64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78</xdr:row>
      <xdr:rowOff>28575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64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78</xdr:row>
      <xdr:rowOff>28575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96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96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96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96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0107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81153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6" name="CasellaDiTesto 545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..\AppData\Roaming\Disco%20E\IFO_Settore%20Contenzioso\IFO_Cause%20%20Personale%20Dipendente%20e%20non\IFO_Contenzioso%20Civile\Di%20Ceglie%20Antonietta\Tribunale%20Ordinario%20di%20Roma\Ricorso%20Di%20Ceglie.pdf" TargetMode="External"/><Relationship Id="rId1" Type="http://schemas.openxmlformats.org/officeDocument/2006/relationships/hyperlink" Target="..\..\Disco%20E\IFO_Settore%20Contenzioso\IFO_Liquidazioni%20Avvocati\Avv.%20Marco%20Gentile\Gentile%20anno%202022\Vgentile%20ft.115_22%20ppt%20O.U.%20strag.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"/>
  <sheetViews>
    <sheetView tabSelected="1" zoomScaleNormal="100" workbookViewId="0">
      <pane ySplit="1" topLeftCell="A2" activePane="bottomLeft" state="frozen"/>
      <selection activeCell="G1" sqref="G1"/>
      <selection pane="bottomLeft" activeCell="B11" sqref="B11"/>
    </sheetView>
  </sheetViews>
  <sheetFormatPr defaultRowHeight="12.75" x14ac:dyDescent="0.2"/>
  <cols>
    <col min="1" max="1" width="5.7109375" style="438" customWidth="1"/>
    <col min="2" max="2" width="42" style="438" customWidth="1"/>
    <col min="3" max="3" width="6" style="468" customWidth="1"/>
    <col min="4" max="4" width="9" style="468" customWidth="1"/>
    <col min="5" max="5" width="16.42578125" style="438" customWidth="1"/>
    <col min="6" max="6" width="10.140625" style="438" customWidth="1"/>
    <col min="7" max="7" width="25.28515625" style="438" customWidth="1"/>
    <col min="8" max="8" width="10.5703125" style="468" customWidth="1"/>
    <col min="9" max="9" width="2.7109375" style="439" customWidth="1"/>
    <col min="10" max="10" width="10.28515625" style="813" customWidth="1"/>
    <col min="11" max="11" width="11.140625" style="429" customWidth="1"/>
    <col min="12" max="12" width="10.28515625" style="429" customWidth="1"/>
    <col min="13" max="13" width="10.7109375" style="431" customWidth="1"/>
    <col min="14" max="14" width="18.42578125" style="431" customWidth="1"/>
    <col min="15" max="15" width="12.7109375" style="429" customWidth="1"/>
    <col min="16" max="16" width="11.42578125" style="431" customWidth="1"/>
    <col min="17" max="17" width="11.85546875" style="431" customWidth="1"/>
    <col min="18" max="18" width="11.140625" style="431" customWidth="1"/>
  </cols>
  <sheetData>
    <row r="1" spans="1:18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6</v>
      </c>
      <c r="I1" s="834" t="s">
        <v>1489</v>
      </c>
      <c r="J1" s="835"/>
      <c r="K1" s="6" t="s">
        <v>21</v>
      </c>
      <c r="L1" s="6" t="s">
        <v>1948</v>
      </c>
      <c r="M1" s="8" t="s">
        <v>22</v>
      </c>
      <c r="N1" s="6" t="s">
        <v>3124</v>
      </c>
      <c r="O1" s="6" t="s">
        <v>28</v>
      </c>
      <c r="P1" s="6" t="s">
        <v>8</v>
      </c>
      <c r="Q1" s="6" t="s">
        <v>9</v>
      </c>
      <c r="R1" s="6" t="s">
        <v>10</v>
      </c>
    </row>
    <row r="2" spans="1:18" x14ac:dyDescent="0.2">
      <c r="A2" s="335">
        <v>2022</v>
      </c>
      <c r="B2" s="203" t="s">
        <v>3340</v>
      </c>
      <c r="C2" s="675" t="s">
        <v>3330</v>
      </c>
      <c r="D2" s="715">
        <v>44862</v>
      </c>
      <c r="E2" s="203" t="s">
        <v>294</v>
      </c>
      <c r="F2" s="203" t="s">
        <v>262</v>
      </c>
      <c r="G2" s="203" t="s">
        <v>68</v>
      </c>
      <c r="H2" s="814" t="s">
        <v>3318</v>
      </c>
      <c r="I2" s="306" t="s">
        <v>839</v>
      </c>
      <c r="J2" s="810"/>
      <c r="K2" s="272">
        <v>0</v>
      </c>
      <c r="L2" s="272">
        <v>0</v>
      </c>
      <c r="M2" s="419">
        <v>0</v>
      </c>
      <c r="N2" s="164">
        <v>93581.5</v>
      </c>
      <c r="O2" s="164">
        <v>8699.33</v>
      </c>
      <c r="P2" s="413">
        <v>0</v>
      </c>
      <c r="Q2" s="413">
        <v>0</v>
      </c>
      <c r="R2" s="529">
        <v>0</v>
      </c>
    </row>
    <row r="3" spans="1:18" x14ac:dyDescent="0.2">
      <c r="A3" s="817">
        <v>2022</v>
      </c>
      <c r="B3" s="818" t="s">
        <v>3315</v>
      </c>
      <c r="C3" s="675" t="s">
        <v>2569</v>
      </c>
      <c r="D3" s="715">
        <v>44883</v>
      </c>
      <c r="E3" s="270" t="s">
        <v>37</v>
      </c>
      <c r="F3" s="270" t="s">
        <v>1542</v>
      </c>
      <c r="G3" s="270" t="s">
        <v>3328</v>
      </c>
      <c r="H3" s="466" t="s">
        <v>698</v>
      </c>
      <c r="I3" s="306" t="s">
        <v>537</v>
      </c>
      <c r="J3" s="810" t="s">
        <v>1041</v>
      </c>
      <c r="K3" s="272">
        <v>0</v>
      </c>
      <c r="L3" s="272">
        <v>0</v>
      </c>
      <c r="M3" s="419">
        <v>0</v>
      </c>
      <c r="N3" s="164" t="s">
        <v>20</v>
      </c>
      <c r="O3" s="164">
        <v>1130.82</v>
      </c>
      <c r="P3" s="413">
        <v>0</v>
      </c>
      <c r="Q3" s="413">
        <v>0</v>
      </c>
      <c r="R3" s="815">
        <v>1130.82</v>
      </c>
    </row>
    <row r="4" spans="1:18" x14ac:dyDescent="0.2">
      <c r="A4" s="335">
        <v>2022</v>
      </c>
      <c r="B4" s="203" t="s">
        <v>3341</v>
      </c>
      <c r="C4" s="675" t="s">
        <v>3331</v>
      </c>
      <c r="D4" s="715">
        <v>44883</v>
      </c>
      <c r="E4" s="203" t="s">
        <v>296</v>
      </c>
      <c r="F4" s="203" t="s">
        <v>841</v>
      </c>
      <c r="G4" s="203" t="s">
        <v>63</v>
      </c>
      <c r="H4" s="819" t="s">
        <v>3322</v>
      </c>
      <c r="I4" s="306" t="s">
        <v>839</v>
      </c>
      <c r="J4" s="810"/>
      <c r="K4" s="272">
        <v>0</v>
      </c>
      <c r="L4" s="272">
        <v>0</v>
      </c>
      <c r="M4" s="419">
        <v>0</v>
      </c>
      <c r="N4" s="164" t="s">
        <v>3321</v>
      </c>
      <c r="O4" s="164">
        <v>0</v>
      </c>
      <c r="P4" s="413">
        <v>0</v>
      </c>
      <c r="Q4" s="413">
        <v>0</v>
      </c>
      <c r="R4" s="529">
        <v>0</v>
      </c>
    </row>
    <row r="5" spans="1:18" x14ac:dyDescent="0.2">
      <c r="A5" s="335">
        <v>2022</v>
      </c>
      <c r="B5" s="203" t="s">
        <v>3342</v>
      </c>
      <c r="C5" s="675" t="s">
        <v>2830</v>
      </c>
      <c r="D5" s="715">
        <v>44883</v>
      </c>
      <c r="E5" s="203" t="s">
        <v>1825</v>
      </c>
      <c r="F5" s="203" t="s">
        <v>841</v>
      </c>
      <c r="G5" s="203" t="s">
        <v>63</v>
      </c>
      <c r="H5" s="820" t="s">
        <v>3319</v>
      </c>
      <c r="I5" s="306" t="s">
        <v>839</v>
      </c>
      <c r="J5" s="810"/>
      <c r="K5" s="272">
        <v>0</v>
      </c>
      <c r="L5" s="272">
        <v>0</v>
      </c>
      <c r="M5" s="419">
        <v>0</v>
      </c>
      <c r="N5" s="164" t="s">
        <v>3321</v>
      </c>
      <c r="O5" s="164">
        <v>0</v>
      </c>
      <c r="P5" s="413">
        <v>0</v>
      </c>
      <c r="Q5" s="413">
        <v>0</v>
      </c>
      <c r="R5" s="529">
        <v>0</v>
      </c>
    </row>
    <row r="6" spans="1:18" x14ac:dyDescent="0.2">
      <c r="A6" s="335">
        <v>2022</v>
      </c>
      <c r="B6" s="270" t="s">
        <v>3343</v>
      </c>
      <c r="C6" s="675" t="s">
        <v>3316</v>
      </c>
      <c r="D6" s="715">
        <v>44883</v>
      </c>
      <c r="E6" s="270" t="s">
        <v>296</v>
      </c>
      <c r="F6" s="270" t="s">
        <v>250</v>
      </c>
      <c r="G6" s="270" t="s">
        <v>63</v>
      </c>
      <c r="H6" s="816" t="s">
        <v>3320</v>
      </c>
      <c r="I6" s="306" t="s">
        <v>839</v>
      </c>
      <c r="J6" s="810"/>
      <c r="K6" s="272">
        <v>0</v>
      </c>
      <c r="L6" s="272">
        <v>0</v>
      </c>
      <c r="M6" s="419">
        <v>0</v>
      </c>
      <c r="N6" s="164" t="s">
        <v>3321</v>
      </c>
      <c r="O6" s="164">
        <v>0</v>
      </c>
      <c r="P6" s="413">
        <v>0</v>
      </c>
      <c r="Q6" s="413">
        <v>0</v>
      </c>
      <c r="R6" s="529">
        <v>0</v>
      </c>
    </row>
    <row r="7" spans="1:18" x14ac:dyDescent="0.2">
      <c r="A7" s="335">
        <v>2022</v>
      </c>
      <c r="B7" s="270" t="s">
        <v>3344</v>
      </c>
      <c r="C7" s="675" t="s">
        <v>3332</v>
      </c>
      <c r="D7" s="715">
        <v>44883</v>
      </c>
      <c r="E7" s="270" t="s">
        <v>296</v>
      </c>
      <c r="F7" s="270" t="s">
        <v>250</v>
      </c>
      <c r="G7" s="270" t="s">
        <v>63</v>
      </c>
      <c r="H7" s="816" t="s">
        <v>698</v>
      </c>
      <c r="I7" s="306" t="s">
        <v>839</v>
      </c>
      <c r="J7" s="810"/>
      <c r="K7" s="272">
        <v>0</v>
      </c>
      <c r="L7" s="272">
        <v>0</v>
      </c>
      <c r="M7" s="419">
        <v>0</v>
      </c>
      <c r="N7" s="164" t="s">
        <v>3321</v>
      </c>
      <c r="O7" s="164">
        <v>0</v>
      </c>
      <c r="P7" s="413">
        <v>0</v>
      </c>
      <c r="Q7" s="413">
        <v>0</v>
      </c>
      <c r="R7" s="529">
        <v>0</v>
      </c>
    </row>
    <row r="8" spans="1:18" x14ac:dyDescent="0.2">
      <c r="A8" s="335">
        <v>2022</v>
      </c>
      <c r="B8" s="270" t="s">
        <v>3345</v>
      </c>
      <c r="C8" s="675" t="s">
        <v>3333</v>
      </c>
      <c r="D8" s="715">
        <v>44883</v>
      </c>
      <c r="E8" s="270" t="s">
        <v>2243</v>
      </c>
      <c r="F8" s="270" t="s">
        <v>250</v>
      </c>
      <c r="G8" s="270" t="s">
        <v>63</v>
      </c>
      <c r="H8" s="466" t="s">
        <v>698</v>
      </c>
      <c r="I8" s="306" t="s">
        <v>839</v>
      </c>
      <c r="J8" s="810"/>
      <c r="K8" s="272">
        <v>0</v>
      </c>
      <c r="L8" s="272">
        <v>0</v>
      </c>
      <c r="M8" s="419">
        <v>0</v>
      </c>
      <c r="N8" s="164" t="s">
        <v>3321</v>
      </c>
      <c r="O8" s="164">
        <v>0</v>
      </c>
      <c r="P8" s="413">
        <v>0</v>
      </c>
      <c r="Q8" s="413">
        <v>0</v>
      </c>
      <c r="R8" s="529">
        <v>0</v>
      </c>
    </row>
    <row r="9" spans="1:18" x14ac:dyDescent="0.2">
      <c r="A9" s="335">
        <v>2022</v>
      </c>
      <c r="B9" s="270" t="s">
        <v>3346</v>
      </c>
      <c r="C9" s="675" t="s">
        <v>3339</v>
      </c>
      <c r="D9" s="715">
        <v>44887</v>
      </c>
      <c r="E9" s="270" t="s">
        <v>46</v>
      </c>
      <c r="F9" s="270" t="s">
        <v>3324</v>
      </c>
      <c r="G9" s="270" t="s">
        <v>63</v>
      </c>
      <c r="H9" s="466" t="s">
        <v>3323</v>
      </c>
      <c r="I9" s="306" t="s">
        <v>839</v>
      </c>
      <c r="J9" s="810"/>
      <c r="K9" s="272">
        <v>0</v>
      </c>
      <c r="L9" s="272">
        <v>0</v>
      </c>
      <c r="M9" s="419">
        <v>0</v>
      </c>
      <c r="N9" s="164">
        <v>20000</v>
      </c>
      <c r="O9" s="164">
        <v>4286.59</v>
      </c>
      <c r="P9" s="413">
        <v>0</v>
      </c>
      <c r="Q9" s="413">
        <v>0</v>
      </c>
      <c r="R9" s="529">
        <v>0</v>
      </c>
    </row>
    <row r="10" spans="1:18" x14ac:dyDescent="0.2">
      <c r="A10" s="335">
        <v>2022</v>
      </c>
      <c r="B10" s="203" t="s">
        <v>3347</v>
      </c>
      <c r="C10" s="675" t="s">
        <v>3338</v>
      </c>
      <c r="D10" s="715">
        <v>44893</v>
      </c>
      <c r="E10" s="203" t="s">
        <v>3325</v>
      </c>
      <c r="F10" s="320" t="s">
        <v>265</v>
      </c>
      <c r="G10" s="203" t="s">
        <v>68</v>
      </c>
      <c r="H10" s="530" t="s">
        <v>3326</v>
      </c>
      <c r="I10" s="183" t="s">
        <v>310</v>
      </c>
      <c r="J10" s="811" t="s">
        <v>3327</v>
      </c>
      <c r="K10" s="164">
        <v>0</v>
      </c>
      <c r="L10" s="164">
        <v>0</v>
      </c>
      <c r="M10" s="413">
        <v>0</v>
      </c>
      <c r="N10" s="413" t="s">
        <v>1819</v>
      </c>
      <c r="O10" s="164">
        <v>5578.82</v>
      </c>
      <c r="P10" s="413">
        <v>0</v>
      </c>
      <c r="Q10" s="413">
        <v>0</v>
      </c>
      <c r="R10" s="529">
        <v>0</v>
      </c>
    </row>
    <row r="11" spans="1:18" ht="13.5" thickBot="1" x14ac:dyDescent="0.25">
      <c r="A11" s="320">
        <v>2022</v>
      </c>
      <c r="B11" s="203" t="s">
        <v>3334</v>
      </c>
      <c r="C11" s="674" t="s">
        <v>3337</v>
      </c>
      <c r="D11" s="715">
        <v>44893</v>
      </c>
      <c r="E11" s="203" t="s">
        <v>3317</v>
      </c>
      <c r="F11" s="203" t="s">
        <v>3335</v>
      </c>
      <c r="G11" s="203" t="s">
        <v>3329</v>
      </c>
      <c r="H11" s="465" t="s">
        <v>3336</v>
      </c>
      <c r="I11" s="306" t="s">
        <v>839</v>
      </c>
      <c r="J11" s="810"/>
      <c r="K11" s="207">
        <v>0</v>
      </c>
      <c r="L11" s="207">
        <v>0</v>
      </c>
      <c r="M11" s="416">
        <v>0</v>
      </c>
      <c r="N11" s="83">
        <v>500000</v>
      </c>
      <c r="O11" s="83">
        <v>14155.56</v>
      </c>
      <c r="P11" s="415">
        <v>0</v>
      </c>
      <c r="Q11" s="415">
        <v>0</v>
      </c>
      <c r="R11" s="550">
        <v>0</v>
      </c>
    </row>
    <row r="12" spans="1:18" ht="15.75" thickBot="1" x14ac:dyDescent="0.3">
      <c r="A12" s="840"/>
      <c r="B12" s="841"/>
      <c r="C12" s="841"/>
      <c r="D12" s="841"/>
      <c r="E12" s="841"/>
      <c r="F12" s="841"/>
      <c r="G12" s="842"/>
      <c r="H12" s="821"/>
      <c r="I12" s="426"/>
      <c r="J12" s="812"/>
      <c r="K12" s="809">
        <f>SUM(K2:K11)</f>
        <v>0</v>
      </c>
      <c r="L12" s="809">
        <f>SUM(L2:L11)</f>
        <v>0</v>
      </c>
      <c r="M12" s="809">
        <f>SUM(M2:M11)</f>
        <v>0</v>
      </c>
      <c r="N12" s="809">
        <f>SUM(N2:N11)</f>
        <v>613581.5</v>
      </c>
      <c r="O12" s="809">
        <f>SUM(O2:O11)</f>
        <v>33851.119999999995</v>
      </c>
      <c r="P12" s="809">
        <f>SUM(P2:P11)</f>
        <v>0</v>
      </c>
      <c r="Q12" s="809">
        <f>SUM(Q2:Q11)</f>
        <v>0</v>
      </c>
      <c r="R12" s="809">
        <f>SUM(R2:R11)</f>
        <v>1130.82</v>
      </c>
    </row>
  </sheetData>
  <autoFilter ref="A1:R12"/>
  <mergeCells count="2">
    <mergeCell ref="I1:J1"/>
    <mergeCell ref="A12:G12"/>
  </mergeCells>
  <hyperlinks>
    <hyperlink ref="R3" r:id="rId1" display="..\..\Disco E\IFO_Settore Contenzioso\IFO_Liquidazioni Avvocati\Avv. Marco Gentile\Gentile anno 2022\Vgentile ft.115_22 ppt O.U. strag..pdf"/>
    <hyperlink ref="H2" r:id="rId2"/>
  </hyperlinks>
  <pageMargins left="0.70866141732283472" right="0.70866141732283472" top="0.74803149606299213" bottom="0.74803149606299213" header="0.31496062992125984" footer="0.31496062992125984"/>
  <pageSetup paperSize="8" scale="50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94"/>
  <sheetViews>
    <sheetView zoomScaleNormal="100" workbookViewId="0">
      <pane ySplit="1" topLeftCell="A152" activePane="bottomLeft" state="frozen"/>
      <selection activeCell="G1" sqref="G1"/>
      <selection pane="bottomLeft" activeCell="AD100" sqref="AD100:AE100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2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34" t="s">
        <v>1489</v>
      </c>
      <c r="K1" s="83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2" s="2" customFormat="1" ht="12.75" customHeight="1" thickBot="1" x14ac:dyDescent="0.25">
      <c r="A2" s="73">
        <v>1993</v>
      </c>
      <c r="B2" s="74" t="s">
        <v>860</v>
      </c>
      <c r="C2" s="653" t="s">
        <v>861</v>
      </c>
      <c r="D2" s="685">
        <v>37256</v>
      </c>
      <c r="E2" s="75" t="s">
        <v>39</v>
      </c>
      <c r="F2" s="76" t="s">
        <v>265</v>
      </c>
      <c r="G2" s="76" t="s">
        <v>68</v>
      </c>
      <c r="H2" s="76"/>
      <c r="I2" s="472"/>
      <c r="J2" s="77"/>
      <c r="K2" s="557"/>
      <c r="L2" s="78">
        <v>0</v>
      </c>
      <c r="M2" s="78">
        <v>0</v>
      </c>
      <c r="N2" s="79">
        <v>0</v>
      </c>
      <c r="O2" s="78">
        <v>0</v>
      </c>
      <c r="P2" s="80">
        <v>0</v>
      </c>
      <c r="Q2" s="80">
        <v>0</v>
      </c>
      <c r="R2" s="80">
        <v>0</v>
      </c>
      <c r="S2" s="79"/>
      <c r="T2" s="81">
        <v>0</v>
      </c>
      <c r="U2" s="81">
        <v>0</v>
      </c>
      <c r="V2" s="81">
        <v>0</v>
      </c>
      <c r="W2" s="80">
        <v>0</v>
      </c>
      <c r="X2" s="79">
        <v>0</v>
      </c>
      <c r="Y2" s="198">
        <v>0</v>
      </c>
      <c r="Z2" s="198">
        <v>0</v>
      </c>
      <c r="AA2" s="82">
        <v>0</v>
      </c>
      <c r="AB2" s="83">
        <f>AC2+AD2+AE2</f>
        <v>1346.4</v>
      </c>
      <c r="AC2" s="84">
        <v>1346.4</v>
      </c>
      <c r="AD2" s="84">
        <v>0</v>
      </c>
      <c r="AE2" s="85">
        <v>0</v>
      </c>
    </row>
    <row r="3" spans="1:32" s="2" customFormat="1" ht="12.75" customHeight="1" x14ac:dyDescent="0.2">
      <c r="A3" s="33">
        <v>1998</v>
      </c>
      <c r="B3" s="34" t="s">
        <v>1289</v>
      </c>
      <c r="C3" s="650" t="s">
        <v>1290</v>
      </c>
      <c r="D3" s="683">
        <v>36020</v>
      </c>
      <c r="E3" s="35" t="s">
        <v>2954</v>
      </c>
      <c r="F3" s="36" t="s">
        <v>445</v>
      </c>
      <c r="G3" s="36" t="s">
        <v>1014</v>
      </c>
      <c r="H3" s="36" t="s">
        <v>2897</v>
      </c>
      <c r="I3" s="458" t="s">
        <v>3277</v>
      </c>
      <c r="J3" s="37" t="s">
        <v>592</v>
      </c>
      <c r="K3" s="563" t="s">
        <v>1104</v>
      </c>
      <c r="L3" s="38">
        <v>0</v>
      </c>
      <c r="M3" s="38">
        <v>0</v>
      </c>
      <c r="N3" s="39">
        <v>0</v>
      </c>
      <c r="O3" s="38">
        <v>0</v>
      </c>
      <c r="P3" s="40">
        <v>0</v>
      </c>
      <c r="Q3" s="40">
        <v>0</v>
      </c>
      <c r="R3" s="40">
        <v>0</v>
      </c>
      <c r="S3" s="39">
        <v>0</v>
      </c>
      <c r="T3" s="41">
        <v>0</v>
      </c>
      <c r="U3" s="41">
        <v>0</v>
      </c>
      <c r="V3" s="41">
        <v>0</v>
      </c>
      <c r="W3" s="40">
        <v>0</v>
      </c>
      <c r="X3" s="39">
        <v>600</v>
      </c>
      <c r="Y3" s="180">
        <v>0</v>
      </c>
      <c r="Z3" s="180">
        <v>0</v>
      </c>
      <c r="AA3" s="43">
        <v>3329.45</v>
      </c>
      <c r="AB3" s="45">
        <f>AC3+AD3+AE3</f>
        <v>2845.7999999999997</v>
      </c>
      <c r="AC3" s="45">
        <v>632.14</v>
      </c>
      <c r="AD3" s="45">
        <v>0</v>
      </c>
      <c r="AE3" s="46">
        <v>2213.66</v>
      </c>
      <c r="AF3" s="14"/>
    </row>
    <row r="4" spans="1:32" s="2" customFormat="1" ht="12.75" customHeight="1" x14ac:dyDescent="0.2">
      <c r="A4" s="33">
        <v>1998</v>
      </c>
      <c r="B4" s="34" t="s">
        <v>2895</v>
      </c>
      <c r="C4" s="650" t="s">
        <v>2896</v>
      </c>
      <c r="D4" s="683">
        <v>36116</v>
      </c>
      <c r="E4" s="35" t="s">
        <v>2954</v>
      </c>
      <c r="F4" s="36" t="s">
        <v>259</v>
      </c>
      <c r="G4" s="36" t="s">
        <v>69</v>
      </c>
      <c r="H4" s="36" t="s">
        <v>2897</v>
      </c>
      <c r="I4" s="458" t="s">
        <v>2898</v>
      </c>
      <c r="J4" s="37" t="s">
        <v>316</v>
      </c>
      <c r="K4" s="563" t="s">
        <v>2899</v>
      </c>
      <c r="L4" s="38">
        <v>0</v>
      </c>
      <c r="M4" s="38">
        <v>0</v>
      </c>
      <c r="N4" s="39">
        <v>0</v>
      </c>
      <c r="O4" s="38">
        <v>0</v>
      </c>
      <c r="P4" s="40">
        <v>0</v>
      </c>
      <c r="Q4" s="40">
        <v>0</v>
      </c>
      <c r="R4" s="40">
        <v>0</v>
      </c>
      <c r="S4" s="39">
        <v>0</v>
      </c>
      <c r="T4" s="41">
        <v>0</v>
      </c>
      <c r="U4" s="41">
        <v>0</v>
      </c>
      <c r="V4" s="41">
        <v>0</v>
      </c>
      <c r="W4" s="40">
        <v>0</v>
      </c>
      <c r="X4" s="39">
        <v>0</v>
      </c>
      <c r="Y4" s="180">
        <v>0</v>
      </c>
      <c r="Z4" s="180">
        <v>0</v>
      </c>
      <c r="AA4" s="43">
        <v>15023.49</v>
      </c>
      <c r="AB4" s="45">
        <v>0</v>
      </c>
      <c r="AC4" s="45">
        <v>0</v>
      </c>
      <c r="AD4" s="45">
        <v>0</v>
      </c>
      <c r="AE4" s="46">
        <v>5046.75</v>
      </c>
      <c r="AF4" s="14"/>
    </row>
    <row r="5" spans="1:32" s="2" customFormat="1" ht="12.75" customHeight="1" x14ac:dyDescent="0.2">
      <c r="A5" s="33">
        <v>1998</v>
      </c>
      <c r="B5" s="34" t="s">
        <v>177</v>
      </c>
      <c r="C5" s="650" t="s">
        <v>2856</v>
      </c>
      <c r="D5" s="683">
        <v>37132</v>
      </c>
      <c r="E5" s="35" t="s">
        <v>39</v>
      </c>
      <c r="F5" s="36" t="s">
        <v>259</v>
      </c>
      <c r="G5" s="36" t="s">
        <v>63</v>
      </c>
      <c r="H5" s="36"/>
      <c r="I5" s="458" t="s">
        <v>3204</v>
      </c>
      <c r="J5" s="37" t="s">
        <v>839</v>
      </c>
      <c r="K5" s="563"/>
      <c r="L5" s="38">
        <v>0</v>
      </c>
      <c r="M5" s="38">
        <v>0</v>
      </c>
      <c r="N5" s="39">
        <v>0</v>
      </c>
      <c r="O5" s="38">
        <v>0</v>
      </c>
      <c r="P5" s="40">
        <v>0</v>
      </c>
      <c r="Q5" s="40">
        <v>0</v>
      </c>
      <c r="R5" s="40">
        <v>0</v>
      </c>
      <c r="S5" s="39">
        <v>0</v>
      </c>
      <c r="T5" s="41">
        <v>0</v>
      </c>
      <c r="U5" s="41">
        <v>0</v>
      </c>
      <c r="V5" s="41">
        <v>0</v>
      </c>
      <c r="W5" s="40">
        <v>0</v>
      </c>
      <c r="X5" s="39">
        <v>0</v>
      </c>
      <c r="Y5" s="180">
        <v>0</v>
      </c>
      <c r="Z5" s="180">
        <v>0</v>
      </c>
      <c r="AA5" s="43">
        <v>322242.19</v>
      </c>
      <c r="AB5" s="45">
        <v>17533.37</v>
      </c>
      <c r="AC5" s="45">
        <v>0</v>
      </c>
      <c r="AD5" s="45">
        <v>0</v>
      </c>
      <c r="AE5" s="46">
        <v>0</v>
      </c>
      <c r="AF5" s="14"/>
    </row>
    <row r="6" spans="1:32" s="2" customFormat="1" ht="12.75" customHeight="1" x14ac:dyDescent="0.2">
      <c r="A6" s="33">
        <v>2001</v>
      </c>
      <c r="B6" s="34" t="s">
        <v>213</v>
      </c>
      <c r="C6" s="650" t="s">
        <v>1508</v>
      </c>
      <c r="D6" s="683">
        <v>36909</v>
      </c>
      <c r="E6" s="35" t="s">
        <v>2954</v>
      </c>
      <c r="F6" s="36" t="s">
        <v>260</v>
      </c>
      <c r="G6" s="36" t="s">
        <v>63</v>
      </c>
      <c r="H6" s="36" t="s">
        <v>2897</v>
      </c>
      <c r="I6" s="458" t="s">
        <v>2905</v>
      </c>
      <c r="J6" s="37" t="s">
        <v>310</v>
      </c>
      <c r="K6" s="563" t="s">
        <v>1417</v>
      </c>
      <c r="L6" s="38">
        <v>0</v>
      </c>
      <c r="M6" s="38">
        <v>0</v>
      </c>
      <c r="N6" s="39">
        <v>0</v>
      </c>
      <c r="O6" s="45">
        <v>0</v>
      </c>
      <c r="P6" s="150">
        <v>0</v>
      </c>
      <c r="Q6" s="150">
        <v>0</v>
      </c>
      <c r="R6" s="150">
        <v>0</v>
      </c>
      <c r="S6" s="39">
        <v>0</v>
      </c>
      <c r="T6" s="41">
        <v>0</v>
      </c>
      <c r="U6" s="41">
        <v>0</v>
      </c>
      <c r="V6" s="41">
        <v>0</v>
      </c>
      <c r="W6" s="40">
        <v>0</v>
      </c>
      <c r="X6" s="39">
        <v>0</v>
      </c>
      <c r="Y6" s="180" t="s">
        <v>1</v>
      </c>
      <c r="Z6" s="180" t="s">
        <v>1</v>
      </c>
      <c r="AA6" s="43">
        <v>0</v>
      </c>
      <c r="AB6" s="61">
        <f>AC6+AD6+AE6</f>
        <v>9766.2099999999991</v>
      </c>
      <c r="AC6" s="45">
        <v>0</v>
      </c>
      <c r="AD6" s="150">
        <v>0</v>
      </c>
      <c r="AE6" s="151">
        <v>9766.2099999999991</v>
      </c>
      <c r="AF6" s="14"/>
    </row>
    <row r="7" spans="1:32" s="2" customFormat="1" ht="12.75" customHeight="1" x14ac:dyDescent="0.2">
      <c r="A7" s="33">
        <v>2001</v>
      </c>
      <c r="B7" s="34" t="s">
        <v>1519</v>
      </c>
      <c r="C7" s="650" t="s">
        <v>1520</v>
      </c>
      <c r="D7" s="683">
        <v>36922</v>
      </c>
      <c r="E7" s="35" t="s">
        <v>2954</v>
      </c>
      <c r="F7" s="36" t="s">
        <v>580</v>
      </c>
      <c r="G7" s="36" t="s">
        <v>68</v>
      </c>
      <c r="H7" s="36"/>
      <c r="I7" s="458" t="s">
        <v>698</v>
      </c>
      <c r="J7" s="37" t="s">
        <v>839</v>
      </c>
      <c r="K7" s="563"/>
      <c r="L7" s="38">
        <v>0</v>
      </c>
      <c r="M7" s="38">
        <v>0</v>
      </c>
      <c r="N7" s="39">
        <v>0</v>
      </c>
      <c r="O7" s="45">
        <v>0</v>
      </c>
      <c r="P7" s="150">
        <v>0</v>
      </c>
      <c r="Q7" s="150">
        <v>0</v>
      </c>
      <c r="R7" s="150">
        <v>0</v>
      </c>
      <c r="S7" s="39">
        <v>0</v>
      </c>
      <c r="T7" s="41">
        <v>0</v>
      </c>
      <c r="U7" s="41">
        <v>0</v>
      </c>
      <c r="V7" s="41">
        <v>0</v>
      </c>
      <c r="W7" s="40">
        <v>0</v>
      </c>
      <c r="X7" s="39">
        <v>0</v>
      </c>
      <c r="Y7" s="180">
        <v>0</v>
      </c>
      <c r="Z7" s="180">
        <v>0</v>
      </c>
      <c r="AA7" s="43">
        <v>0</v>
      </c>
      <c r="AB7" s="44">
        <f t="shared" ref="AB7:AB56" si="0">AC7+AD7+AE7</f>
        <v>4218.74</v>
      </c>
      <c r="AC7" s="45">
        <v>0</v>
      </c>
      <c r="AD7" s="150">
        <v>0</v>
      </c>
      <c r="AE7" s="151">
        <v>4218.74</v>
      </c>
      <c r="AF7" s="14"/>
    </row>
    <row r="8" spans="1:32" s="2" customFormat="1" ht="12.75" customHeight="1" x14ac:dyDescent="0.2">
      <c r="A8" s="33">
        <v>2001</v>
      </c>
      <c r="B8" s="34" t="s">
        <v>2911</v>
      </c>
      <c r="C8" s="650" t="s">
        <v>2912</v>
      </c>
      <c r="D8" s="683">
        <v>36952</v>
      </c>
      <c r="E8" s="35" t="s">
        <v>2954</v>
      </c>
      <c r="F8" s="36" t="s">
        <v>265</v>
      </c>
      <c r="G8" s="36" t="s">
        <v>68</v>
      </c>
      <c r="H8" s="36"/>
      <c r="I8" s="458" t="s">
        <v>2913</v>
      </c>
      <c r="J8" s="122" t="s">
        <v>316</v>
      </c>
      <c r="K8" s="563" t="s">
        <v>2914</v>
      </c>
      <c r="L8" s="38">
        <v>0</v>
      </c>
      <c r="M8" s="38">
        <v>0</v>
      </c>
      <c r="N8" s="39">
        <v>0</v>
      </c>
      <c r="O8" s="45">
        <v>0</v>
      </c>
      <c r="P8" s="150">
        <v>0</v>
      </c>
      <c r="Q8" s="150">
        <v>0</v>
      </c>
      <c r="R8" s="150">
        <v>0</v>
      </c>
      <c r="S8" s="39">
        <v>0</v>
      </c>
      <c r="T8" s="41">
        <v>0</v>
      </c>
      <c r="U8" s="41">
        <v>0</v>
      </c>
      <c r="V8" s="41">
        <v>0</v>
      </c>
      <c r="W8" s="40">
        <v>0</v>
      </c>
      <c r="X8" s="39">
        <v>0</v>
      </c>
      <c r="Y8" s="180">
        <v>0</v>
      </c>
      <c r="Z8" s="180">
        <v>0</v>
      </c>
      <c r="AA8" s="43">
        <v>0</v>
      </c>
      <c r="AB8" s="44">
        <f t="shared" si="0"/>
        <v>9914.9</v>
      </c>
      <c r="AC8" s="45">
        <v>0</v>
      </c>
      <c r="AD8" s="150">
        <v>0</v>
      </c>
      <c r="AE8" s="151">
        <v>9914.9</v>
      </c>
      <c r="AF8" s="14"/>
    </row>
    <row r="9" spans="1:32" s="2" customFormat="1" ht="12.75" customHeight="1" x14ac:dyDescent="0.2">
      <c r="A9" s="33">
        <v>2001</v>
      </c>
      <c r="B9" s="34" t="s">
        <v>2852</v>
      </c>
      <c r="C9" s="650" t="s">
        <v>2853</v>
      </c>
      <c r="D9" s="683">
        <v>37159</v>
      </c>
      <c r="E9" s="35" t="s">
        <v>2954</v>
      </c>
      <c r="F9" s="36" t="s">
        <v>265</v>
      </c>
      <c r="G9" s="36" t="s">
        <v>329</v>
      </c>
      <c r="H9" s="36"/>
      <c r="I9" s="458" t="s">
        <v>698</v>
      </c>
      <c r="J9" s="120"/>
      <c r="K9" s="554"/>
      <c r="L9" s="38">
        <v>0</v>
      </c>
      <c r="M9" s="38">
        <v>0</v>
      </c>
      <c r="N9" s="39">
        <v>0</v>
      </c>
      <c r="O9" s="38">
        <v>0</v>
      </c>
      <c r="P9" s="40">
        <v>0</v>
      </c>
      <c r="Q9" s="40">
        <v>0</v>
      </c>
      <c r="R9" s="40">
        <v>0</v>
      </c>
      <c r="S9" s="39">
        <v>0</v>
      </c>
      <c r="T9" s="41">
        <v>0</v>
      </c>
      <c r="U9" s="41">
        <v>0</v>
      </c>
      <c r="V9" s="41">
        <v>0</v>
      </c>
      <c r="W9" s="40">
        <v>0</v>
      </c>
      <c r="X9" s="39">
        <v>0</v>
      </c>
      <c r="Y9" s="180">
        <v>0</v>
      </c>
      <c r="Z9" s="180">
        <v>0</v>
      </c>
      <c r="AA9" s="43">
        <v>0</v>
      </c>
      <c r="AB9" s="44">
        <f t="shared" si="0"/>
        <v>0</v>
      </c>
      <c r="AC9" s="45">
        <v>0</v>
      </c>
      <c r="AD9" s="45">
        <v>0</v>
      </c>
      <c r="AE9" s="46">
        <v>0</v>
      </c>
    </row>
    <row r="10" spans="1:32" s="2" customFormat="1" ht="12.75" customHeight="1" x14ac:dyDescent="0.2">
      <c r="A10" s="33">
        <v>2001</v>
      </c>
      <c r="B10" s="34" t="s">
        <v>2854</v>
      </c>
      <c r="C10" s="650" t="s">
        <v>2855</v>
      </c>
      <c r="D10" s="683">
        <v>37159</v>
      </c>
      <c r="E10" s="35" t="s">
        <v>2954</v>
      </c>
      <c r="F10" s="36" t="s">
        <v>265</v>
      </c>
      <c r="G10" s="36" t="s">
        <v>329</v>
      </c>
      <c r="H10" s="36"/>
      <c r="I10" s="458" t="s">
        <v>698</v>
      </c>
      <c r="J10" s="120"/>
      <c r="K10" s="554"/>
      <c r="L10" s="38">
        <v>0</v>
      </c>
      <c r="M10" s="38">
        <v>0</v>
      </c>
      <c r="N10" s="39">
        <v>0</v>
      </c>
      <c r="O10" s="38">
        <v>0</v>
      </c>
      <c r="P10" s="40">
        <v>0</v>
      </c>
      <c r="Q10" s="40">
        <v>0</v>
      </c>
      <c r="R10" s="40">
        <v>0</v>
      </c>
      <c r="S10" s="39">
        <v>0</v>
      </c>
      <c r="T10" s="41">
        <v>0</v>
      </c>
      <c r="U10" s="41">
        <v>0</v>
      </c>
      <c r="V10" s="41">
        <v>0</v>
      </c>
      <c r="W10" s="40">
        <v>0</v>
      </c>
      <c r="X10" s="39">
        <v>0</v>
      </c>
      <c r="Y10" s="180">
        <v>0</v>
      </c>
      <c r="Z10" s="180">
        <v>0</v>
      </c>
      <c r="AA10" s="43">
        <v>0</v>
      </c>
      <c r="AB10" s="44">
        <f t="shared" si="0"/>
        <v>0</v>
      </c>
      <c r="AC10" s="45">
        <v>0</v>
      </c>
      <c r="AD10" s="45">
        <v>0</v>
      </c>
      <c r="AE10" s="46">
        <v>0</v>
      </c>
    </row>
    <row r="11" spans="1:32" s="2" customFormat="1" ht="12.75" customHeight="1" x14ac:dyDescent="0.2">
      <c r="A11" s="33">
        <v>2001</v>
      </c>
      <c r="B11" s="34" t="s">
        <v>2859</v>
      </c>
      <c r="C11" s="650" t="s">
        <v>2830</v>
      </c>
      <c r="D11" s="683">
        <v>37162</v>
      </c>
      <c r="E11" s="35" t="s">
        <v>2954</v>
      </c>
      <c r="F11" s="36" t="s">
        <v>2857</v>
      </c>
      <c r="G11" s="36" t="s">
        <v>323</v>
      </c>
      <c r="H11" s="36" t="s">
        <v>2858</v>
      </c>
      <c r="I11" s="458" t="s">
        <v>2860</v>
      </c>
      <c r="J11" s="120"/>
      <c r="K11" s="554"/>
      <c r="L11" s="38">
        <v>0</v>
      </c>
      <c r="M11" s="38">
        <v>0</v>
      </c>
      <c r="N11" s="39">
        <v>0</v>
      </c>
      <c r="O11" s="38">
        <v>0</v>
      </c>
      <c r="P11" s="40">
        <v>0</v>
      </c>
      <c r="Q11" s="40">
        <v>0</v>
      </c>
      <c r="R11" s="40">
        <v>0</v>
      </c>
      <c r="S11" s="39">
        <v>0</v>
      </c>
      <c r="T11" s="41">
        <v>0</v>
      </c>
      <c r="U11" s="41">
        <v>0</v>
      </c>
      <c r="V11" s="41">
        <v>0</v>
      </c>
      <c r="W11" s="40">
        <v>0</v>
      </c>
      <c r="X11" s="39">
        <v>0</v>
      </c>
      <c r="Y11" s="180">
        <v>0</v>
      </c>
      <c r="Z11" s="180">
        <v>0</v>
      </c>
      <c r="AA11" s="43">
        <v>0</v>
      </c>
      <c r="AB11" s="44">
        <f t="shared" si="0"/>
        <v>0</v>
      </c>
      <c r="AC11" s="45">
        <v>0</v>
      </c>
      <c r="AD11" s="45">
        <v>0</v>
      </c>
      <c r="AE11" s="46">
        <v>0</v>
      </c>
    </row>
    <row r="12" spans="1:32" x14ac:dyDescent="0.2">
      <c r="A12" s="113">
        <v>2001</v>
      </c>
      <c r="B12" s="622" t="s">
        <v>596</v>
      </c>
      <c r="C12" s="650" t="s">
        <v>2830</v>
      </c>
      <c r="D12" s="689">
        <v>37132</v>
      </c>
      <c r="E12" s="35" t="s">
        <v>2954</v>
      </c>
      <c r="F12" s="102" t="s">
        <v>259</v>
      </c>
      <c r="G12" s="116" t="s">
        <v>69</v>
      </c>
      <c r="H12" s="638" t="s">
        <v>1</v>
      </c>
      <c r="I12" s="452" t="s">
        <v>3278</v>
      </c>
      <c r="J12" s="119" t="s">
        <v>592</v>
      </c>
      <c r="K12" s="118" t="s">
        <v>1244</v>
      </c>
      <c r="L12" s="38">
        <v>0</v>
      </c>
      <c r="M12" s="171">
        <v>0</v>
      </c>
      <c r="N12" s="172">
        <v>0</v>
      </c>
      <c r="O12" s="38">
        <v>0</v>
      </c>
      <c r="P12" s="41">
        <v>0</v>
      </c>
      <c r="Q12" s="41">
        <v>0</v>
      </c>
      <c r="R12" s="41">
        <v>0</v>
      </c>
      <c r="S12" s="39">
        <v>0</v>
      </c>
      <c r="T12" s="41">
        <v>0</v>
      </c>
      <c r="U12" s="41">
        <v>0</v>
      </c>
      <c r="V12" s="41">
        <v>0</v>
      </c>
      <c r="W12" s="40">
        <v>0</v>
      </c>
      <c r="X12" s="173">
        <v>0</v>
      </c>
      <c r="Y12" s="173">
        <v>0</v>
      </c>
      <c r="Z12" s="173">
        <v>0</v>
      </c>
      <c r="AA12" s="174">
        <v>142482.20000000001</v>
      </c>
      <c r="AB12" s="44">
        <f t="shared" si="0"/>
        <v>14046.17</v>
      </c>
      <c r="AC12" s="44">
        <v>0</v>
      </c>
      <c r="AD12" s="44">
        <v>0</v>
      </c>
      <c r="AE12" s="109">
        <v>14046.17</v>
      </c>
    </row>
    <row r="13" spans="1:32" x14ac:dyDescent="0.2">
      <c r="A13" s="175">
        <v>2001</v>
      </c>
      <c r="B13" s="176" t="s">
        <v>2887</v>
      </c>
      <c r="C13" s="650" t="s">
        <v>2830</v>
      </c>
      <c r="D13" s="693">
        <v>37132</v>
      </c>
      <c r="E13" s="35" t="s">
        <v>2954</v>
      </c>
      <c r="F13" s="36" t="s">
        <v>259</v>
      </c>
      <c r="G13" s="167" t="s">
        <v>69</v>
      </c>
      <c r="H13" s="167"/>
      <c r="I13" s="452" t="s">
        <v>2888</v>
      </c>
      <c r="J13" s="119"/>
      <c r="K13" s="178"/>
      <c r="L13" s="38">
        <v>0</v>
      </c>
      <c r="M13" s="150">
        <v>0</v>
      </c>
      <c r="N13" s="179">
        <v>0</v>
      </c>
      <c r="O13" s="38">
        <v>0</v>
      </c>
      <c r="P13" s="41">
        <v>0</v>
      </c>
      <c r="Q13" s="41">
        <v>0</v>
      </c>
      <c r="R13" s="41">
        <v>0</v>
      </c>
      <c r="S13" s="39">
        <v>0</v>
      </c>
      <c r="T13" s="41">
        <v>0</v>
      </c>
      <c r="U13" s="41">
        <v>0</v>
      </c>
      <c r="V13" s="41">
        <v>0</v>
      </c>
      <c r="W13" s="40">
        <v>0</v>
      </c>
      <c r="X13" s="180">
        <v>0</v>
      </c>
      <c r="Y13" s="173">
        <v>0</v>
      </c>
      <c r="Z13" s="180">
        <v>0</v>
      </c>
      <c r="AA13" s="170">
        <v>0</v>
      </c>
      <c r="AB13" s="44">
        <f t="shared" si="0"/>
        <v>5745.04</v>
      </c>
      <c r="AC13" s="45">
        <v>0</v>
      </c>
      <c r="AD13" s="45">
        <v>0</v>
      </c>
      <c r="AE13" s="46">
        <v>5745.04</v>
      </c>
    </row>
    <row r="14" spans="1:32" x14ac:dyDescent="0.2">
      <c r="A14" s="175">
        <v>2001</v>
      </c>
      <c r="B14" s="176" t="s">
        <v>2889</v>
      </c>
      <c r="C14" s="650" t="s">
        <v>2830</v>
      </c>
      <c r="D14" s="693">
        <v>37132</v>
      </c>
      <c r="E14" s="35" t="s">
        <v>2954</v>
      </c>
      <c r="F14" s="36" t="s">
        <v>260</v>
      </c>
      <c r="G14" s="167" t="s">
        <v>63</v>
      </c>
      <c r="H14" s="167"/>
      <c r="I14" s="452" t="s">
        <v>2890</v>
      </c>
      <c r="J14" s="119"/>
      <c r="K14" s="178"/>
      <c r="L14" s="38">
        <v>0</v>
      </c>
      <c r="M14" s="150">
        <v>0</v>
      </c>
      <c r="N14" s="179">
        <v>0</v>
      </c>
      <c r="O14" s="38">
        <v>0</v>
      </c>
      <c r="P14" s="41">
        <v>0</v>
      </c>
      <c r="Q14" s="41">
        <v>0</v>
      </c>
      <c r="R14" s="41">
        <v>0</v>
      </c>
      <c r="S14" s="39">
        <v>0</v>
      </c>
      <c r="T14" s="41">
        <v>0</v>
      </c>
      <c r="U14" s="41">
        <v>0</v>
      </c>
      <c r="V14" s="41">
        <v>0</v>
      </c>
      <c r="W14" s="40">
        <v>0</v>
      </c>
      <c r="X14" s="180">
        <v>0</v>
      </c>
      <c r="Y14" s="173">
        <v>0</v>
      </c>
      <c r="Z14" s="180">
        <v>0</v>
      </c>
      <c r="AA14" s="170">
        <v>0</v>
      </c>
      <c r="AB14" s="44">
        <f t="shared" si="0"/>
        <v>9443.4</v>
      </c>
      <c r="AC14" s="45">
        <v>0</v>
      </c>
      <c r="AD14" s="45">
        <v>0</v>
      </c>
      <c r="AE14" s="46">
        <v>9443.4</v>
      </c>
    </row>
    <row r="15" spans="1:32" x14ac:dyDescent="0.2">
      <c r="A15" s="175">
        <v>2001</v>
      </c>
      <c r="B15" s="176" t="s">
        <v>2891</v>
      </c>
      <c r="C15" s="650" t="s">
        <v>2830</v>
      </c>
      <c r="D15" s="693">
        <v>37132</v>
      </c>
      <c r="E15" s="35" t="s">
        <v>2954</v>
      </c>
      <c r="F15" s="36" t="s">
        <v>260</v>
      </c>
      <c r="G15" s="167" t="s">
        <v>63</v>
      </c>
      <c r="H15" s="167"/>
      <c r="I15" s="452" t="s">
        <v>2892</v>
      </c>
      <c r="J15" s="119"/>
      <c r="K15" s="178"/>
      <c r="L15" s="38">
        <v>0</v>
      </c>
      <c r="M15" s="150">
        <v>0</v>
      </c>
      <c r="N15" s="179">
        <v>0</v>
      </c>
      <c r="O15" s="38">
        <v>0</v>
      </c>
      <c r="P15" s="41">
        <v>0</v>
      </c>
      <c r="Q15" s="41">
        <v>0</v>
      </c>
      <c r="R15" s="41">
        <v>0</v>
      </c>
      <c r="S15" s="39">
        <v>0</v>
      </c>
      <c r="T15" s="41">
        <v>0</v>
      </c>
      <c r="U15" s="41">
        <v>0</v>
      </c>
      <c r="V15" s="41">
        <v>0</v>
      </c>
      <c r="W15" s="40">
        <v>0</v>
      </c>
      <c r="X15" s="180">
        <v>0</v>
      </c>
      <c r="Y15" s="173">
        <v>0</v>
      </c>
      <c r="Z15" s="180">
        <v>0</v>
      </c>
      <c r="AA15" s="170">
        <v>103291.38</v>
      </c>
      <c r="AB15" s="44">
        <f t="shared" si="0"/>
        <v>12192.32</v>
      </c>
      <c r="AC15" s="45">
        <v>0</v>
      </c>
      <c r="AD15" s="45">
        <v>0</v>
      </c>
      <c r="AE15" s="46">
        <v>12192.32</v>
      </c>
    </row>
    <row r="16" spans="1:32" x14ac:dyDescent="0.2">
      <c r="A16" s="175">
        <v>2001</v>
      </c>
      <c r="B16" s="176" t="s">
        <v>53</v>
      </c>
      <c r="C16" s="650" t="s">
        <v>2830</v>
      </c>
      <c r="D16" s="693">
        <v>37132</v>
      </c>
      <c r="E16" s="35" t="s">
        <v>2954</v>
      </c>
      <c r="F16" s="36" t="s">
        <v>259</v>
      </c>
      <c r="G16" s="167" t="s">
        <v>69</v>
      </c>
      <c r="H16" s="167"/>
      <c r="I16" s="452" t="s">
        <v>2893</v>
      </c>
      <c r="J16" s="119"/>
      <c r="K16" s="178"/>
      <c r="L16" s="38">
        <v>0</v>
      </c>
      <c r="M16" s="150">
        <v>0</v>
      </c>
      <c r="N16" s="179">
        <v>0</v>
      </c>
      <c r="O16" s="38">
        <v>0</v>
      </c>
      <c r="P16" s="41">
        <v>0</v>
      </c>
      <c r="Q16" s="41">
        <v>0</v>
      </c>
      <c r="R16" s="41">
        <v>0</v>
      </c>
      <c r="S16" s="39">
        <v>0</v>
      </c>
      <c r="T16" s="41">
        <v>0</v>
      </c>
      <c r="U16" s="41">
        <v>0</v>
      </c>
      <c r="V16" s="41">
        <v>0</v>
      </c>
      <c r="W16" s="40">
        <v>0</v>
      </c>
      <c r="X16" s="180">
        <v>0</v>
      </c>
      <c r="Y16" s="173">
        <v>0</v>
      </c>
      <c r="Z16" s="180">
        <v>0</v>
      </c>
      <c r="AA16" s="170">
        <v>309874.14</v>
      </c>
      <c r="AB16" s="44">
        <f t="shared" si="0"/>
        <v>10367.200000000001</v>
      </c>
      <c r="AC16" s="45">
        <v>0</v>
      </c>
      <c r="AD16" s="45">
        <v>0</v>
      </c>
      <c r="AE16" s="46">
        <v>10367.200000000001</v>
      </c>
    </row>
    <row r="17" spans="1:31" x14ac:dyDescent="0.2">
      <c r="A17" s="175">
        <v>2001</v>
      </c>
      <c r="B17" s="176" t="s">
        <v>53</v>
      </c>
      <c r="C17" s="650" t="s">
        <v>2830</v>
      </c>
      <c r="D17" s="693">
        <v>37132</v>
      </c>
      <c r="E17" s="35" t="s">
        <v>2954</v>
      </c>
      <c r="F17" s="36" t="s">
        <v>259</v>
      </c>
      <c r="G17" s="167" t="s">
        <v>69</v>
      </c>
      <c r="H17" s="167"/>
      <c r="I17" s="452" t="s">
        <v>2894</v>
      </c>
      <c r="J17" s="119"/>
      <c r="K17" s="178"/>
      <c r="L17" s="38">
        <v>0</v>
      </c>
      <c r="M17" s="150">
        <v>0</v>
      </c>
      <c r="N17" s="179">
        <v>0</v>
      </c>
      <c r="O17" s="38">
        <v>0</v>
      </c>
      <c r="P17" s="41">
        <v>0</v>
      </c>
      <c r="Q17" s="41">
        <v>0</v>
      </c>
      <c r="R17" s="41">
        <v>0</v>
      </c>
      <c r="S17" s="39">
        <v>0</v>
      </c>
      <c r="T17" s="41">
        <v>0</v>
      </c>
      <c r="U17" s="41">
        <v>0</v>
      </c>
      <c r="V17" s="41">
        <v>0</v>
      </c>
      <c r="W17" s="40">
        <v>0</v>
      </c>
      <c r="X17" s="180">
        <v>0</v>
      </c>
      <c r="Y17" s="173">
        <v>0</v>
      </c>
      <c r="Z17" s="180">
        <v>0</v>
      </c>
      <c r="AA17" s="170">
        <v>568102.59</v>
      </c>
      <c r="AB17" s="44">
        <f t="shared" si="0"/>
        <v>11880.45</v>
      </c>
      <c r="AC17" s="45">
        <v>0</v>
      </c>
      <c r="AD17" s="45">
        <v>0</v>
      </c>
      <c r="AE17" s="46">
        <v>11880.45</v>
      </c>
    </row>
    <row r="18" spans="1:31" x14ac:dyDescent="0.2">
      <c r="A18" s="175">
        <v>2001</v>
      </c>
      <c r="B18" s="176" t="s">
        <v>2906</v>
      </c>
      <c r="C18" s="650" t="s">
        <v>2830</v>
      </c>
      <c r="D18" s="693">
        <v>37132</v>
      </c>
      <c r="E18" s="35" t="s">
        <v>2954</v>
      </c>
      <c r="F18" s="36" t="s">
        <v>259</v>
      </c>
      <c r="G18" s="167" t="s">
        <v>63</v>
      </c>
      <c r="H18" s="167"/>
      <c r="I18" s="452" t="s">
        <v>2907</v>
      </c>
      <c r="J18" s="119" t="s">
        <v>310</v>
      </c>
      <c r="K18" s="596">
        <v>38002</v>
      </c>
      <c r="L18" s="38">
        <v>0</v>
      </c>
      <c r="M18" s="150">
        <v>0</v>
      </c>
      <c r="N18" s="179">
        <v>0</v>
      </c>
      <c r="O18" s="38">
        <v>0</v>
      </c>
      <c r="P18" s="41">
        <v>0</v>
      </c>
      <c r="Q18" s="41">
        <v>0</v>
      </c>
      <c r="R18" s="41">
        <v>0</v>
      </c>
      <c r="S18" s="39">
        <v>0</v>
      </c>
      <c r="T18" s="41">
        <v>0</v>
      </c>
      <c r="U18" s="41">
        <v>0</v>
      </c>
      <c r="V18" s="41">
        <v>0</v>
      </c>
      <c r="W18" s="40">
        <v>0</v>
      </c>
      <c r="X18" s="180">
        <v>0</v>
      </c>
      <c r="Y18" s="173">
        <v>0</v>
      </c>
      <c r="Z18" s="180">
        <v>0</v>
      </c>
      <c r="AA18" s="170">
        <v>180759.91</v>
      </c>
      <c r="AB18" s="44">
        <f>AC18+AD18+AE18</f>
        <v>21738.95</v>
      </c>
      <c r="AC18" s="45">
        <v>0</v>
      </c>
      <c r="AD18" s="46">
        <v>7202.26</v>
      </c>
      <c r="AE18" s="46">
        <v>14536.69</v>
      </c>
    </row>
    <row r="19" spans="1:31" x14ac:dyDescent="0.2">
      <c r="A19" s="175">
        <v>2001</v>
      </c>
      <c r="B19" s="176" t="s">
        <v>2989</v>
      </c>
      <c r="C19" s="650" t="s">
        <v>2830</v>
      </c>
      <c r="D19" s="693">
        <v>37132</v>
      </c>
      <c r="E19" s="35" t="s">
        <v>2954</v>
      </c>
      <c r="F19" s="36" t="s">
        <v>259</v>
      </c>
      <c r="G19" s="167" t="s">
        <v>63</v>
      </c>
      <c r="H19" s="167"/>
      <c r="I19" s="452" t="s">
        <v>2910</v>
      </c>
      <c r="J19" s="119"/>
      <c r="K19" s="596"/>
      <c r="L19" s="38">
        <v>0</v>
      </c>
      <c r="M19" s="150">
        <v>0</v>
      </c>
      <c r="N19" s="179">
        <v>0</v>
      </c>
      <c r="O19" s="38">
        <v>0</v>
      </c>
      <c r="P19" s="41">
        <v>0</v>
      </c>
      <c r="Q19" s="41">
        <v>0</v>
      </c>
      <c r="R19" s="41">
        <v>0</v>
      </c>
      <c r="S19" s="39">
        <v>0</v>
      </c>
      <c r="T19" s="41">
        <v>0</v>
      </c>
      <c r="U19" s="41">
        <v>0</v>
      </c>
      <c r="V19" s="41">
        <v>0</v>
      </c>
      <c r="W19" s="40">
        <v>0</v>
      </c>
      <c r="X19" s="180">
        <v>0</v>
      </c>
      <c r="Y19" s="173">
        <v>0</v>
      </c>
      <c r="Z19" s="180">
        <v>0</v>
      </c>
      <c r="AA19" s="170">
        <v>77468.53</v>
      </c>
      <c r="AB19" s="44">
        <f t="shared" ref="AB19:AB27" si="1">AC19+AD19+AE19</f>
        <v>8864.2999999999993</v>
      </c>
      <c r="AC19" s="45">
        <v>0</v>
      </c>
      <c r="AD19" s="45">
        <v>0</v>
      </c>
      <c r="AE19" s="46">
        <v>8864.2999999999993</v>
      </c>
    </row>
    <row r="20" spans="1:31" x14ac:dyDescent="0.2">
      <c r="A20" s="175">
        <v>2001</v>
      </c>
      <c r="B20" s="176" t="s">
        <v>2921</v>
      </c>
      <c r="C20" s="650" t="s">
        <v>2830</v>
      </c>
      <c r="D20" s="693">
        <v>37132</v>
      </c>
      <c r="E20" s="35" t="s">
        <v>2954</v>
      </c>
      <c r="F20" s="36" t="s">
        <v>259</v>
      </c>
      <c r="G20" s="167" t="s">
        <v>63</v>
      </c>
      <c r="H20" s="167"/>
      <c r="I20" s="452" t="s">
        <v>2922</v>
      </c>
      <c r="J20" s="119"/>
      <c r="K20" s="596"/>
      <c r="L20" s="38">
        <v>0</v>
      </c>
      <c r="M20" s="150">
        <v>0</v>
      </c>
      <c r="N20" s="179">
        <v>0</v>
      </c>
      <c r="O20" s="38">
        <v>0</v>
      </c>
      <c r="P20" s="41">
        <v>0</v>
      </c>
      <c r="Q20" s="41">
        <v>0</v>
      </c>
      <c r="R20" s="41">
        <v>0</v>
      </c>
      <c r="S20" s="39">
        <v>0</v>
      </c>
      <c r="T20" s="41">
        <v>0</v>
      </c>
      <c r="U20" s="41">
        <v>0</v>
      </c>
      <c r="V20" s="41">
        <v>0</v>
      </c>
      <c r="W20" s="40">
        <v>0</v>
      </c>
      <c r="X20" s="180">
        <v>0</v>
      </c>
      <c r="Y20" s="173">
        <v>0</v>
      </c>
      <c r="Z20" s="180">
        <v>0</v>
      </c>
      <c r="AA20" s="170">
        <v>90980</v>
      </c>
      <c r="AB20" s="44">
        <f t="shared" si="1"/>
        <v>17656.02</v>
      </c>
      <c r="AC20" s="45">
        <v>0</v>
      </c>
      <c r="AD20" s="45">
        <v>0</v>
      </c>
      <c r="AE20" s="46">
        <v>17656.02</v>
      </c>
    </row>
    <row r="21" spans="1:31" x14ac:dyDescent="0.2">
      <c r="A21" s="175">
        <v>2001</v>
      </c>
      <c r="B21" s="176" t="s">
        <v>2924</v>
      </c>
      <c r="C21" s="650" t="s">
        <v>2830</v>
      </c>
      <c r="D21" s="693">
        <v>37132</v>
      </c>
      <c r="E21" s="35" t="s">
        <v>2954</v>
      </c>
      <c r="F21" s="36" t="s">
        <v>259</v>
      </c>
      <c r="G21" s="167" t="s">
        <v>63</v>
      </c>
      <c r="H21" s="167"/>
      <c r="I21" s="452" t="s">
        <v>2923</v>
      </c>
      <c r="J21" s="119"/>
      <c r="K21" s="596"/>
      <c r="L21" s="38">
        <v>0</v>
      </c>
      <c r="M21" s="150">
        <v>0</v>
      </c>
      <c r="N21" s="179">
        <v>0</v>
      </c>
      <c r="O21" s="38">
        <v>0</v>
      </c>
      <c r="P21" s="41">
        <v>0</v>
      </c>
      <c r="Q21" s="41">
        <v>0</v>
      </c>
      <c r="R21" s="41">
        <v>0</v>
      </c>
      <c r="S21" s="39">
        <v>0</v>
      </c>
      <c r="T21" s="41">
        <v>0</v>
      </c>
      <c r="U21" s="41">
        <v>0</v>
      </c>
      <c r="V21" s="41">
        <v>0</v>
      </c>
      <c r="W21" s="40">
        <v>0</v>
      </c>
      <c r="X21" s="180">
        <v>0</v>
      </c>
      <c r="Y21" s="173">
        <v>0</v>
      </c>
      <c r="Z21" s="180">
        <v>0</v>
      </c>
      <c r="AA21" s="170">
        <v>51645.69</v>
      </c>
      <c r="AB21" s="44">
        <f t="shared" si="1"/>
        <v>9226.17</v>
      </c>
      <c r="AC21" s="45">
        <v>0</v>
      </c>
      <c r="AD21" s="45">
        <v>0</v>
      </c>
      <c r="AE21" s="46">
        <v>9226.17</v>
      </c>
    </row>
    <row r="22" spans="1:31" x14ac:dyDescent="0.2">
      <c r="A22" s="175">
        <v>2001</v>
      </c>
      <c r="B22" s="176" t="s">
        <v>2965</v>
      </c>
      <c r="C22" s="650" t="s">
        <v>2830</v>
      </c>
      <c r="D22" s="693">
        <v>37132</v>
      </c>
      <c r="E22" s="35" t="s">
        <v>2954</v>
      </c>
      <c r="F22" s="36" t="s">
        <v>260</v>
      </c>
      <c r="G22" s="167" t="s">
        <v>63</v>
      </c>
      <c r="H22" s="167"/>
      <c r="I22" s="452" t="s">
        <v>2966</v>
      </c>
      <c r="J22" s="119"/>
      <c r="K22" s="596"/>
      <c r="L22" s="38">
        <v>0</v>
      </c>
      <c r="M22" s="150">
        <v>0</v>
      </c>
      <c r="N22" s="179">
        <v>0</v>
      </c>
      <c r="O22" s="38">
        <v>0</v>
      </c>
      <c r="P22" s="41">
        <v>0</v>
      </c>
      <c r="Q22" s="41">
        <v>0</v>
      </c>
      <c r="R22" s="41">
        <v>0</v>
      </c>
      <c r="S22" s="39">
        <v>0</v>
      </c>
      <c r="T22" s="41">
        <v>0</v>
      </c>
      <c r="U22" s="41">
        <v>0</v>
      </c>
      <c r="V22" s="41">
        <v>0</v>
      </c>
      <c r="W22" s="40">
        <v>0</v>
      </c>
      <c r="X22" s="180">
        <v>0</v>
      </c>
      <c r="Y22" s="173">
        <v>0</v>
      </c>
      <c r="Z22" s="180">
        <v>0</v>
      </c>
      <c r="AA22" s="170" t="s">
        <v>20</v>
      </c>
      <c r="AB22" s="44">
        <f t="shared" si="1"/>
        <v>26205.23</v>
      </c>
      <c r="AC22" s="45">
        <v>0</v>
      </c>
      <c r="AD22" s="45">
        <v>0</v>
      </c>
      <c r="AE22" s="46">
        <v>26205.23</v>
      </c>
    </row>
    <row r="23" spans="1:31" x14ac:dyDescent="0.2">
      <c r="A23" s="175">
        <v>2001</v>
      </c>
      <c r="B23" s="176" t="s">
        <v>2990</v>
      </c>
      <c r="C23" s="650" t="s">
        <v>2830</v>
      </c>
      <c r="D23" s="693">
        <v>37132</v>
      </c>
      <c r="E23" s="35" t="s">
        <v>2954</v>
      </c>
      <c r="F23" s="36" t="s">
        <v>260</v>
      </c>
      <c r="G23" s="167" t="s">
        <v>63</v>
      </c>
      <c r="H23" s="167"/>
      <c r="I23" s="452" t="s">
        <v>2991</v>
      </c>
      <c r="J23" s="119"/>
      <c r="K23" s="596"/>
      <c r="L23" s="38">
        <v>0</v>
      </c>
      <c r="M23" s="150">
        <v>0</v>
      </c>
      <c r="N23" s="179">
        <v>0</v>
      </c>
      <c r="O23" s="38">
        <v>0</v>
      </c>
      <c r="P23" s="41">
        <v>0</v>
      </c>
      <c r="Q23" s="41">
        <v>0</v>
      </c>
      <c r="R23" s="41">
        <v>0</v>
      </c>
      <c r="S23" s="39">
        <v>0</v>
      </c>
      <c r="T23" s="41">
        <v>0</v>
      </c>
      <c r="U23" s="41">
        <v>0</v>
      </c>
      <c r="V23" s="41">
        <v>0</v>
      </c>
      <c r="W23" s="40">
        <v>0</v>
      </c>
      <c r="X23" s="180">
        <v>0</v>
      </c>
      <c r="Y23" s="173">
        <v>0</v>
      </c>
      <c r="Z23" s="180">
        <v>0</v>
      </c>
      <c r="AA23" s="170" t="s">
        <v>20</v>
      </c>
      <c r="AB23" s="44">
        <f t="shared" si="1"/>
        <v>33733.47</v>
      </c>
      <c r="AC23" s="45">
        <v>0</v>
      </c>
      <c r="AD23" s="45">
        <v>0</v>
      </c>
      <c r="AE23" s="46">
        <v>33733.47</v>
      </c>
    </row>
    <row r="24" spans="1:31" x14ac:dyDescent="0.2">
      <c r="A24" s="175">
        <v>2001</v>
      </c>
      <c r="B24" s="176" t="s">
        <v>2998</v>
      </c>
      <c r="C24" s="650" t="s">
        <v>2830</v>
      </c>
      <c r="D24" s="693">
        <v>37132</v>
      </c>
      <c r="E24" s="35" t="s">
        <v>2954</v>
      </c>
      <c r="F24" s="36" t="s">
        <v>259</v>
      </c>
      <c r="G24" s="167" t="s">
        <v>63</v>
      </c>
      <c r="H24" s="167"/>
      <c r="I24" s="452" t="s">
        <v>2999</v>
      </c>
      <c r="J24" s="119" t="s">
        <v>310</v>
      </c>
      <c r="K24" s="596" t="s">
        <v>3000</v>
      </c>
      <c r="L24" s="38">
        <v>0</v>
      </c>
      <c r="M24" s="150">
        <v>0</v>
      </c>
      <c r="N24" s="179">
        <v>0</v>
      </c>
      <c r="O24" s="38">
        <v>0</v>
      </c>
      <c r="P24" s="41">
        <v>0</v>
      </c>
      <c r="Q24" s="41">
        <v>0</v>
      </c>
      <c r="R24" s="41">
        <v>0</v>
      </c>
      <c r="S24" s="39">
        <v>0</v>
      </c>
      <c r="T24" s="41">
        <v>0</v>
      </c>
      <c r="U24" s="41">
        <v>0</v>
      </c>
      <c r="V24" s="41">
        <v>0</v>
      </c>
      <c r="W24" s="40">
        <v>0</v>
      </c>
      <c r="X24" s="180">
        <v>0</v>
      </c>
      <c r="Y24" s="173">
        <v>0</v>
      </c>
      <c r="Z24" s="180">
        <v>0</v>
      </c>
      <c r="AA24" s="170">
        <v>460000</v>
      </c>
      <c r="AB24" s="44">
        <f t="shared" si="1"/>
        <v>24333.84</v>
      </c>
      <c r="AC24" s="45">
        <v>0</v>
      </c>
      <c r="AD24" s="45">
        <v>0</v>
      </c>
      <c r="AE24" s="46">
        <v>24333.84</v>
      </c>
    </row>
    <row r="25" spans="1:31" x14ac:dyDescent="0.2">
      <c r="A25" s="175">
        <v>2001</v>
      </c>
      <c r="B25" s="176" t="s">
        <v>3004</v>
      </c>
      <c r="C25" s="650" t="s">
        <v>2830</v>
      </c>
      <c r="D25" s="693">
        <v>37132</v>
      </c>
      <c r="E25" s="35" t="s">
        <v>2954</v>
      </c>
      <c r="F25" s="36" t="s">
        <v>259</v>
      </c>
      <c r="G25" s="167" t="s">
        <v>63</v>
      </c>
      <c r="H25" s="167"/>
      <c r="I25" s="452" t="s">
        <v>3005</v>
      </c>
      <c r="J25" s="119" t="s">
        <v>310</v>
      </c>
      <c r="K25" s="596" t="s">
        <v>3006</v>
      </c>
      <c r="L25" s="38">
        <v>0</v>
      </c>
      <c r="M25" s="150">
        <v>0</v>
      </c>
      <c r="N25" s="179">
        <v>0</v>
      </c>
      <c r="O25" s="38">
        <v>0</v>
      </c>
      <c r="P25" s="41">
        <v>0</v>
      </c>
      <c r="Q25" s="41">
        <v>0</v>
      </c>
      <c r="R25" s="41">
        <v>0</v>
      </c>
      <c r="S25" s="39">
        <v>0</v>
      </c>
      <c r="T25" s="41">
        <v>0</v>
      </c>
      <c r="U25" s="41">
        <v>0</v>
      </c>
      <c r="V25" s="41">
        <v>0</v>
      </c>
      <c r="W25" s="40">
        <v>0</v>
      </c>
      <c r="X25" s="180">
        <v>0</v>
      </c>
      <c r="Y25" s="173">
        <v>0</v>
      </c>
      <c r="Z25" s="180">
        <v>0</v>
      </c>
      <c r="AA25" s="170">
        <v>1032917.14</v>
      </c>
      <c r="AB25" s="44">
        <f t="shared" si="1"/>
        <v>7124.94</v>
      </c>
      <c r="AC25" s="45">
        <v>0</v>
      </c>
      <c r="AD25" s="45">
        <v>0</v>
      </c>
      <c r="AE25" s="46">
        <v>7124.94</v>
      </c>
    </row>
    <row r="26" spans="1:31" x14ac:dyDescent="0.2">
      <c r="A26" s="175">
        <v>2001</v>
      </c>
      <c r="B26" s="176" t="s">
        <v>177</v>
      </c>
      <c r="C26" s="650" t="s">
        <v>2830</v>
      </c>
      <c r="D26" s="693">
        <v>37132</v>
      </c>
      <c r="E26" s="35" t="s">
        <v>2954</v>
      </c>
      <c r="F26" s="36" t="s">
        <v>259</v>
      </c>
      <c r="G26" s="167" t="s">
        <v>243</v>
      </c>
      <c r="H26" s="167"/>
      <c r="I26" s="452" t="s">
        <v>3050</v>
      </c>
      <c r="J26" s="119" t="s">
        <v>310</v>
      </c>
      <c r="K26" s="596" t="s">
        <v>1422</v>
      </c>
      <c r="L26" s="38">
        <v>0</v>
      </c>
      <c r="M26" s="150">
        <v>2462.59</v>
      </c>
      <c r="N26" s="179">
        <v>0</v>
      </c>
      <c r="O26" s="38">
        <v>0</v>
      </c>
      <c r="P26" s="41">
        <v>0</v>
      </c>
      <c r="Q26" s="41">
        <v>0</v>
      </c>
      <c r="R26" s="41">
        <v>0</v>
      </c>
      <c r="S26" s="39">
        <v>0</v>
      </c>
      <c r="T26" s="41">
        <v>0</v>
      </c>
      <c r="U26" s="41">
        <v>0</v>
      </c>
      <c r="V26" s="41">
        <v>0</v>
      </c>
      <c r="W26" s="40">
        <v>0</v>
      </c>
      <c r="X26" s="180">
        <v>0</v>
      </c>
      <c r="Y26" s="173">
        <v>0</v>
      </c>
      <c r="Z26" s="180">
        <v>0</v>
      </c>
      <c r="AA26" s="170">
        <v>445139.33</v>
      </c>
      <c r="AB26" s="44">
        <f t="shared" si="1"/>
        <v>21276.06</v>
      </c>
      <c r="AC26" s="45">
        <v>0</v>
      </c>
      <c r="AD26" s="45">
        <v>3355.98</v>
      </c>
      <c r="AE26" s="46">
        <v>17920.080000000002</v>
      </c>
    </row>
    <row r="27" spans="1:31" x14ac:dyDescent="0.2">
      <c r="A27" s="175">
        <v>2001</v>
      </c>
      <c r="B27" s="176" t="s">
        <v>1015</v>
      </c>
      <c r="C27" s="661" t="s">
        <v>1751</v>
      </c>
      <c r="D27" s="693">
        <v>37183</v>
      </c>
      <c r="E27" s="35" t="s">
        <v>2954</v>
      </c>
      <c r="F27" s="36" t="s">
        <v>260</v>
      </c>
      <c r="G27" s="167" t="s">
        <v>69</v>
      </c>
      <c r="H27" s="167"/>
      <c r="I27" s="452" t="s">
        <v>3279</v>
      </c>
      <c r="J27" s="119" t="s">
        <v>310</v>
      </c>
      <c r="K27" s="178" t="s">
        <v>1337</v>
      </c>
      <c r="L27" s="38">
        <v>0</v>
      </c>
      <c r="M27" s="150">
        <v>0</v>
      </c>
      <c r="N27" s="179">
        <v>0</v>
      </c>
      <c r="O27" s="38">
        <v>0</v>
      </c>
      <c r="P27" s="41">
        <v>0</v>
      </c>
      <c r="Q27" s="41">
        <v>368.62</v>
      </c>
      <c r="R27" s="41">
        <v>0</v>
      </c>
      <c r="S27" s="39">
        <v>0</v>
      </c>
      <c r="T27" s="41">
        <v>0</v>
      </c>
      <c r="U27" s="41">
        <v>0</v>
      </c>
      <c r="V27" s="41">
        <v>0</v>
      </c>
      <c r="W27" s="40">
        <v>0</v>
      </c>
      <c r="X27" s="180">
        <v>0</v>
      </c>
      <c r="Y27" s="173">
        <v>0</v>
      </c>
      <c r="Z27" s="180">
        <v>0</v>
      </c>
      <c r="AA27" s="170">
        <v>40415.69</v>
      </c>
      <c r="AB27" s="44">
        <f t="shared" si="1"/>
        <v>11612.68</v>
      </c>
      <c r="AC27" s="45">
        <v>0</v>
      </c>
      <c r="AD27" s="45">
        <v>0</v>
      </c>
      <c r="AE27" s="46">
        <v>11612.68</v>
      </c>
    </row>
    <row r="28" spans="1:31" x14ac:dyDescent="0.2">
      <c r="A28" s="175">
        <v>2001</v>
      </c>
      <c r="B28" s="176" t="s">
        <v>1015</v>
      </c>
      <c r="C28" s="661" t="s">
        <v>1751</v>
      </c>
      <c r="D28" s="693">
        <v>37183</v>
      </c>
      <c r="E28" s="35" t="s">
        <v>2954</v>
      </c>
      <c r="F28" s="36" t="s">
        <v>260</v>
      </c>
      <c r="G28" s="167" t="s">
        <v>243</v>
      </c>
      <c r="H28" s="167"/>
      <c r="I28" s="452" t="s">
        <v>3279</v>
      </c>
      <c r="J28" s="119" t="s">
        <v>310</v>
      </c>
      <c r="K28" s="178" t="s">
        <v>1337</v>
      </c>
      <c r="L28" s="38">
        <v>0</v>
      </c>
      <c r="M28" s="150">
        <v>0</v>
      </c>
      <c r="N28" s="179">
        <v>0</v>
      </c>
      <c r="O28" s="38">
        <v>0</v>
      </c>
      <c r="P28" s="41">
        <v>0</v>
      </c>
      <c r="Q28" s="41">
        <v>368.62</v>
      </c>
      <c r="R28" s="41">
        <v>0</v>
      </c>
      <c r="S28" s="39">
        <v>0</v>
      </c>
      <c r="T28" s="41">
        <v>0</v>
      </c>
      <c r="U28" s="41">
        <v>0</v>
      </c>
      <c r="V28" s="41">
        <v>0</v>
      </c>
      <c r="W28" s="40">
        <v>0</v>
      </c>
      <c r="X28" s="180">
        <v>0</v>
      </c>
      <c r="Y28" s="173">
        <v>0</v>
      </c>
      <c r="Z28" s="180">
        <v>3110.57</v>
      </c>
      <c r="AA28" s="170">
        <v>3110.57</v>
      </c>
      <c r="AB28" s="44">
        <f t="shared" si="0"/>
        <v>602.62</v>
      </c>
      <c r="AC28" s="45">
        <v>0</v>
      </c>
      <c r="AD28" s="45">
        <v>0</v>
      </c>
      <c r="AE28" s="46">
        <v>602.62</v>
      </c>
    </row>
    <row r="29" spans="1:31" s="2" customFormat="1" ht="12.75" customHeight="1" x14ac:dyDescent="0.2">
      <c r="A29" s="33">
        <v>2001</v>
      </c>
      <c r="B29" s="189" t="s">
        <v>337</v>
      </c>
      <c r="C29" s="662" t="s">
        <v>2901</v>
      </c>
      <c r="D29" s="694">
        <v>37256</v>
      </c>
      <c r="E29" s="35" t="s">
        <v>2954</v>
      </c>
      <c r="F29" s="36" t="s">
        <v>265</v>
      </c>
      <c r="G29" s="36" t="s">
        <v>68</v>
      </c>
      <c r="H29" s="36"/>
      <c r="I29" s="474" t="s">
        <v>698</v>
      </c>
      <c r="J29" s="119" t="s">
        <v>839</v>
      </c>
      <c r="K29" s="571"/>
      <c r="L29" s="38">
        <v>0</v>
      </c>
      <c r="M29" s="38">
        <v>0</v>
      </c>
      <c r="N29" s="38">
        <v>0</v>
      </c>
      <c r="O29" s="38">
        <v>0</v>
      </c>
      <c r="P29" s="41">
        <v>0</v>
      </c>
      <c r="Q29" s="41">
        <v>0</v>
      </c>
      <c r="R29" s="41">
        <v>0</v>
      </c>
      <c r="S29" s="39">
        <v>0</v>
      </c>
      <c r="T29" s="41">
        <v>0</v>
      </c>
      <c r="U29" s="41">
        <v>0</v>
      </c>
      <c r="V29" s="41">
        <v>0</v>
      </c>
      <c r="W29" s="40">
        <v>0</v>
      </c>
      <c r="X29" s="38">
        <v>0</v>
      </c>
      <c r="Y29" s="180">
        <v>0</v>
      </c>
      <c r="Z29" s="180">
        <v>0</v>
      </c>
      <c r="AA29" s="190" t="s">
        <v>20</v>
      </c>
      <c r="AB29" s="44">
        <f t="shared" si="0"/>
        <v>1346.4</v>
      </c>
      <c r="AC29" s="45">
        <v>1346.4</v>
      </c>
      <c r="AD29" s="45">
        <v>0</v>
      </c>
      <c r="AE29" s="46">
        <v>0</v>
      </c>
    </row>
    <row r="30" spans="1:31" x14ac:dyDescent="0.2">
      <c r="A30" s="185">
        <v>2001</v>
      </c>
      <c r="B30" s="186" t="s">
        <v>175</v>
      </c>
      <c r="C30" s="662" t="s">
        <v>2901</v>
      </c>
      <c r="D30" s="689">
        <v>37256</v>
      </c>
      <c r="E30" s="35" t="s">
        <v>2954</v>
      </c>
      <c r="F30" s="116" t="s">
        <v>265</v>
      </c>
      <c r="G30" s="116" t="s">
        <v>68</v>
      </c>
      <c r="H30" s="116"/>
      <c r="I30" s="460" t="s">
        <v>2902</v>
      </c>
      <c r="J30" s="187" t="s">
        <v>1192</v>
      </c>
      <c r="K30" s="118" t="s">
        <v>1338</v>
      </c>
      <c r="L30" s="38">
        <v>0</v>
      </c>
      <c r="M30" s="171">
        <v>0</v>
      </c>
      <c r="N30" s="172">
        <v>0</v>
      </c>
      <c r="O30" s="38">
        <v>0</v>
      </c>
      <c r="P30" s="173">
        <v>0</v>
      </c>
      <c r="Q30" s="173">
        <v>0</v>
      </c>
      <c r="R30" s="173">
        <v>0</v>
      </c>
      <c r="S30" s="39">
        <v>0</v>
      </c>
      <c r="T30" s="41">
        <v>0</v>
      </c>
      <c r="U30" s="41">
        <v>0</v>
      </c>
      <c r="V30" s="41">
        <v>0</v>
      </c>
      <c r="W30" s="40">
        <v>0</v>
      </c>
      <c r="X30" s="173">
        <v>0</v>
      </c>
      <c r="Y30" s="173">
        <v>0</v>
      </c>
      <c r="Z30" s="173">
        <v>0</v>
      </c>
      <c r="AA30" s="174" t="s">
        <v>20</v>
      </c>
      <c r="AB30" s="44">
        <f t="shared" si="0"/>
        <v>2722.68</v>
      </c>
      <c r="AC30" s="44">
        <v>0</v>
      </c>
      <c r="AD30" s="44">
        <v>0</v>
      </c>
      <c r="AE30" s="109">
        <v>2722.68</v>
      </c>
    </row>
    <row r="31" spans="1:31" x14ac:dyDescent="0.2">
      <c r="A31" s="185">
        <v>2001</v>
      </c>
      <c r="B31" s="186" t="s">
        <v>2900</v>
      </c>
      <c r="C31" s="662" t="s">
        <v>2901</v>
      </c>
      <c r="D31" s="689">
        <v>37256</v>
      </c>
      <c r="E31" s="35" t="s">
        <v>2954</v>
      </c>
      <c r="F31" s="116" t="s">
        <v>265</v>
      </c>
      <c r="G31" s="116" t="s">
        <v>68</v>
      </c>
      <c r="H31" s="116"/>
      <c r="I31" s="460" t="s">
        <v>2903</v>
      </c>
      <c r="J31" s="187"/>
      <c r="K31" s="118"/>
      <c r="L31" s="38">
        <v>0</v>
      </c>
      <c r="M31" s="171">
        <v>0</v>
      </c>
      <c r="N31" s="172">
        <v>0</v>
      </c>
      <c r="O31" s="38">
        <v>0</v>
      </c>
      <c r="P31" s="173">
        <v>0</v>
      </c>
      <c r="Q31" s="173">
        <v>0</v>
      </c>
      <c r="R31" s="173">
        <v>0</v>
      </c>
      <c r="S31" s="39">
        <v>0</v>
      </c>
      <c r="T31" s="41">
        <v>0</v>
      </c>
      <c r="U31" s="41">
        <v>0</v>
      </c>
      <c r="V31" s="41">
        <v>0</v>
      </c>
      <c r="W31" s="40">
        <v>0</v>
      </c>
      <c r="X31" s="173">
        <v>0</v>
      </c>
      <c r="Y31" s="173">
        <v>0</v>
      </c>
      <c r="Z31" s="173">
        <v>0</v>
      </c>
      <c r="AA31" s="174" t="s">
        <v>20</v>
      </c>
      <c r="AB31" s="44">
        <f t="shared" si="0"/>
        <v>3286.56</v>
      </c>
      <c r="AC31" s="44">
        <v>0</v>
      </c>
      <c r="AD31" s="44">
        <v>0</v>
      </c>
      <c r="AE31" s="109">
        <v>3286.56</v>
      </c>
    </row>
    <row r="32" spans="1:31" x14ac:dyDescent="0.2">
      <c r="A32" s="185">
        <v>2001</v>
      </c>
      <c r="B32" s="186" t="s">
        <v>2925</v>
      </c>
      <c r="C32" s="662" t="s">
        <v>2901</v>
      </c>
      <c r="D32" s="689">
        <v>37256</v>
      </c>
      <c r="E32" s="35" t="s">
        <v>2954</v>
      </c>
      <c r="F32" s="116" t="s">
        <v>265</v>
      </c>
      <c r="G32" s="116" t="s">
        <v>68</v>
      </c>
      <c r="H32" s="116"/>
      <c r="I32" s="460" t="s">
        <v>2926</v>
      </c>
      <c r="J32" s="187" t="s">
        <v>310</v>
      </c>
      <c r="K32" s="118" t="s">
        <v>2927</v>
      </c>
      <c r="L32" s="38">
        <v>0</v>
      </c>
      <c r="M32" s="171">
        <v>0</v>
      </c>
      <c r="N32" s="172">
        <v>0</v>
      </c>
      <c r="O32" s="38">
        <v>0</v>
      </c>
      <c r="P32" s="173">
        <v>0</v>
      </c>
      <c r="Q32" s="173">
        <v>0</v>
      </c>
      <c r="R32" s="173">
        <v>0</v>
      </c>
      <c r="S32" s="39">
        <v>0</v>
      </c>
      <c r="T32" s="41">
        <v>0</v>
      </c>
      <c r="U32" s="41">
        <v>0</v>
      </c>
      <c r="V32" s="41">
        <v>0</v>
      </c>
      <c r="W32" s="40">
        <v>0</v>
      </c>
      <c r="X32" s="173">
        <v>0</v>
      </c>
      <c r="Y32" s="173">
        <v>0</v>
      </c>
      <c r="Z32" s="173">
        <v>0</v>
      </c>
      <c r="AA32" s="174">
        <v>0</v>
      </c>
      <c r="AB32" s="44">
        <f t="shared" si="0"/>
        <v>10293.89</v>
      </c>
      <c r="AC32" s="44">
        <v>0</v>
      </c>
      <c r="AD32" s="44">
        <v>0</v>
      </c>
      <c r="AE32" s="109">
        <v>10293.89</v>
      </c>
    </row>
    <row r="33" spans="1:31" x14ac:dyDescent="0.2">
      <c r="A33" s="185">
        <v>2001</v>
      </c>
      <c r="B33" s="186" t="s">
        <v>2928</v>
      </c>
      <c r="C33" s="662" t="s">
        <v>2901</v>
      </c>
      <c r="D33" s="689">
        <v>37256</v>
      </c>
      <c r="E33" s="35" t="s">
        <v>2954</v>
      </c>
      <c r="F33" s="116" t="s">
        <v>265</v>
      </c>
      <c r="G33" s="116" t="s">
        <v>68</v>
      </c>
      <c r="H33" s="116"/>
      <c r="I33" s="460" t="s">
        <v>2929</v>
      </c>
      <c r="J33" s="187" t="s">
        <v>310</v>
      </c>
      <c r="K33" s="118" t="s">
        <v>2927</v>
      </c>
      <c r="L33" s="38">
        <v>0</v>
      </c>
      <c r="M33" s="171">
        <v>0</v>
      </c>
      <c r="N33" s="172">
        <v>0</v>
      </c>
      <c r="O33" s="38">
        <v>0</v>
      </c>
      <c r="P33" s="173">
        <v>0</v>
      </c>
      <c r="Q33" s="173">
        <v>0</v>
      </c>
      <c r="R33" s="173">
        <v>0</v>
      </c>
      <c r="S33" s="39">
        <v>0</v>
      </c>
      <c r="T33" s="41">
        <v>0</v>
      </c>
      <c r="U33" s="41">
        <v>0</v>
      </c>
      <c r="V33" s="41">
        <v>0</v>
      </c>
      <c r="W33" s="40">
        <v>0</v>
      </c>
      <c r="X33" s="173">
        <v>0</v>
      </c>
      <c r="Y33" s="173">
        <v>0</v>
      </c>
      <c r="Z33" s="173">
        <v>0</v>
      </c>
      <c r="AA33" s="174">
        <v>0</v>
      </c>
      <c r="AB33" s="44">
        <f t="shared" si="0"/>
        <v>10293.89</v>
      </c>
      <c r="AC33" s="44">
        <v>0</v>
      </c>
      <c r="AD33" s="44">
        <v>0</v>
      </c>
      <c r="AE33" s="109">
        <v>10293.89</v>
      </c>
    </row>
    <row r="34" spans="1:31" x14ac:dyDescent="0.2">
      <c r="A34" s="185">
        <v>2001</v>
      </c>
      <c r="B34" s="186" t="s">
        <v>2937</v>
      </c>
      <c r="C34" s="662" t="s">
        <v>2901</v>
      </c>
      <c r="D34" s="689">
        <v>37256</v>
      </c>
      <c r="E34" s="35" t="s">
        <v>2954</v>
      </c>
      <c r="F34" s="116" t="s">
        <v>265</v>
      </c>
      <c r="G34" s="116" t="s">
        <v>68</v>
      </c>
      <c r="H34" s="116"/>
      <c r="I34" s="460" t="s">
        <v>2938</v>
      </c>
      <c r="J34" s="187" t="s">
        <v>310</v>
      </c>
      <c r="K34" s="118" t="s">
        <v>2939</v>
      </c>
      <c r="L34" s="38">
        <v>0</v>
      </c>
      <c r="M34" s="171">
        <v>0</v>
      </c>
      <c r="N34" s="172">
        <v>0</v>
      </c>
      <c r="O34" s="38">
        <v>0</v>
      </c>
      <c r="P34" s="173">
        <v>0</v>
      </c>
      <c r="Q34" s="173">
        <v>0</v>
      </c>
      <c r="R34" s="173">
        <v>0</v>
      </c>
      <c r="S34" s="39">
        <v>0</v>
      </c>
      <c r="T34" s="41">
        <v>0</v>
      </c>
      <c r="U34" s="41">
        <v>0</v>
      </c>
      <c r="V34" s="41">
        <v>0</v>
      </c>
      <c r="W34" s="40">
        <v>0</v>
      </c>
      <c r="X34" s="173">
        <v>0</v>
      </c>
      <c r="Y34" s="173">
        <v>0</v>
      </c>
      <c r="Z34" s="173">
        <v>0</v>
      </c>
      <c r="AA34" s="174" t="s">
        <v>20</v>
      </c>
      <c r="AB34" s="44">
        <f t="shared" si="0"/>
        <v>14991.42</v>
      </c>
      <c r="AC34" s="44">
        <v>0</v>
      </c>
      <c r="AD34" s="44">
        <v>0</v>
      </c>
      <c r="AE34" s="109">
        <v>14991.42</v>
      </c>
    </row>
    <row r="35" spans="1:31" x14ac:dyDescent="0.2">
      <c r="A35" s="185">
        <v>2001</v>
      </c>
      <c r="B35" s="186" t="s">
        <v>2940</v>
      </c>
      <c r="C35" s="662" t="s">
        <v>2901</v>
      </c>
      <c r="D35" s="689">
        <v>37256</v>
      </c>
      <c r="E35" s="35" t="s">
        <v>2954</v>
      </c>
      <c r="F35" s="116" t="s">
        <v>251</v>
      </c>
      <c r="G35" s="116" t="s">
        <v>68</v>
      </c>
      <c r="H35" s="116"/>
      <c r="I35" s="460" t="s">
        <v>2941</v>
      </c>
      <c r="J35" s="187" t="s">
        <v>592</v>
      </c>
      <c r="K35" s="118" t="s">
        <v>2942</v>
      </c>
      <c r="L35" s="38">
        <v>0</v>
      </c>
      <c r="M35" s="171">
        <v>0</v>
      </c>
      <c r="N35" s="172">
        <v>0</v>
      </c>
      <c r="O35" s="38">
        <v>0</v>
      </c>
      <c r="P35" s="173">
        <v>0</v>
      </c>
      <c r="Q35" s="173">
        <v>0</v>
      </c>
      <c r="R35" s="173">
        <v>0</v>
      </c>
      <c r="S35" s="39">
        <v>0</v>
      </c>
      <c r="T35" s="41">
        <v>0</v>
      </c>
      <c r="U35" s="41">
        <v>0</v>
      </c>
      <c r="V35" s="41">
        <v>0</v>
      </c>
      <c r="W35" s="40">
        <v>0</v>
      </c>
      <c r="X35" s="173">
        <v>0</v>
      </c>
      <c r="Y35" s="173">
        <v>0</v>
      </c>
      <c r="Z35" s="173">
        <v>0</v>
      </c>
      <c r="AA35" s="174" t="s">
        <v>20</v>
      </c>
      <c r="AB35" s="44">
        <f t="shared" si="0"/>
        <v>7484.02</v>
      </c>
      <c r="AC35" s="44">
        <v>0</v>
      </c>
      <c r="AD35" s="44">
        <v>0</v>
      </c>
      <c r="AE35" s="109">
        <v>7484.02</v>
      </c>
    </row>
    <row r="36" spans="1:31" x14ac:dyDescent="0.2">
      <c r="A36" s="185">
        <v>2001</v>
      </c>
      <c r="B36" s="186" t="s">
        <v>2943</v>
      </c>
      <c r="C36" s="662" t="s">
        <v>2901</v>
      </c>
      <c r="D36" s="689">
        <v>37256</v>
      </c>
      <c r="E36" s="35" t="s">
        <v>2954</v>
      </c>
      <c r="F36" s="116" t="s">
        <v>251</v>
      </c>
      <c r="G36" s="116" t="s">
        <v>68</v>
      </c>
      <c r="H36" s="116"/>
      <c r="I36" s="460" t="s">
        <v>2946</v>
      </c>
      <c r="J36" s="187" t="s">
        <v>310</v>
      </c>
      <c r="K36" s="118" t="s">
        <v>2947</v>
      </c>
      <c r="L36" s="38">
        <v>0</v>
      </c>
      <c r="M36" s="171">
        <v>0</v>
      </c>
      <c r="N36" s="172">
        <v>0</v>
      </c>
      <c r="O36" s="38">
        <v>0</v>
      </c>
      <c r="P36" s="173">
        <v>0</v>
      </c>
      <c r="Q36" s="173">
        <v>0</v>
      </c>
      <c r="R36" s="173">
        <v>0</v>
      </c>
      <c r="S36" s="39">
        <v>0</v>
      </c>
      <c r="T36" s="41">
        <v>0</v>
      </c>
      <c r="U36" s="41">
        <v>0</v>
      </c>
      <c r="V36" s="41">
        <v>0</v>
      </c>
      <c r="W36" s="40">
        <v>0</v>
      </c>
      <c r="X36" s="173">
        <v>0</v>
      </c>
      <c r="Y36" s="173">
        <v>0</v>
      </c>
      <c r="Z36" s="173">
        <v>0</v>
      </c>
      <c r="AA36" s="174" t="s">
        <v>20</v>
      </c>
      <c r="AB36" s="44">
        <f t="shared" si="0"/>
        <v>10763.06</v>
      </c>
      <c r="AC36" s="44">
        <v>0</v>
      </c>
      <c r="AD36" s="44">
        <v>0</v>
      </c>
      <c r="AE36" s="109">
        <v>10763.06</v>
      </c>
    </row>
    <row r="37" spans="1:31" x14ac:dyDescent="0.2">
      <c r="A37" s="185">
        <v>2001</v>
      </c>
      <c r="B37" s="186" t="s">
        <v>2000</v>
      </c>
      <c r="C37" s="662" t="s">
        <v>2901</v>
      </c>
      <c r="D37" s="689">
        <v>37256</v>
      </c>
      <c r="E37" s="35" t="s">
        <v>2954</v>
      </c>
      <c r="F37" s="116" t="s">
        <v>251</v>
      </c>
      <c r="G37" s="116" t="s">
        <v>68</v>
      </c>
      <c r="H37" s="116"/>
      <c r="I37" s="460" t="s">
        <v>2001</v>
      </c>
      <c r="J37" s="187" t="s">
        <v>310</v>
      </c>
      <c r="K37" s="118" t="s">
        <v>2002</v>
      </c>
      <c r="L37" s="38">
        <v>0</v>
      </c>
      <c r="M37" s="171">
        <v>0</v>
      </c>
      <c r="N37" s="172">
        <v>0</v>
      </c>
      <c r="O37" s="38">
        <v>0</v>
      </c>
      <c r="P37" s="173">
        <v>0</v>
      </c>
      <c r="Q37" s="173">
        <v>0</v>
      </c>
      <c r="R37" s="173">
        <v>0</v>
      </c>
      <c r="S37" s="39">
        <v>0</v>
      </c>
      <c r="T37" s="41">
        <v>0</v>
      </c>
      <c r="U37" s="41">
        <v>0</v>
      </c>
      <c r="V37" s="41">
        <v>0</v>
      </c>
      <c r="W37" s="40">
        <v>0</v>
      </c>
      <c r="X37" s="173">
        <v>0</v>
      </c>
      <c r="Y37" s="173">
        <v>0</v>
      </c>
      <c r="Z37" s="173">
        <v>0</v>
      </c>
      <c r="AA37" s="174" t="s">
        <v>20</v>
      </c>
      <c r="AB37" s="44">
        <f t="shared" si="0"/>
        <v>10567.06</v>
      </c>
      <c r="AC37" s="44">
        <v>0</v>
      </c>
      <c r="AD37" s="44">
        <v>0</v>
      </c>
      <c r="AE37" s="109">
        <v>10567.06</v>
      </c>
    </row>
    <row r="38" spans="1:31" x14ac:dyDescent="0.2">
      <c r="A38" s="185">
        <v>2001</v>
      </c>
      <c r="B38" s="186" t="s">
        <v>2949</v>
      </c>
      <c r="C38" s="662" t="s">
        <v>2901</v>
      </c>
      <c r="D38" s="689">
        <v>37256</v>
      </c>
      <c r="E38" s="35" t="s">
        <v>2954</v>
      </c>
      <c r="F38" s="116" t="s">
        <v>265</v>
      </c>
      <c r="G38" s="116" t="s">
        <v>68</v>
      </c>
      <c r="H38" s="116"/>
      <c r="I38" s="460" t="s">
        <v>2948</v>
      </c>
      <c r="J38" s="187" t="s">
        <v>310</v>
      </c>
      <c r="K38" s="118" t="s">
        <v>2950</v>
      </c>
      <c r="L38" s="38">
        <v>0</v>
      </c>
      <c r="M38" s="171">
        <v>0</v>
      </c>
      <c r="N38" s="172">
        <v>0</v>
      </c>
      <c r="O38" s="38">
        <v>0</v>
      </c>
      <c r="P38" s="173">
        <v>0</v>
      </c>
      <c r="Q38" s="173">
        <v>0</v>
      </c>
      <c r="R38" s="173">
        <v>0</v>
      </c>
      <c r="S38" s="39">
        <v>0</v>
      </c>
      <c r="T38" s="41">
        <v>0</v>
      </c>
      <c r="U38" s="41">
        <v>0</v>
      </c>
      <c r="V38" s="41">
        <v>0</v>
      </c>
      <c r="W38" s="40">
        <v>0</v>
      </c>
      <c r="X38" s="173">
        <v>0</v>
      </c>
      <c r="Y38" s="173">
        <v>0</v>
      </c>
      <c r="Z38" s="173">
        <v>0</v>
      </c>
      <c r="AA38" s="174" t="s">
        <v>20</v>
      </c>
      <c r="AB38" s="44">
        <f t="shared" si="0"/>
        <v>11378.56</v>
      </c>
      <c r="AC38" s="44">
        <v>0</v>
      </c>
      <c r="AD38" s="44">
        <v>0</v>
      </c>
      <c r="AE38" s="109">
        <v>11378.56</v>
      </c>
    </row>
    <row r="39" spans="1:31" x14ac:dyDescent="0.2">
      <c r="A39" s="185">
        <v>2001</v>
      </c>
      <c r="B39" s="186" t="s">
        <v>2951</v>
      </c>
      <c r="C39" s="662" t="s">
        <v>2901</v>
      </c>
      <c r="D39" s="689">
        <v>37256</v>
      </c>
      <c r="E39" s="35" t="s">
        <v>2954</v>
      </c>
      <c r="F39" s="116" t="s">
        <v>265</v>
      </c>
      <c r="G39" s="116" t="s">
        <v>68</v>
      </c>
      <c r="H39" s="116"/>
      <c r="I39" s="460" t="s">
        <v>2952</v>
      </c>
      <c r="J39" s="187" t="s">
        <v>310</v>
      </c>
      <c r="K39" s="118" t="s">
        <v>2953</v>
      </c>
      <c r="L39" s="38">
        <v>0</v>
      </c>
      <c r="M39" s="171">
        <v>0</v>
      </c>
      <c r="N39" s="172">
        <v>0</v>
      </c>
      <c r="O39" s="38">
        <v>0</v>
      </c>
      <c r="P39" s="173">
        <v>0</v>
      </c>
      <c r="Q39" s="173">
        <v>0</v>
      </c>
      <c r="R39" s="173">
        <v>0</v>
      </c>
      <c r="S39" s="39">
        <v>0</v>
      </c>
      <c r="T39" s="41">
        <v>0</v>
      </c>
      <c r="U39" s="41">
        <v>0</v>
      </c>
      <c r="V39" s="41">
        <v>0</v>
      </c>
      <c r="W39" s="40">
        <v>0</v>
      </c>
      <c r="X39" s="173">
        <v>0</v>
      </c>
      <c r="Y39" s="173">
        <v>0</v>
      </c>
      <c r="Z39" s="173">
        <v>0</v>
      </c>
      <c r="AA39" s="174" t="s">
        <v>20</v>
      </c>
      <c r="AB39" s="44">
        <f t="shared" si="0"/>
        <v>7252.03</v>
      </c>
      <c r="AC39" s="44">
        <v>0</v>
      </c>
      <c r="AD39" s="44">
        <v>0</v>
      </c>
      <c r="AE39" s="109">
        <v>7252.03</v>
      </c>
    </row>
    <row r="40" spans="1:31" x14ac:dyDescent="0.2">
      <c r="A40" s="185">
        <v>2001</v>
      </c>
      <c r="B40" s="186" t="s">
        <v>2957</v>
      </c>
      <c r="C40" s="662" t="s">
        <v>2901</v>
      </c>
      <c r="D40" s="689">
        <v>37256</v>
      </c>
      <c r="E40" s="35" t="s">
        <v>2954</v>
      </c>
      <c r="F40" s="116" t="s">
        <v>260</v>
      </c>
      <c r="G40" s="116" t="s">
        <v>324</v>
      </c>
      <c r="H40" s="116"/>
      <c r="I40" s="460" t="s">
        <v>2958</v>
      </c>
      <c r="J40" s="258" t="s">
        <v>316</v>
      </c>
      <c r="K40" s="118" t="s">
        <v>1340</v>
      </c>
      <c r="L40" s="38">
        <v>0</v>
      </c>
      <c r="M40" s="171">
        <v>0</v>
      </c>
      <c r="N40" s="172">
        <v>0</v>
      </c>
      <c r="O40" s="38">
        <v>0</v>
      </c>
      <c r="P40" s="173">
        <v>0</v>
      </c>
      <c r="Q40" s="173">
        <v>0</v>
      </c>
      <c r="R40" s="173">
        <v>0</v>
      </c>
      <c r="S40" s="39">
        <v>0</v>
      </c>
      <c r="T40" s="41">
        <v>0</v>
      </c>
      <c r="U40" s="41">
        <v>0</v>
      </c>
      <c r="V40" s="41">
        <v>0</v>
      </c>
      <c r="W40" s="40">
        <v>0</v>
      </c>
      <c r="X40" s="173">
        <v>0</v>
      </c>
      <c r="Y40" s="173">
        <v>0</v>
      </c>
      <c r="Z40" s="173">
        <v>0</v>
      </c>
      <c r="AA40" s="174">
        <v>89385</v>
      </c>
      <c r="AB40" s="44">
        <f t="shared" si="0"/>
        <v>10311.39</v>
      </c>
      <c r="AC40" s="44">
        <v>0</v>
      </c>
      <c r="AD40" s="44">
        <v>0</v>
      </c>
      <c r="AE40" s="109">
        <v>10311.39</v>
      </c>
    </row>
    <row r="41" spans="1:31" x14ac:dyDescent="0.2">
      <c r="A41" s="185">
        <v>2001</v>
      </c>
      <c r="B41" s="186" t="s">
        <v>2852</v>
      </c>
      <c r="C41" s="662" t="s">
        <v>2861</v>
      </c>
      <c r="D41" s="689">
        <v>37195</v>
      </c>
      <c r="E41" s="35" t="s">
        <v>2954</v>
      </c>
      <c r="F41" s="116" t="s">
        <v>265</v>
      </c>
      <c r="G41" s="116" t="s">
        <v>68</v>
      </c>
      <c r="H41" s="116"/>
      <c r="I41" s="460" t="s">
        <v>698</v>
      </c>
      <c r="J41" s="187"/>
      <c r="K41" s="118"/>
      <c r="L41" s="38">
        <v>0</v>
      </c>
      <c r="M41" s="171">
        <v>0</v>
      </c>
      <c r="N41" s="172">
        <v>0</v>
      </c>
      <c r="O41" s="38">
        <v>0</v>
      </c>
      <c r="P41" s="173">
        <v>0</v>
      </c>
      <c r="Q41" s="173">
        <v>0</v>
      </c>
      <c r="R41" s="173">
        <v>0</v>
      </c>
      <c r="S41" s="39">
        <v>0</v>
      </c>
      <c r="T41" s="41">
        <v>0</v>
      </c>
      <c r="U41" s="41">
        <v>0</v>
      </c>
      <c r="V41" s="41">
        <v>0</v>
      </c>
      <c r="W41" s="40">
        <v>0</v>
      </c>
      <c r="X41" s="173">
        <v>0</v>
      </c>
      <c r="Y41" s="173">
        <v>0</v>
      </c>
      <c r="Z41" s="173">
        <v>0</v>
      </c>
      <c r="AA41" s="174">
        <v>0</v>
      </c>
      <c r="AB41" s="44">
        <f t="shared" si="0"/>
        <v>0</v>
      </c>
      <c r="AC41" s="44">
        <v>0</v>
      </c>
      <c r="AD41" s="44">
        <v>0</v>
      </c>
      <c r="AE41" s="109">
        <v>0</v>
      </c>
    </row>
    <row r="42" spans="1:31" x14ac:dyDescent="0.2">
      <c r="A42" s="185">
        <v>2001</v>
      </c>
      <c r="B42" s="186" t="s">
        <v>61</v>
      </c>
      <c r="C42" s="662" t="s">
        <v>2915</v>
      </c>
      <c r="D42" s="689">
        <v>37208</v>
      </c>
      <c r="E42" s="115" t="s">
        <v>39</v>
      </c>
      <c r="F42" s="116" t="s">
        <v>259</v>
      </c>
      <c r="G42" s="116" t="s">
        <v>63</v>
      </c>
      <c r="H42" s="116"/>
      <c r="I42" s="460" t="s">
        <v>2931</v>
      </c>
      <c r="J42" s="258" t="s">
        <v>316</v>
      </c>
      <c r="K42" s="118" t="s">
        <v>2932</v>
      </c>
      <c r="L42" s="38">
        <v>0</v>
      </c>
      <c r="M42" s="171">
        <v>0</v>
      </c>
      <c r="N42" s="172">
        <v>0</v>
      </c>
      <c r="O42" s="38">
        <v>0</v>
      </c>
      <c r="P42" s="173">
        <v>0</v>
      </c>
      <c r="Q42" s="173">
        <v>0</v>
      </c>
      <c r="R42" s="173">
        <v>0</v>
      </c>
      <c r="S42" s="39">
        <v>0</v>
      </c>
      <c r="T42" s="41">
        <v>0</v>
      </c>
      <c r="U42" s="41">
        <v>0</v>
      </c>
      <c r="V42" s="41">
        <v>0</v>
      </c>
      <c r="W42" s="40">
        <v>0</v>
      </c>
      <c r="X42" s="173">
        <v>0</v>
      </c>
      <c r="Y42" s="173">
        <v>0</v>
      </c>
      <c r="Z42" s="173">
        <v>0</v>
      </c>
      <c r="AA42" s="174">
        <v>5681025.8899999997</v>
      </c>
      <c r="AB42" s="44">
        <f t="shared" si="0"/>
        <v>39611.19</v>
      </c>
      <c r="AC42" s="44">
        <v>0</v>
      </c>
      <c r="AD42" s="44">
        <v>0</v>
      </c>
      <c r="AE42" s="109">
        <v>39611.19</v>
      </c>
    </row>
    <row r="43" spans="1:31" x14ac:dyDescent="0.2">
      <c r="A43" s="185">
        <v>2001</v>
      </c>
      <c r="B43" s="186" t="s">
        <v>2918</v>
      </c>
      <c r="C43" s="662" t="s">
        <v>2915</v>
      </c>
      <c r="D43" s="689">
        <v>37208</v>
      </c>
      <c r="E43" s="115" t="s">
        <v>39</v>
      </c>
      <c r="F43" s="116" t="s">
        <v>265</v>
      </c>
      <c r="G43" s="116" t="s">
        <v>68</v>
      </c>
      <c r="H43" s="116"/>
      <c r="I43" s="460" t="s">
        <v>2916</v>
      </c>
      <c r="J43" s="187" t="s">
        <v>310</v>
      </c>
      <c r="K43" s="118" t="s">
        <v>2917</v>
      </c>
      <c r="L43" s="38">
        <v>0</v>
      </c>
      <c r="M43" s="171">
        <v>0</v>
      </c>
      <c r="N43" s="172">
        <v>0</v>
      </c>
      <c r="O43" s="38">
        <v>0</v>
      </c>
      <c r="P43" s="173">
        <v>0</v>
      </c>
      <c r="Q43" s="173">
        <v>0</v>
      </c>
      <c r="R43" s="173">
        <v>0</v>
      </c>
      <c r="S43" s="39">
        <v>0</v>
      </c>
      <c r="T43" s="41">
        <v>0</v>
      </c>
      <c r="U43" s="41">
        <v>0</v>
      </c>
      <c r="V43" s="41">
        <v>0</v>
      </c>
      <c r="W43" s="40">
        <v>0</v>
      </c>
      <c r="X43" s="173">
        <v>0</v>
      </c>
      <c r="Y43" s="173">
        <v>0</v>
      </c>
      <c r="Z43" s="173">
        <v>0</v>
      </c>
      <c r="AA43" s="174" t="s">
        <v>20</v>
      </c>
      <c r="AB43" s="44">
        <f t="shared" si="0"/>
        <v>14907.58</v>
      </c>
      <c r="AC43" s="44">
        <v>0</v>
      </c>
      <c r="AD43" s="44">
        <v>0</v>
      </c>
      <c r="AE43" s="109">
        <v>14907.58</v>
      </c>
    </row>
    <row r="44" spans="1:31" x14ac:dyDescent="0.2">
      <c r="A44" s="185">
        <v>2001</v>
      </c>
      <c r="B44" s="186" t="s">
        <v>2918</v>
      </c>
      <c r="C44" s="662" t="s">
        <v>2915</v>
      </c>
      <c r="D44" s="689">
        <v>37208</v>
      </c>
      <c r="E44" s="115" t="s">
        <v>39</v>
      </c>
      <c r="F44" s="116" t="s">
        <v>265</v>
      </c>
      <c r="G44" s="116" t="s">
        <v>68</v>
      </c>
      <c r="H44" s="116"/>
      <c r="I44" s="460" t="s">
        <v>2919</v>
      </c>
      <c r="J44" s="187" t="s">
        <v>310</v>
      </c>
      <c r="K44" s="118" t="s">
        <v>2920</v>
      </c>
      <c r="L44" s="38">
        <v>0</v>
      </c>
      <c r="M44" s="171">
        <v>0</v>
      </c>
      <c r="N44" s="172">
        <v>0</v>
      </c>
      <c r="O44" s="38">
        <v>0</v>
      </c>
      <c r="P44" s="173">
        <v>0</v>
      </c>
      <c r="Q44" s="173">
        <v>0</v>
      </c>
      <c r="R44" s="173">
        <v>0</v>
      </c>
      <c r="S44" s="39">
        <v>0</v>
      </c>
      <c r="T44" s="41">
        <v>0</v>
      </c>
      <c r="U44" s="41">
        <v>0</v>
      </c>
      <c r="V44" s="41">
        <v>0</v>
      </c>
      <c r="W44" s="40">
        <v>0</v>
      </c>
      <c r="X44" s="173">
        <v>0</v>
      </c>
      <c r="Y44" s="173">
        <v>0</v>
      </c>
      <c r="Z44" s="173">
        <v>0</v>
      </c>
      <c r="AA44" s="174" t="s">
        <v>20</v>
      </c>
      <c r="AB44" s="44">
        <f t="shared" si="0"/>
        <v>14907.58</v>
      </c>
      <c r="AC44" s="44">
        <v>0</v>
      </c>
      <c r="AD44" s="44">
        <v>0</v>
      </c>
      <c r="AE44" s="109">
        <v>14907.58</v>
      </c>
    </row>
    <row r="45" spans="1:31" x14ac:dyDescent="0.2">
      <c r="A45" s="185">
        <v>2001</v>
      </c>
      <c r="B45" s="186" t="s">
        <v>2862</v>
      </c>
      <c r="C45" s="662" t="s">
        <v>2863</v>
      </c>
      <c r="D45" s="689">
        <v>37208</v>
      </c>
      <c r="E45" s="115" t="s">
        <v>39</v>
      </c>
      <c r="F45" s="116" t="s">
        <v>260</v>
      </c>
      <c r="G45" s="116" t="s">
        <v>63</v>
      </c>
      <c r="H45" s="116"/>
      <c r="I45" s="460" t="s">
        <v>698</v>
      </c>
      <c r="J45" s="187"/>
      <c r="K45" s="118"/>
      <c r="L45" s="38">
        <v>0</v>
      </c>
      <c r="M45" s="171">
        <v>0</v>
      </c>
      <c r="N45" s="172">
        <v>0</v>
      </c>
      <c r="O45" s="38">
        <v>0</v>
      </c>
      <c r="P45" s="173">
        <v>0</v>
      </c>
      <c r="Q45" s="173">
        <v>0</v>
      </c>
      <c r="R45" s="173">
        <v>0</v>
      </c>
      <c r="S45" s="39">
        <v>0</v>
      </c>
      <c r="T45" s="41">
        <v>0</v>
      </c>
      <c r="U45" s="41">
        <v>0</v>
      </c>
      <c r="V45" s="41">
        <v>0</v>
      </c>
      <c r="W45" s="40">
        <v>0</v>
      </c>
      <c r="X45" s="173">
        <v>0</v>
      </c>
      <c r="Y45" s="173">
        <v>0</v>
      </c>
      <c r="Z45" s="173">
        <v>0</v>
      </c>
      <c r="AA45" s="174">
        <v>0</v>
      </c>
      <c r="AB45" s="44">
        <f t="shared" si="0"/>
        <v>0</v>
      </c>
      <c r="AC45" s="44">
        <v>0</v>
      </c>
      <c r="AD45" s="44">
        <v>0</v>
      </c>
      <c r="AE45" s="109">
        <v>0</v>
      </c>
    </row>
    <row r="46" spans="1:31" x14ac:dyDescent="0.2">
      <c r="A46" s="113">
        <v>2001</v>
      </c>
      <c r="B46" s="622" t="s">
        <v>108</v>
      </c>
      <c r="C46" s="490" t="s">
        <v>600</v>
      </c>
      <c r="D46" s="689">
        <v>37208</v>
      </c>
      <c r="E46" s="115" t="s">
        <v>39</v>
      </c>
      <c r="F46" s="116" t="s">
        <v>260</v>
      </c>
      <c r="G46" s="116" t="s">
        <v>63</v>
      </c>
      <c r="H46" s="116"/>
      <c r="I46" s="452" t="s">
        <v>3280</v>
      </c>
      <c r="J46" s="188" t="s">
        <v>316</v>
      </c>
      <c r="K46" s="118" t="s">
        <v>1339</v>
      </c>
      <c r="L46" s="38">
        <v>0</v>
      </c>
      <c r="M46" s="171">
        <v>0</v>
      </c>
      <c r="N46" s="172">
        <v>0</v>
      </c>
      <c r="O46" s="38">
        <v>0</v>
      </c>
      <c r="P46" s="173">
        <v>0</v>
      </c>
      <c r="Q46" s="173">
        <v>0</v>
      </c>
      <c r="R46" s="173">
        <v>0</v>
      </c>
      <c r="S46" s="39">
        <v>0</v>
      </c>
      <c r="T46" s="41">
        <v>0</v>
      </c>
      <c r="U46" s="41">
        <v>0</v>
      </c>
      <c r="V46" s="41">
        <v>0</v>
      </c>
      <c r="W46" s="40">
        <v>0</v>
      </c>
      <c r="X46" s="173">
        <v>3734.66</v>
      </c>
      <c r="Y46" s="173">
        <v>0</v>
      </c>
      <c r="Z46" s="173">
        <v>0</v>
      </c>
      <c r="AA46" s="174">
        <v>123362.78</v>
      </c>
      <c r="AB46" s="44">
        <f t="shared" si="0"/>
        <v>18853.240000000002</v>
      </c>
      <c r="AC46" s="44">
        <v>0</v>
      </c>
      <c r="AD46" s="44">
        <v>0</v>
      </c>
      <c r="AE46" s="109">
        <v>18853.240000000002</v>
      </c>
    </row>
    <row r="47" spans="1:31" x14ac:dyDescent="0.2">
      <c r="A47" s="175">
        <v>2001</v>
      </c>
      <c r="B47" s="176" t="s">
        <v>2864</v>
      </c>
      <c r="C47" s="661" t="s">
        <v>2865</v>
      </c>
      <c r="D47" s="693">
        <v>37224</v>
      </c>
      <c r="E47" s="177" t="s">
        <v>39</v>
      </c>
      <c r="F47" s="167" t="s">
        <v>265</v>
      </c>
      <c r="G47" s="167" t="s">
        <v>68</v>
      </c>
      <c r="H47" s="167"/>
      <c r="I47" s="452" t="s">
        <v>698</v>
      </c>
      <c r="J47" s="188"/>
      <c r="K47" s="178"/>
      <c r="L47" s="38">
        <v>0</v>
      </c>
      <c r="M47" s="150">
        <v>0</v>
      </c>
      <c r="N47" s="179">
        <v>0</v>
      </c>
      <c r="O47" s="38">
        <v>0</v>
      </c>
      <c r="P47" s="173">
        <v>0</v>
      </c>
      <c r="Q47" s="173">
        <v>0</v>
      </c>
      <c r="R47" s="173">
        <v>0</v>
      </c>
      <c r="S47" s="39">
        <v>0</v>
      </c>
      <c r="T47" s="41">
        <v>0</v>
      </c>
      <c r="U47" s="41">
        <v>0</v>
      </c>
      <c r="V47" s="41">
        <v>0</v>
      </c>
      <c r="W47" s="40">
        <v>0</v>
      </c>
      <c r="X47" s="180">
        <v>0</v>
      </c>
      <c r="Y47" s="180">
        <v>0</v>
      </c>
      <c r="Z47" s="180">
        <v>0</v>
      </c>
      <c r="AA47" s="170">
        <v>0</v>
      </c>
      <c r="AB47" s="44">
        <v>0</v>
      </c>
      <c r="AC47" s="44">
        <v>0</v>
      </c>
      <c r="AD47" s="44">
        <v>0</v>
      </c>
      <c r="AE47" s="109">
        <v>0</v>
      </c>
    </row>
    <row r="48" spans="1:31" s="2" customFormat="1" ht="12.75" customHeight="1" x14ac:dyDescent="0.2">
      <c r="A48" s="33">
        <v>2002</v>
      </c>
      <c r="B48" s="189" t="s">
        <v>2961</v>
      </c>
      <c r="C48" s="458" t="s">
        <v>2962</v>
      </c>
      <c r="D48" s="694">
        <v>37368</v>
      </c>
      <c r="E48" s="35" t="s">
        <v>39</v>
      </c>
      <c r="F48" s="36" t="s">
        <v>259</v>
      </c>
      <c r="G48" s="36" t="s">
        <v>63</v>
      </c>
      <c r="H48" s="36"/>
      <c r="I48" s="458" t="s">
        <v>2963</v>
      </c>
      <c r="J48" s="188" t="s">
        <v>316</v>
      </c>
      <c r="K48" s="571" t="s">
        <v>2964</v>
      </c>
      <c r="L48" s="38">
        <v>0</v>
      </c>
      <c r="M48" s="38">
        <v>0</v>
      </c>
      <c r="N48" s="38">
        <v>0</v>
      </c>
      <c r="O48" s="38">
        <v>0</v>
      </c>
      <c r="P48" s="41">
        <v>0</v>
      </c>
      <c r="Q48" s="41">
        <v>0</v>
      </c>
      <c r="R48" s="41">
        <v>0</v>
      </c>
      <c r="S48" s="180">
        <v>0</v>
      </c>
      <c r="T48" s="41">
        <v>0</v>
      </c>
      <c r="U48" s="41">
        <v>0</v>
      </c>
      <c r="V48" s="41">
        <v>0</v>
      </c>
      <c r="W48" s="41">
        <v>0</v>
      </c>
      <c r="X48" s="38">
        <v>0</v>
      </c>
      <c r="Y48" s="180">
        <v>0</v>
      </c>
      <c r="Z48" s="180">
        <v>0</v>
      </c>
      <c r="AA48" s="190" t="s">
        <v>20</v>
      </c>
      <c r="AB48" s="44">
        <f t="shared" si="0"/>
        <v>25583.18</v>
      </c>
      <c r="AC48" s="45">
        <v>0</v>
      </c>
      <c r="AD48" s="45">
        <v>0</v>
      </c>
      <c r="AE48" s="46">
        <v>25583.18</v>
      </c>
    </row>
    <row r="49" spans="1:31" s="2" customFormat="1" ht="12.75" customHeight="1" x14ac:dyDescent="0.2">
      <c r="A49" s="33">
        <v>2002</v>
      </c>
      <c r="B49" s="189" t="s">
        <v>2969</v>
      </c>
      <c r="C49" s="458" t="s">
        <v>2977</v>
      </c>
      <c r="D49" s="694">
        <v>37373</v>
      </c>
      <c r="E49" s="35" t="s">
        <v>39</v>
      </c>
      <c r="F49" s="36" t="s">
        <v>259</v>
      </c>
      <c r="G49" s="36" t="s">
        <v>499</v>
      </c>
      <c r="H49" s="36"/>
      <c r="I49" s="458" t="s">
        <v>2978</v>
      </c>
      <c r="J49" s="119" t="s">
        <v>992</v>
      </c>
      <c r="K49" s="571" t="s">
        <v>1133</v>
      </c>
      <c r="L49" s="38">
        <v>0</v>
      </c>
      <c r="M49" s="38">
        <v>0</v>
      </c>
      <c r="N49" s="38">
        <v>0</v>
      </c>
      <c r="O49" s="38">
        <v>0</v>
      </c>
      <c r="P49" s="41">
        <v>0</v>
      </c>
      <c r="Q49" s="41">
        <v>0</v>
      </c>
      <c r="R49" s="41">
        <v>0</v>
      </c>
      <c r="S49" s="180">
        <v>0</v>
      </c>
      <c r="T49" s="41">
        <v>0</v>
      </c>
      <c r="U49" s="41">
        <v>0</v>
      </c>
      <c r="V49" s="41">
        <v>0</v>
      </c>
      <c r="W49" s="41">
        <v>0</v>
      </c>
      <c r="X49" s="38">
        <v>0</v>
      </c>
      <c r="Y49" s="180">
        <v>0</v>
      </c>
      <c r="Z49" s="180">
        <v>0</v>
      </c>
      <c r="AA49" s="190"/>
      <c r="AB49" s="44">
        <f t="shared" si="0"/>
        <v>4928.55</v>
      </c>
      <c r="AC49" s="45">
        <v>0</v>
      </c>
      <c r="AD49" s="45">
        <v>0</v>
      </c>
      <c r="AE49" s="46">
        <v>4928.55</v>
      </c>
    </row>
    <row r="50" spans="1:31" s="2" customFormat="1" ht="12.75" customHeight="1" x14ac:dyDescent="0.2">
      <c r="A50" s="99">
        <v>2002</v>
      </c>
      <c r="B50" s="210" t="s">
        <v>1121</v>
      </c>
      <c r="C50" s="474"/>
      <c r="D50" s="474"/>
      <c r="E50" s="101" t="s">
        <v>39</v>
      </c>
      <c r="F50" s="102" t="s">
        <v>870</v>
      </c>
      <c r="G50" s="102" t="s">
        <v>1122</v>
      </c>
      <c r="H50" s="102"/>
      <c r="I50" s="474" t="s">
        <v>2958</v>
      </c>
      <c r="J50" s="188" t="s">
        <v>316</v>
      </c>
      <c r="K50" s="575" t="s">
        <v>1340</v>
      </c>
      <c r="L50" s="38">
        <v>0</v>
      </c>
      <c r="M50" s="38">
        <v>0</v>
      </c>
      <c r="N50" s="38">
        <v>0</v>
      </c>
      <c r="O50" s="104">
        <v>0</v>
      </c>
      <c r="P50" s="107">
        <v>0</v>
      </c>
      <c r="Q50" s="107">
        <v>0</v>
      </c>
      <c r="R50" s="107">
        <v>0</v>
      </c>
      <c r="S50" s="180">
        <v>0</v>
      </c>
      <c r="T50" s="41">
        <v>0</v>
      </c>
      <c r="U50" s="41">
        <v>0</v>
      </c>
      <c r="V50" s="41">
        <v>0</v>
      </c>
      <c r="W50" s="41">
        <v>0</v>
      </c>
      <c r="X50" s="38">
        <v>0</v>
      </c>
      <c r="Y50" s="180">
        <v>0</v>
      </c>
      <c r="Z50" s="180">
        <v>0</v>
      </c>
      <c r="AA50" s="211">
        <v>12581.91</v>
      </c>
      <c r="AB50" s="44">
        <f t="shared" si="0"/>
        <v>0</v>
      </c>
      <c r="AC50" s="44">
        <v>0</v>
      </c>
      <c r="AD50" s="44">
        <v>0</v>
      </c>
      <c r="AE50" s="109">
        <v>0</v>
      </c>
    </row>
    <row r="51" spans="1:31" s="2" customFormat="1" ht="12.75" customHeight="1" x14ac:dyDescent="0.2">
      <c r="A51" s="33">
        <v>2003</v>
      </c>
      <c r="B51" s="189" t="s">
        <v>2969</v>
      </c>
      <c r="C51" s="458" t="s">
        <v>2970</v>
      </c>
      <c r="D51" s="694">
        <v>37940</v>
      </c>
      <c r="E51" s="115" t="s">
        <v>39</v>
      </c>
      <c r="F51" s="36" t="s">
        <v>259</v>
      </c>
      <c r="G51" s="36" t="s">
        <v>499</v>
      </c>
      <c r="H51" s="35"/>
      <c r="I51" s="458" t="s">
        <v>2971</v>
      </c>
      <c r="J51" s="60" t="s">
        <v>992</v>
      </c>
      <c r="K51" s="571" t="s">
        <v>1133</v>
      </c>
      <c r="L51" s="38">
        <v>0</v>
      </c>
      <c r="M51" s="38">
        <v>0</v>
      </c>
      <c r="N51" s="38">
        <v>0</v>
      </c>
      <c r="O51" s="38">
        <v>0</v>
      </c>
      <c r="P51" s="41">
        <v>0</v>
      </c>
      <c r="Q51" s="41">
        <v>0</v>
      </c>
      <c r="R51" s="41">
        <v>0</v>
      </c>
      <c r="S51" s="180">
        <v>0</v>
      </c>
      <c r="T51" s="107">
        <v>0</v>
      </c>
      <c r="U51" s="107">
        <v>0</v>
      </c>
      <c r="V51" s="107">
        <v>0</v>
      </c>
      <c r="W51" s="107">
        <v>0</v>
      </c>
      <c r="X51" s="38">
        <v>0</v>
      </c>
      <c r="Y51" s="180">
        <v>0</v>
      </c>
      <c r="Z51" s="180">
        <v>0</v>
      </c>
      <c r="AA51" s="190">
        <v>0</v>
      </c>
      <c r="AB51" s="44">
        <f t="shared" si="0"/>
        <v>10417.57</v>
      </c>
      <c r="AC51" s="46">
        <v>2930.13</v>
      </c>
      <c r="AD51" s="45">
        <v>0</v>
      </c>
      <c r="AE51" s="46">
        <v>7487.44</v>
      </c>
    </row>
    <row r="52" spans="1:31" s="2" customFormat="1" ht="12.75" customHeight="1" x14ac:dyDescent="0.2">
      <c r="A52" s="33">
        <v>2003</v>
      </c>
      <c r="B52" s="189" t="s">
        <v>2723</v>
      </c>
      <c r="C52" s="458" t="s">
        <v>601</v>
      </c>
      <c r="D52" s="694">
        <v>37932</v>
      </c>
      <c r="E52" s="115" t="s">
        <v>569</v>
      </c>
      <c r="F52" s="36" t="s">
        <v>259</v>
      </c>
      <c r="G52" s="36" t="s">
        <v>499</v>
      </c>
      <c r="H52" s="36" t="s">
        <v>892</v>
      </c>
      <c r="I52" s="458" t="s">
        <v>893</v>
      </c>
      <c r="J52" s="119" t="s">
        <v>592</v>
      </c>
      <c r="K52" s="571" t="s">
        <v>851</v>
      </c>
      <c r="L52" s="38">
        <v>0</v>
      </c>
      <c r="M52" s="38">
        <v>980</v>
      </c>
      <c r="N52" s="38">
        <v>0</v>
      </c>
      <c r="O52" s="104">
        <v>0</v>
      </c>
      <c r="P52" s="104">
        <v>0</v>
      </c>
      <c r="Q52" s="38">
        <v>0</v>
      </c>
      <c r="R52" s="38">
        <v>0</v>
      </c>
      <c r="S52" s="180">
        <v>0</v>
      </c>
      <c r="T52" s="107">
        <v>0</v>
      </c>
      <c r="U52" s="107">
        <v>0</v>
      </c>
      <c r="V52" s="107">
        <v>0</v>
      </c>
      <c r="W52" s="107">
        <v>0</v>
      </c>
      <c r="X52" s="38">
        <v>0</v>
      </c>
      <c r="Y52" s="180">
        <v>0</v>
      </c>
      <c r="Z52" s="180">
        <v>0</v>
      </c>
      <c r="AA52" s="190">
        <v>716016.05</v>
      </c>
      <c r="AB52" s="44">
        <f t="shared" si="0"/>
        <v>3060</v>
      </c>
      <c r="AC52" s="45">
        <v>3060</v>
      </c>
      <c r="AD52" s="45">
        <v>0</v>
      </c>
      <c r="AE52" s="46">
        <v>0</v>
      </c>
    </row>
    <row r="53" spans="1:31" s="2" customFormat="1" ht="12.75" customHeight="1" x14ac:dyDescent="0.2">
      <c r="A53" s="33">
        <v>2003</v>
      </c>
      <c r="B53" s="189" t="s">
        <v>593</v>
      </c>
      <c r="C53" s="458" t="s">
        <v>602</v>
      </c>
      <c r="D53" s="694">
        <v>37936</v>
      </c>
      <c r="E53" s="35" t="s">
        <v>39</v>
      </c>
      <c r="F53" s="36" t="s">
        <v>259</v>
      </c>
      <c r="G53" s="36" t="s">
        <v>499</v>
      </c>
      <c r="H53" s="35"/>
      <c r="I53" s="458" t="s">
        <v>597</v>
      </c>
      <c r="J53" s="35" t="s">
        <v>592</v>
      </c>
      <c r="K53" s="571" t="s">
        <v>1245</v>
      </c>
      <c r="L53" s="38">
        <v>0</v>
      </c>
      <c r="M53" s="45">
        <v>312.45999999999998</v>
      </c>
      <c r="N53" s="38">
        <v>0</v>
      </c>
      <c r="O53" s="104">
        <v>0</v>
      </c>
      <c r="P53" s="104">
        <v>0</v>
      </c>
      <c r="Q53" s="38">
        <v>0</v>
      </c>
      <c r="R53" s="38">
        <v>0</v>
      </c>
      <c r="S53" s="180">
        <v>0</v>
      </c>
      <c r="T53" s="107">
        <v>0</v>
      </c>
      <c r="U53" s="107">
        <v>0</v>
      </c>
      <c r="V53" s="107">
        <v>0</v>
      </c>
      <c r="W53" s="107">
        <v>0</v>
      </c>
      <c r="X53" s="38">
        <v>0</v>
      </c>
      <c r="Y53" s="180">
        <v>0</v>
      </c>
      <c r="Z53" s="180">
        <v>0</v>
      </c>
      <c r="AA53" s="190">
        <v>339632.64000000001</v>
      </c>
      <c r="AB53" s="44">
        <f t="shared" si="0"/>
        <v>22899.360000000001</v>
      </c>
      <c r="AC53" s="45">
        <v>11723.19</v>
      </c>
      <c r="AD53" s="45">
        <v>1118.8599999999999</v>
      </c>
      <c r="AE53" s="46">
        <v>10057.31</v>
      </c>
    </row>
    <row r="54" spans="1:31" s="2" customFormat="1" ht="12.75" customHeight="1" x14ac:dyDescent="0.2">
      <c r="A54" s="33">
        <v>2003</v>
      </c>
      <c r="B54" s="189" t="s">
        <v>61</v>
      </c>
      <c r="C54" s="458" t="s">
        <v>603</v>
      </c>
      <c r="D54" s="694">
        <v>37958</v>
      </c>
      <c r="E54" s="35" t="s">
        <v>2959</v>
      </c>
      <c r="F54" s="36" t="s">
        <v>250</v>
      </c>
      <c r="G54" s="36" t="s">
        <v>243</v>
      </c>
      <c r="H54" s="36"/>
      <c r="I54" s="458" t="s">
        <v>2930</v>
      </c>
      <c r="J54" s="35" t="s">
        <v>310</v>
      </c>
      <c r="K54" s="571" t="s">
        <v>1343</v>
      </c>
      <c r="L54" s="38">
        <v>0</v>
      </c>
      <c r="M54" s="38">
        <v>0</v>
      </c>
      <c r="N54" s="38">
        <v>0</v>
      </c>
      <c r="O54" s="104">
        <v>0</v>
      </c>
      <c r="P54" s="104">
        <v>0</v>
      </c>
      <c r="Q54" s="38">
        <v>0</v>
      </c>
      <c r="R54" s="38">
        <v>0</v>
      </c>
      <c r="S54" s="180">
        <v>0</v>
      </c>
      <c r="T54" s="107">
        <v>0</v>
      </c>
      <c r="U54" s="107">
        <v>0</v>
      </c>
      <c r="V54" s="107">
        <v>0</v>
      </c>
      <c r="W54" s="107">
        <v>0</v>
      </c>
      <c r="X54" s="38">
        <v>0</v>
      </c>
      <c r="Y54" s="180">
        <v>0</v>
      </c>
      <c r="Z54" s="180">
        <v>0</v>
      </c>
      <c r="AA54" s="190">
        <v>5681025.8899999997</v>
      </c>
      <c r="AB54" s="44">
        <f t="shared" si="0"/>
        <v>82306.91</v>
      </c>
      <c r="AC54" s="45">
        <v>0</v>
      </c>
      <c r="AD54" s="45">
        <v>0</v>
      </c>
      <c r="AE54" s="46">
        <v>82306.91</v>
      </c>
    </row>
    <row r="55" spans="1:31" s="2" customFormat="1" ht="12.75" customHeight="1" x14ac:dyDescent="0.2">
      <c r="A55" s="99">
        <v>2003</v>
      </c>
      <c r="B55" s="210" t="s">
        <v>979</v>
      </c>
      <c r="C55" s="474" t="s">
        <v>978</v>
      </c>
      <c r="D55" s="697">
        <v>37977</v>
      </c>
      <c r="E55" s="115" t="s">
        <v>569</v>
      </c>
      <c r="F55" s="102" t="s">
        <v>260</v>
      </c>
      <c r="G55" s="102" t="s">
        <v>590</v>
      </c>
      <c r="H55" s="102" t="s">
        <v>1333</v>
      </c>
      <c r="I55" s="474" t="s">
        <v>1314</v>
      </c>
      <c r="J55" s="225" t="s">
        <v>592</v>
      </c>
      <c r="K55" s="571" t="s">
        <v>1244</v>
      </c>
      <c r="L55" s="38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80">
        <v>0</v>
      </c>
      <c r="T55" s="107">
        <v>0</v>
      </c>
      <c r="U55" s="107">
        <v>0</v>
      </c>
      <c r="V55" s="107">
        <v>0</v>
      </c>
      <c r="W55" s="107">
        <v>0</v>
      </c>
      <c r="X55" s="104">
        <v>0</v>
      </c>
      <c r="Y55" s="180">
        <v>0</v>
      </c>
      <c r="Z55" s="180">
        <v>0</v>
      </c>
      <c r="AA55" s="211">
        <v>59730.32</v>
      </c>
      <c r="AB55" s="44">
        <f t="shared" si="0"/>
        <v>3827.3</v>
      </c>
      <c r="AC55" s="44">
        <v>0</v>
      </c>
      <c r="AD55" s="44">
        <v>0</v>
      </c>
      <c r="AE55" s="109">
        <v>3827.3</v>
      </c>
    </row>
    <row r="56" spans="1:31" s="2" customFormat="1" ht="12.75" customHeight="1" x14ac:dyDescent="0.2">
      <c r="A56" s="99">
        <v>2003</v>
      </c>
      <c r="B56" s="210" t="s">
        <v>3007</v>
      </c>
      <c r="C56" s="474" t="s">
        <v>3008</v>
      </c>
      <c r="D56" s="697">
        <v>37977</v>
      </c>
      <c r="E56" s="115" t="s">
        <v>39</v>
      </c>
      <c r="F56" s="102" t="s">
        <v>250</v>
      </c>
      <c r="G56" s="102" t="s">
        <v>63</v>
      </c>
      <c r="H56" s="102"/>
      <c r="I56" s="474" t="s">
        <v>3010</v>
      </c>
      <c r="J56" s="225" t="s">
        <v>310</v>
      </c>
      <c r="K56" s="571" t="s">
        <v>3009</v>
      </c>
      <c r="L56" s="38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80">
        <v>0</v>
      </c>
      <c r="T56" s="107">
        <v>0</v>
      </c>
      <c r="U56" s="107">
        <v>0</v>
      </c>
      <c r="V56" s="107">
        <v>0</v>
      </c>
      <c r="W56" s="107">
        <v>0</v>
      </c>
      <c r="X56" s="104">
        <v>0</v>
      </c>
      <c r="Y56" s="180">
        <v>0</v>
      </c>
      <c r="Z56" s="180">
        <v>0</v>
      </c>
      <c r="AA56" s="211" t="s">
        <v>20</v>
      </c>
      <c r="AB56" s="44">
        <f t="shared" si="0"/>
        <v>14044.82</v>
      </c>
      <c r="AC56" s="44">
        <v>0</v>
      </c>
      <c r="AD56" s="44">
        <v>0</v>
      </c>
      <c r="AE56" s="109">
        <v>14044.82</v>
      </c>
    </row>
    <row r="57" spans="1:31" s="2" customFormat="1" ht="12.75" customHeight="1" x14ac:dyDescent="0.2">
      <c r="A57" s="241">
        <v>2004</v>
      </c>
      <c r="B57" s="210" t="s">
        <v>2933</v>
      </c>
      <c r="C57" s="474" t="s">
        <v>2934</v>
      </c>
      <c r="D57" s="697">
        <v>38278</v>
      </c>
      <c r="E57" s="115" t="s">
        <v>39</v>
      </c>
      <c r="F57" s="102" t="s">
        <v>261</v>
      </c>
      <c r="G57" s="102" t="s">
        <v>69</v>
      </c>
      <c r="H57" s="102"/>
      <c r="I57" s="474" t="s">
        <v>2935</v>
      </c>
      <c r="J57" s="119" t="s">
        <v>592</v>
      </c>
      <c r="K57" s="582" t="s">
        <v>2936</v>
      </c>
      <c r="L57" s="38">
        <v>0</v>
      </c>
      <c r="M57" s="104">
        <v>0</v>
      </c>
      <c r="N57" s="104">
        <v>0</v>
      </c>
      <c r="O57" s="104">
        <v>0</v>
      </c>
      <c r="P57" s="104">
        <v>0</v>
      </c>
      <c r="Q57" s="263">
        <v>0</v>
      </c>
      <c r="R57" s="263">
        <v>0</v>
      </c>
      <c r="S57" s="104">
        <v>0</v>
      </c>
      <c r="T57" s="41">
        <v>0</v>
      </c>
      <c r="U57" s="41">
        <v>0</v>
      </c>
      <c r="V57" s="41">
        <v>0</v>
      </c>
      <c r="W57" s="41">
        <v>0</v>
      </c>
      <c r="X57" s="263">
        <v>0</v>
      </c>
      <c r="Y57" s="264">
        <v>0</v>
      </c>
      <c r="Z57" s="44">
        <v>0</v>
      </c>
      <c r="AA57" s="243">
        <v>392156.05</v>
      </c>
      <c r="AB57" s="44">
        <f>AC57+AD57+AE57</f>
        <v>18944.169999999998</v>
      </c>
      <c r="AC57" s="231">
        <v>0</v>
      </c>
      <c r="AD57" s="44">
        <v>0</v>
      </c>
      <c r="AE57" s="646">
        <v>18944.169999999998</v>
      </c>
    </row>
    <row r="58" spans="1:31" s="2" customFormat="1" ht="12.75" customHeight="1" x14ac:dyDescent="0.2">
      <c r="A58" s="241">
        <v>2004</v>
      </c>
      <c r="B58" s="210" t="s">
        <v>2960</v>
      </c>
      <c r="C58" s="474" t="s">
        <v>605</v>
      </c>
      <c r="D58" s="697">
        <v>38313</v>
      </c>
      <c r="E58" s="101" t="s">
        <v>39</v>
      </c>
      <c r="F58" s="102" t="s">
        <v>251</v>
      </c>
      <c r="G58" s="102" t="s">
        <v>68</v>
      </c>
      <c r="H58" s="102"/>
      <c r="I58" s="474" t="s">
        <v>60</v>
      </c>
      <c r="J58" s="119" t="s">
        <v>310</v>
      </c>
      <c r="K58" s="582" t="s">
        <v>1964</v>
      </c>
      <c r="L58" s="38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41">
        <v>0</v>
      </c>
      <c r="U58" s="41">
        <v>0</v>
      </c>
      <c r="V58" s="41">
        <v>0</v>
      </c>
      <c r="W58" s="41">
        <v>0</v>
      </c>
      <c r="X58" s="104">
        <v>0</v>
      </c>
      <c r="Y58" s="173">
        <v>0</v>
      </c>
      <c r="Z58" s="44">
        <v>0</v>
      </c>
      <c r="AA58" s="243" t="s">
        <v>20</v>
      </c>
      <c r="AB58" s="44">
        <f>AC58+AD58+AE58</f>
        <v>13375.06</v>
      </c>
      <c r="AC58" s="231">
        <v>0</v>
      </c>
      <c r="AD58" s="44">
        <v>0</v>
      </c>
      <c r="AE58" s="244">
        <v>13375.06</v>
      </c>
    </row>
    <row r="59" spans="1:31" s="2" customFormat="1" ht="12.75" customHeight="1" x14ac:dyDescent="0.2">
      <c r="A59" s="241">
        <v>2004</v>
      </c>
      <c r="B59" s="210" t="s">
        <v>2943</v>
      </c>
      <c r="C59" s="474" t="s">
        <v>2944</v>
      </c>
      <c r="D59" s="697">
        <v>38313</v>
      </c>
      <c r="E59" s="101" t="s">
        <v>39</v>
      </c>
      <c r="F59" s="102" t="s">
        <v>251</v>
      </c>
      <c r="G59" s="102" t="s">
        <v>68</v>
      </c>
      <c r="H59" s="102"/>
      <c r="I59" s="474" t="s">
        <v>2945</v>
      </c>
      <c r="J59" s="119" t="s">
        <v>310</v>
      </c>
      <c r="K59" s="582"/>
      <c r="L59" s="38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41">
        <v>0</v>
      </c>
      <c r="U59" s="41">
        <v>0</v>
      </c>
      <c r="V59" s="41">
        <v>0</v>
      </c>
      <c r="W59" s="41">
        <v>0</v>
      </c>
      <c r="X59" s="104">
        <v>0</v>
      </c>
      <c r="Y59" s="173">
        <v>0</v>
      </c>
      <c r="Z59" s="44">
        <v>0</v>
      </c>
      <c r="AA59" s="243" t="s">
        <v>20</v>
      </c>
      <c r="AB59" s="44">
        <f>AC59+AD59+AE59</f>
        <v>10567.06</v>
      </c>
      <c r="AC59" s="231">
        <v>0</v>
      </c>
      <c r="AD59" s="231">
        <v>0</v>
      </c>
      <c r="AE59" s="244">
        <v>10567.06</v>
      </c>
    </row>
    <row r="60" spans="1:31" s="2" customFormat="1" ht="12.75" customHeight="1" x14ac:dyDescent="0.2">
      <c r="A60" s="99">
        <v>2004</v>
      </c>
      <c r="B60" s="210" t="s">
        <v>2998</v>
      </c>
      <c r="C60" s="474" t="s">
        <v>3001</v>
      </c>
      <c r="D60" s="697">
        <v>38321</v>
      </c>
      <c r="E60" s="101" t="s">
        <v>39</v>
      </c>
      <c r="F60" s="102" t="s">
        <v>250</v>
      </c>
      <c r="G60" s="102" t="s">
        <v>63</v>
      </c>
      <c r="H60" s="102"/>
      <c r="I60" s="474" t="s">
        <v>3002</v>
      </c>
      <c r="J60" s="119" t="s">
        <v>310</v>
      </c>
      <c r="K60" s="582" t="s">
        <v>3003</v>
      </c>
      <c r="L60" s="38">
        <v>0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41">
        <v>0</v>
      </c>
      <c r="U60" s="41">
        <v>0</v>
      </c>
      <c r="V60" s="41">
        <v>0</v>
      </c>
      <c r="W60" s="41">
        <v>0</v>
      </c>
      <c r="X60" s="104">
        <v>0</v>
      </c>
      <c r="Y60" s="173">
        <v>0</v>
      </c>
      <c r="Z60" s="44">
        <v>0</v>
      </c>
      <c r="AA60" s="243">
        <v>1032917.14</v>
      </c>
      <c r="AB60" s="44">
        <f>AC60+AD60+AE60</f>
        <v>25675.9</v>
      </c>
      <c r="AC60" s="44">
        <v>0</v>
      </c>
      <c r="AD60" s="44">
        <v>0</v>
      </c>
      <c r="AE60" s="109">
        <v>25675.9</v>
      </c>
    </row>
    <row r="61" spans="1:31" s="2" customFormat="1" ht="12.75" customHeight="1" x14ac:dyDescent="0.2">
      <c r="A61" s="33">
        <v>2004</v>
      </c>
      <c r="B61" s="189" t="s">
        <v>2032</v>
      </c>
      <c r="C61" s="458"/>
      <c r="D61" s="694"/>
      <c r="E61" s="35" t="s">
        <v>39</v>
      </c>
      <c r="F61" s="36" t="s">
        <v>251</v>
      </c>
      <c r="G61" s="36" t="s">
        <v>68</v>
      </c>
      <c r="H61" s="36"/>
      <c r="I61" s="458" t="s">
        <v>2033</v>
      </c>
      <c r="J61" s="230" t="s">
        <v>310</v>
      </c>
      <c r="K61" s="571" t="s">
        <v>2034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41">
        <v>0</v>
      </c>
      <c r="U61" s="41">
        <v>0</v>
      </c>
      <c r="V61" s="41">
        <v>0</v>
      </c>
      <c r="W61" s="41">
        <v>0</v>
      </c>
      <c r="X61" s="38">
        <v>0</v>
      </c>
      <c r="Y61" s="180">
        <v>0</v>
      </c>
      <c r="Z61" s="45">
        <v>0</v>
      </c>
      <c r="AA61" s="246">
        <v>0</v>
      </c>
      <c r="AB61" s="44">
        <v>0</v>
      </c>
      <c r="AC61" s="44">
        <v>0</v>
      </c>
      <c r="AD61" s="44">
        <v>0</v>
      </c>
      <c r="AE61" s="109">
        <v>0</v>
      </c>
    </row>
    <row r="62" spans="1:31" s="9" customFormat="1" ht="12.75" customHeight="1" x14ac:dyDescent="0.2">
      <c r="A62" s="247">
        <v>2005</v>
      </c>
      <c r="B62" s="34" t="s">
        <v>999</v>
      </c>
      <c r="C62" s="660" t="s">
        <v>2116</v>
      </c>
      <c r="D62" s="706">
        <v>38516</v>
      </c>
      <c r="E62" s="116" t="s">
        <v>39</v>
      </c>
      <c r="F62" s="116" t="s">
        <v>260</v>
      </c>
      <c r="G62" s="102" t="s">
        <v>69</v>
      </c>
      <c r="H62" s="102" t="s">
        <v>3212</v>
      </c>
      <c r="I62" s="460" t="s">
        <v>3213</v>
      </c>
      <c r="J62" s="169" t="s">
        <v>316</v>
      </c>
      <c r="K62" s="217" t="s">
        <v>2117</v>
      </c>
      <c r="L62" s="38">
        <v>0</v>
      </c>
      <c r="M62" s="150">
        <v>415.59</v>
      </c>
      <c r="N62" s="179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41">
        <v>0</v>
      </c>
      <c r="U62" s="41">
        <v>0</v>
      </c>
      <c r="V62" s="41">
        <v>0</v>
      </c>
      <c r="W62" s="107">
        <v>0</v>
      </c>
      <c r="X62" s="180">
        <v>0</v>
      </c>
      <c r="Y62" s="180">
        <v>0</v>
      </c>
      <c r="Z62" s="45">
        <v>0</v>
      </c>
      <c r="AA62" s="256">
        <v>338103.36</v>
      </c>
      <c r="AB62" s="44">
        <v>38959.699999999997</v>
      </c>
      <c r="AC62" s="45">
        <v>1602</v>
      </c>
      <c r="AD62" s="45">
        <v>2052</v>
      </c>
      <c r="AE62" s="46">
        <v>0</v>
      </c>
    </row>
    <row r="63" spans="1:31" s="9" customFormat="1" ht="12.75" customHeight="1" x14ac:dyDescent="0.2">
      <c r="A63" s="255">
        <v>2005</v>
      </c>
      <c r="B63" s="34" t="s">
        <v>2098</v>
      </c>
      <c r="C63" s="660" t="s">
        <v>2885</v>
      </c>
      <c r="D63" s="707">
        <v>38516</v>
      </c>
      <c r="E63" s="194" t="s">
        <v>39</v>
      </c>
      <c r="F63" s="194" t="s">
        <v>260</v>
      </c>
      <c r="G63" s="36" t="s">
        <v>2886</v>
      </c>
      <c r="H63" s="36" t="s">
        <v>2886</v>
      </c>
      <c r="I63" s="480" t="s">
        <v>698</v>
      </c>
      <c r="J63" s="169"/>
      <c r="K63" s="217"/>
      <c r="L63" s="38">
        <v>0</v>
      </c>
      <c r="M63" s="150">
        <v>0</v>
      </c>
      <c r="N63" s="179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41">
        <v>0</v>
      </c>
      <c r="U63" s="41">
        <v>0</v>
      </c>
      <c r="V63" s="41">
        <v>0</v>
      </c>
      <c r="W63" s="107">
        <v>0</v>
      </c>
      <c r="X63" s="180">
        <v>0</v>
      </c>
      <c r="Y63" s="180">
        <v>0</v>
      </c>
      <c r="Z63" s="45">
        <v>0</v>
      </c>
      <c r="AA63" s="256">
        <v>0</v>
      </c>
      <c r="AB63" s="44">
        <v>0</v>
      </c>
      <c r="AC63" s="45">
        <v>0</v>
      </c>
      <c r="AD63" s="45">
        <v>0</v>
      </c>
      <c r="AE63" s="46">
        <v>3700.18</v>
      </c>
    </row>
    <row r="64" spans="1:31" s="2" customFormat="1" x14ac:dyDescent="0.2">
      <c r="A64" s="185">
        <v>2005</v>
      </c>
      <c r="B64" s="186" t="s">
        <v>163</v>
      </c>
      <c r="C64" s="662" t="s">
        <v>3011</v>
      </c>
      <c r="D64" s="689">
        <v>38516</v>
      </c>
      <c r="E64" s="115" t="s">
        <v>39</v>
      </c>
      <c r="F64" s="257" t="s">
        <v>259</v>
      </c>
      <c r="G64" s="116" t="s">
        <v>69</v>
      </c>
      <c r="H64" s="116"/>
      <c r="I64" s="460" t="s">
        <v>12</v>
      </c>
      <c r="J64" s="258" t="s">
        <v>316</v>
      </c>
      <c r="K64" s="117" t="s">
        <v>1431</v>
      </c>
      <c r="L64" s="38">
        <v>0</v>
      </c>
      <c r="M64" s="171">
        <v>0</v>
      </c>
      <c r="N64" s="172">
        <v>0</v>
      </c>
      <c r="O64" s="104">
        <v>0</v>
      </c>
      <c r="P64" s="104">
        <v>0</v>
      </c>
      <c r="Q64" s="104">
        <v>0</v>
      </c>
      <c r="R64" s="104">
        <v>0</v>
      </c>
      <c r="S64" s="38">
        <v>0</v>
      </c>
      <c r="T64" s="41">
        <v>0</v>
      </c>
      <c r="U64" s="41">
        <v>0</v>
      </c>
      <c r="V64" s="41">
        <v>0</v>
      </c>
      <c r="W64" s="107">
        <v>0</v>
      </c>
      <c r="X64" s="173">
        <v>0</v>
      </c>
      <c r="Y64" s="173">
        <v>0</v>
      </c>
      <c r="Z64" s="44">
        <v>0</v>
      </c>
      <c r="AA64" s="259">
        <v>34687</v>
      </c>
      <c r="AB64" s="44">
        <f t="shared" ref="AB64:AB78" si="2">AC64+AD64+AE64</f>
        <v>2805.15</v>
      </c>
      <c r="AC64" s="44">
        <v>0</v>
      </c>
      <c r="AD64" s="44">
        <v>0</v>
      </c>
      <c r="AE64" s="109">
        <v>2805.15</v>
      </c>
    </row>
    <row r="65" spans="1:31" x14ac:dyDescent="0.2">
      <c r="A65" s="185">
        <v>2005</v>
      </c>
      <c r="B65" s="186" t="s">
        <v>137</v>
      </c>
      <c r="C65" s="662" t="s">
        <v>606</v>
      </c>
      <c r="D65" s="689">
        <v>38653</v>
      </c>
      <c r="E65" s="115" t="s">
        <v>39</v>
      </c>
      <c r="F65" s="102" t="s">
        <v>259</v>
      </c>
      <c r="G65" s="116" t="s">
        <v>499</v>
      </c>
      <c r="H65" s="116" t="s">
        <v>2908</v>
      </c>
      <c r="I65" s="460" t="s">
        <v>2909</v>
      </c>
      <c r="J65" s="187" t="s">
        <v>310</v>
      </c>
      <c r="K65" s="117" t="s">
        <v>1349</v>
      </c>
      <c r="L65" s="38">
        <v>0</v>
      </c>
      <c r="M65" s="171">
        <v>0</v>
      </c>
      <c r="N65" s="172">
        <v>0</v>
      </c>
      <c r="O65" s="104">
        <v>0</v>
      </c>
      <c r="P65" s="104">
        <v>0</v>
      </c>
      <c r="Q65" s="104">
        <v>0</v>
      </c>
      <c r="R65" s="104">
        <v>0</v>
      </c>
      <c r="S65" s="38">
        <v>0</v>
      </c>
      <c r="T65" s="41">
        <v>0</v>
      </c>
      <c r="U65" s="41">
        <v>0</v>
      </c>
      <c r="V65" s="41">
        <v>0</v>
      </c>
      <c r="W65" s="107">
        <v>0</v>
      </c>
      <c r="X65" s="173">
        <v>0</v>
      </c>
      <c r="Y65" s="173">
        <v>0</v>
      </c>
      <c r="Z65" s="44">
        <v>3682.95</v>
      </c>
      <c r="AA65" s="259">
        <v>316306.71000000002</v>
      </c>
      <c r="AB65" s="44">
        <f t="shared" si="2"/>
        <v>10231.43</v>
      </c>
      <c r="AC65" s="44">
        <v>3184.04</v>
      </c>
      <c r="AD65" s="44">
        <v>1261.1400000000001</v>
      </c>
      <c r="AE65" s="109">
        <v>5786.25</v>
      </c>
    </row>
    <row r="66" spans="1:31" x14ac:dyDescent="0.2">
      <c r="A66" s="185">
        <v>2005</v>
      </c>
      <c r="B66" s="186" t="s">
        <v>2882</v>
      </c>
      <c r="C66" s="662" t="s">
        <v>2883</v>
      </c>
      <c r="D66" s="689">
        <v>38678</v>
      </c>
      <c r="E66" s="115" t="s">
        <v>39</v>
      </c>
      <c r="F66" s="36" t="s">
        <v>291</v>
      </c>
      <c r="G66" s="36" t="s">
        <v>68</v>
      </c>
      <c r="H66" s="36"/>
      <c r="I66" s="458" t="s">
        <v>2884</v>
      </c>
      <c r="J66" s="37"/>
      <c r="K66" s="575"/>
      <c r="L66" s="38">
        <v>0</v>
      </c>
      <c r="M66" s="171">
        <v>0</v>
      </c>
      <c r="N66" s="179">
        <v>0</v>
      </c>
      <c r="O66" s="104">
        <v>0</v>
      </c>
      <c r="P66" s="104">
        <v>0</v>
      </c>
      <c r="Q66" s="38">
        <v>0</v>
      </c>
      <c r="R66" s="38">
        <v>0</v>
      </c>
      <c r="S66" s="38">
        <v>0</v>
      </c>
      <c r="T66" s="41">
        <v>0</v>
      </c>
      <c r="U66" s="41">
        <v>0</v>
      </c>
      <c r="V66" s="41">
        <v>0</v>
      </c>
      <c r="W66" s="107">
        <v>0</v>
      </c>
      <c r="X66" s="180">
        <v>0</v>
      </c>
      <c r="Y66" s="173">
        <v>0</v>
      </c>
      <c r="Z66" s="173">
        <v>0</v>
      </c>
      <c r="AA66" s="190">
        <v>0</v>
      </c>
      <c r="AB66" s="44">
        <v>0</v>
      </c>
      <c r="AC66" s="171">
        <v>0</v>
      </c>
      <c r="AD66" s="44">
        <v>0</v>
      </c>
      <c r="AE66" s="260">
        <v>1511.71</v>
      </c>
    </row>
    <row r="67" spans="1:31" x14ac:dyDescent="0.2">
      <c r="A67" s="185">
        <v>2005</v>
      </c>
      <c r="B67" s="186" t="s">
        <v>164</v>
      </c>
      <c r="C67" s="662" t="s">
        <v>607</v>
      </c>
      <c r="D67" s="689">
        <v>38685</v>
      </c>
      <c r="E67" s="115" t="s">
        <v>39</v>
      </c>
      <c r="F67" s="116" t="s">
        <v>262</v>
      </c>
      <c r="G67" s="116" t="s">
        <v>68</v>
      </c>
      <c r="H67" s="116"/>
      <c r="I67" s="460" t="s">
        <v>1432</v>
      </c>
      <c r="J67" s="187" t="s">
        <v>310</v>
      </c>
      <c r="K67" s="118" t="s">
        <v>1352</v>
      </c>
      <c r="L67" s="38">
        <v>0</v>
      </c>
      <c r="M67" s="171">
        <v>0</v>
      </c>
      <c r="N67" s="172">
        <v>0</v>
      </c>
      <c r="O67" s="104">
        <v>0</v>
      </c>
      <c r="P67" s="104">
        <v>0</v>
      </c>
      <c r="Q67" s="104">
        <v>0</v>
      </c>
      <c r="R67" s="104">
        <v>0</v>
      </c>
      <c r="S67" s="38">
        <v>0</v>
      </c>
      <c r="T67" s="41">
        <v>0</v>
      </c>
      <c r="U67" s="41">
        <v>0</v>
      </c>
      <c r="V67" s="41">
        <v>0</v>
      </c>
      <c r="W67" s="107">
        <v>0</v>
      </c>
      <c r="X67" s="173">
        <v>0</v>
      </c>
      <c r="Y67" s="173">
        <v>0</v>
      </c>
      <c r="Z67" s="173">
        <v>0</v>
      </c>
      <c r="AA67" s="174" t="s">
        <v>20</v>
      </c>
      <c r="AB67" s="44">
        <f t="shared" si="2"/>
        <v>7013.25</v>
      </c>
      <c r="AC67" s="44">
        <v>0</v>
      </c>
      <c r="AD67" s="44">
        <v>0</v>
      </c>
      <c r="AE67" s="109">
        <v>7013.25</v>
      </c>
    </row>
    <row r="68" spans="1:31" x14ac:dyDescent="0.2">
      <c r="A68" s="185">
        <v>2005</v>
      </c>
      <c r="B68" s="186" t="s">
        <v>164</v>
      </c>
      <c r="C68" s="662" t="s">
        <v>607</v>
      </c>
      <c r="D68" s="689">
        <v>38685</v>
      </c>
      <c r="E68" s="115" t="s">
        <v>39</v>
      </c>
      <c r="F68" s="102" t="s">
        <v>250</v>
      </c>
      <c r="G68" s="116" t="s">
        <v>68</v>
      </c>
      <c r="H68" s="116"/>
      <c r="I68" s="460" t="s">
        <v>1433</v>
      </c>
      <c r="J68" s="116" t="s">
        <v>310</v>
      </c>
      <c r="K68" s="118" t="s">
        <v>1353</v>
      </c>
      <c r="L68" s="38">
        <v>0</v>
      </c>
      <c r="M68" s="171">
        <v>0</v>
      </c>
      <c r="N68" s="172">
        <v>0</v>
      </c>
      <c r="O68" s="104">
        <v>0</v>
      </c>
      <c r="P68" s="104">
        <v>0</v>
      </c>
      <c r="Q68" s="104">
        <v>0</v>
      </c>
      <c r="R68" s="104">
        <v>0</v>
      </c>
      <c r="S68" s="38">
        <v>0</v>
      </c>
      <c r="T68" s="41">
        <v>0</v>
      </c>
      <c r="U68" s="41">
        <v>0</v>
      </c>
      <c r="V68" s="41">
        <v>0</v>
      </c>
      <c r="W68" s="107">
        <v>0</v>
      </c>
      <c r="X68" s="173">
        <v>0</v>
      </c>
      <c r="Y68" s="173">
        <v>0</v>
      </c>
      <c r="Z68" s="173">
        <v>0</v>
      </c>
      <c r="AA68" s="174" t="s">
        <v>20</v>
      </c>
      <c r="AB68" s="44">
        <f t="shared" si="2"/>
        <v>8528.18</v>
      </c>
      <c r="AC68" s="44">
        <v>0</v>
      </c>
      <c r="AD68" s="44">
        <v>0</v>
      </c>
      <c r="AE68" s="109">
        <v>8528.18</v>
      </c>
    </row>
    <row r="69" spans="1:31" x14ac:dyDescent="0.2">
      <c r="A69" s="185">
        <v>2005</v>
      </c>
      <c r="B69" s="186" t="s">
        <v>423</v>
      </c>
      <c r="C69" s="662" t="s">
        <v>1108</v>
      </c>
      <c r="D69" s="689">
        <v>38715</v>
      </c>
      <c r="E69" s="115" t="s">
        <v>39</v>
      </c>
      <c r="F69" s="102" t="s">
        <v>870</v>
      </c>
      <c r="G69" s="116" t="s">
        <v>69</v>
      </c>
      <c r="H69" s="116" t="s">
        <v>2875</v>
      </c>
      <c r="I69" s="460" t="s">
        <v>1106</v>
      </c>
      <c r="J69" s="116" t="s">
        <v>592</v>
      </c>
      <c r="K69" s="186" t="s">
        <v>1107</v>
      </c>
      <c r="L69" s="38">
        <v>0</v>
      </c>
      <c r="M69" s="150">
        <v>271.47000000000003</v>
      </c>
      <c r="N69" s="262">
        <v>0</v>
      </c>
      <c r="O69" s="104">
        <v>0</v>
      </c>
      <c r="P69" s="104">
        <v>0</v>
      </c>
      <c r="Q69" s="263">
        <v>0</v>
      </c>
      <c r="R69" s="263">
        <v>0</v>
      </c>
      <c r="S69" s="38">
        <v>0</v>
      </c>
      <c r="T69" s="41">
        <v>0</v>
      </c>
      <c r="U69" s="41">
        <v>0</v>
      </c>
      <c r="V69" s="41">
        <v>0</v>
      </c>
      <c r="W69" s="107">
        <v>0</v>
      </c>
      <c r="X69" s="264">
        <v>0</v>
      </c>
      <c r="Y69" s="264">
        <v>0</v>
      </c>
      <c r="Z69" s="264">
        <v>0</v>
      </c>
      <c r="AA69" s="266">
        <v>113937.42</v>
      </c>
      <c r="AB69" s="44">
        <f t="shared" si="2"/>
        <v>14193.48</v>
      </c>
      <c r="AC69" s="231">
        <v>0</v>
      </c>
      <c r="AD69" s="231">
        <v>0</v>
      </c>
      <c r="AE69" s="244">
        <v>14193.48</v>
      </c>
    </row>
    <row r="70" spans="1:31" x14ac:dyDescent="0.2">
      <c r="A70" s="185">
        <v>2005</v>
      </c>
      <c r="B70" s="186" t="s">
        <v>2000</v>
      </c>
      <c r="C70" s="662"/>
      <c r="D70" s="689"/>
      <c r="E70" s="115" t="s">
        <v>39</v>
      </c>
      <c r="F70" s="102" t="s">
        <v>251</v>
      </c>
      <c r="G70" s="116" t="s">
        <v>68</v>
      </c>
      <c r="H70" s="116"/>
      <c r="I70" s="460" t="s">
        <v>2001</v>
      </c>
      <c r="J70" s="116" t="s">
        <v>310</v>
      </c>
      <c r="K70" s="186" t="s">
        <v>2002</v>
      </c>
      <c r="L70" s="38">
        <v>0</v>
      </c>
      <c r="M70" s="261">
        <v>0</v>
      </c>
      <c r="N70" s="262">
        <v>0</v>
      </c>
      <c r="O70" s="104">
        <v>0</v>
      </c>
      <c r="P70" s="104">
        <v>0</v>
      </c>
      <c r="Q70" s="263">
        <v>0</v>
      </c>
      <c r="R70" s="263">
        <v>0</v>
      </c>
      <c r="S70" s="38">
        <v>0</v>
      </c>
      <c r="T70" s="41">
        <v>0</v>
      </c>
      <c r="U70" s="41">
        <v>0</v>
      </c>
      <c r="V70" s="41">
        <v>0</v>
      </c>
      <c r="W70" s="107">
        <v>0</v>
      </c>
      <c r="X70" s="173">
        <v>0</v>
      </c>
      <c r="Y70" s="173">
        <v>0</v>
      </c>
      <c r="Z70" s="173">
        <v>0</v>
      </c>
      <c r="AA70" s="174">
        <v>0</v>
      </c>
      <c r="AB70" s="44">
        <v>0</v>
      </c>
      <c r="AC70" s="231">
        <v>0</v>
      </c>
      <c r="AD70" s="231">
        <v>0</v>
      </c>
      <c r="AE70" s="244">
        <v>0</v>
      </c>
    </row>
    <row r="71" spans="1:31" s="2" customFormat="1" ht="12.75" customHeight="1" x14ac:dyDescent="0.2">
      <c r="A71" s="99">
        <v>2006</v>
      </c>
      <c r="B71" s="189" t="s">
        <v>2725</v>
      </c>
      <c r="C71" s="458" t="s">
        <v>2972</v>
      </c>
      <c r="D71" s="694">
        <v>39005</v>
      </c>
      <c r="E71" s="35" t="s">
        <v>39</v>
      </c>
      <c r="F71" s="36" t="s">
        <v>259</v>
      </c>
      <c r="G71" s="36" t="s">
        <v>69</v>
      </c>
      <c r="H71" s="36"/>
      <c r="I71" s="474" t="s">
        <v>2973</v>
      </c>
      <c r="J71" s="35" t="s">
        <v>592</v>
      </c>
      <c r="K71" s="575" t="s">
        <v>1799</v>
      </c>
      <c r="L71" s="38">
        <v>0</v>
      </c>
      <c r="M71" s="38">
        <v>0</v>
      </c>
      <c r="N71" s="38">
        <v>0</v>
      </c>
      <c r="O71" s="104">
        <v>0</v>
      </c>
      <c r="P71" s="104">
        <v>0</v>
      </c>
      <c r="Q71" s="38">
        <v>0</v>
      </c>
      <c r="R71" s="38">
        <v>0</v>
      </c>
      <c r="S71" s="38">
        <v>0</v>
      </c>
      <c r="T71" s="41">
        <v>0</v>
      </c>
      <c r="U71" s="41">
        <v>0</v>
      </c>
      <c r="V71" s="41">
        <v>0</v>
      </c>
      <c r="W71" s="41">
        <v>0</v>
      </c>
      <c r="X71" s="38">
        <v>0</v>
      </c>
      <c r="Y71" s="180">
        <v>0</v>
      </c>
      <c r="Z71" s="180">
        <v>0</v>
      </c>
      <c r="AA71" s="190">
        <v>0</v>
      </c>
      <c r="AB71" s="45">
        <f t="shared" si="2"/>
        <v>6190.76</v>
      </c>
      <c r="AC71" s="231">
        <v>0</v>
      </c>
      <c r="AD71" s="231">
        <v>0</v>
      </c>
      <c r="AE71" s="244">
        <v>6190.76</v>
      </c>
    </row>
    <row r="72" spans="1:31" s="2" customFormat="1" ht="12.75" customHeight="1" x14ac:dyDescent="0.2">
      <c r="A72" s="99">
        <v>2006</v>
      </c>
      <c r="B72" s="189" t="s">
        <v>119</v>
      </c>
      <c r="C72" s="458" t="s">
        <v>661</v>
      </c>
      <c r="D72" s="694">
        <v>39041</v>
      </c>
      <c r="E72" s="35" t="s">
        <v>39</v>
      </c>
      <c r="F72" s="36" t="s">
        <v>260</v>
      </c>
      <c r="G72" s="36" t="s">
        <v>998</v>
      </c>
      <c r="H72" s="35" t="s">
        <v>1</v>
      </c>
      <c r="I72" s="458" t="s">
        <v>1091</v>
      </c>
      <c r="J72" s="35" t="s">
        <v>592</v>
      </c>
      <c r="K72" s="571" t="s">
        <v>975</v>
      </c>
      <c r="L72" s="38">
        <v>0</v>
      </c>
      <c r="M72" s="38">
        <v>0</v>
      </c>
      <c r="N72" s="38">
        <v>0</v>
      </c>
      <c r="O72" s="104">
        <v>0</v>
      </c>
      <c r="P72" s="104">
        <v>0</v>
      </c>
      <c r="Q72" s="38">
        <v>0</v>
      </c>
      <c r="R72" s="38">
        <v>0</v>
      </c>
      <c r="S72" s="38">
        <v>277649.61</v>
      </c>
      <c r="T72" s="41">
        <v>0</v>
      </c>
      <c r="U72" s="41">
        <v>0</v>
      </c>
      <c r="V72" s="41">
        <v>0</v>
      </c>
      <c r="W72" s="41">
        <v>0</v>
      </c>
      <c r="X72" s="38">
        <v>0</v>
      </c>
      <c r="Y72" s="180">
        <v>0</v>
      </c>
      <c r="Z72" s="180">
        <v>0</v>
      </c>
      <c r="AA72" s="190">
        <v>5979624.3700000001</v>
      </c>
      <c r="AB72" s="44">
        <f t="shared" si="2"/>
        <v>35894.550000000003</v>
      </c>
      <c r="AC72" s="231">
        <v>0</v>
      </c>
      <c r="AD72" s="231">
        <v>0</v>
      </c>
      <c r="AE72" s="44">
        <v>35894.550000000003</v>
      </c>
    </row>
    <row r="73" spans="1:31" s="2" customFormat="1" ht="12.75" customHeight="1" x14ac:dyDescent="0.2">
      <c r="A73" s="99">
        <v>2006</v>
      </c>
      <c r="B73" s="189" t="s">
        <v>119</v>
      </c>
      <c r="C73" s="458" t="s">
        <v>662</v>
      </c>
      <c r="D73" s="694">
        <v>39041</v>
      </c>
      <c r="E73" s="35" t="s">
        <v>3021</v>
      </c>
      <c r="F73" s="115" t="s">
        <v>1185</v>
      </c>
      <c r="G73" s="36" t="s">
        <v>69</v>
      </c>
      <c r="H73" s="36"/>
      <c r="I73" s="474" t="s">
        <v>1092</v>
      </c>
      <c r="J73" s="119" t="s">
        <v>310</v>
      </c>
      <c r="K73" s="575" t="s">
        <v>3022</v>
      </c>
      <c r="L73" s="38">
        <v>0</v>
      </c>
      <c r="M73" s="38">
        <v>87.08</v>
      </c>
      <c r="N73" s="38">
        <v>0</v>
      </c>
      <c r="O73" s="104">
        <v>0</v>
      </c>
      <c r="P73" s="104">
        <v>0</v>
      </c>
      <c r="Q73" s="38">
        <v>0</v>
      </c>
      <c r="R73" s="38">
        <v>0</v>
      </c>
      <c r="S73" s="38">
        <v>0</v>
      </c>
      <c r="T73" s="41">
        <v>0</v>
      </c>
      <c r="U73" s="41">
        <v>0</v>
      </c>
      <c r="V73" s="41">
        <v>0</v>
      </c>
      <c r="W73" s="41">
        <v>0</v>
      </c>
      <c r="X73" s="38">
        <v>0</v>
      </c>
      <c r="Y73" s="180">
        <v>0</v>
      </c>
      <c r="Z73" s="180">
        <v>0</v>
      </c>
      <c r="AA73" s="190">
        <v>3641351.08</v>
      </c>
      <c r="AB73" s="44">
        <f t="shared" si="2"/>
        <v>20605.52</v>
      </c>
      <c r="AC73" s="231">
        <v>0</v>
      </c>
      <c r="AD73" s="231">
        <v>0</v>
      </c>
      <c r="AE73" s="109">
        <v>20605.52</v>
      </c>
    </row>
    <row r="74" spans="1:31" x14ac:dyDescent="0.2">
      <c r="A74" s="185">
        <v>2005</v>
      </c>
      <c r="B74" s="186" t="s">
        <v>2876</v>
      </c>
      <c r="C74" s="662" t="s">
        <v>2967</v>
      </c>
      <c r="D74" s="689">
        <v>40817</v>
      </c>
      <c r="E74" s="115" t="s">
        <v>39</v>
      </c>
      <c r="F74" s="102" t="s">
        <v>261</v>
      </c>
      <c r="G74" s="116" t="s">
        <v>69</v>
      </c>
      <c r="H74" s="116" t="s">
        <v>2877</v>
      </c>
      <c r="I74" s="460" t="s">
        <v>2968</v>
      </c>
      <c r="J74" s="116" t="s">
        <v>592</v>
      </c>
      <c r="K74" s="186" t="s">
        <v>1799</v>
      </c>
      <c r="L74" s="38">
        <v>0</v>
      </c>
      <c r="M74" s="150">
        <v>107.65</v>
      </c>
      <c r="N74" s="171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7">
        <v>0</v>
      </c>
      <c r="U74" s="107">
        <v>0</v>
      </c>
      <c r="V74" s="107">
        <v>0</v>
      </c>
      <c r="W74" s="107">
        <v>0</v>
      </c>
      <c r="X74" s="173">
        <v>0</v>
      </c>
      <c r="Y74" s="173">
        <v>0</v>
      </c>
      <c r="Z74" s="173">
        <v>0</v>
      </c>
      <c r="AA74" s="174">
        <v>5260.67</v>
      </c>
      <c r="AB74" s="44">
        <f t="shared" si="2"/>
        <v>2732.92</v>
      </c>
      <c r="AC74" s="44">
        <v>0</v>
      </c>
      <c r="AD74" s="44">
        <v>0</v>
      </c>
      <c r="AE74" s="109">
        <v>2732.92</v>
      </c>
    </row>
    <row r="75" spans="1:31" s="2" customFormat="1" ht="12.75" customHeight="1" x14ac:dyDescent="0.2">
      <c r="A75" s="99">
        <v>2006</v>
      </c>
      <c r="B75" s="189" t="s">
        <v>2993</v>
      </c>
      <c r="C75" s="458" t="s">
        <v>663</v>
      </c>
      <c r="D75" s="694">
        <v>39041</v>
      </c>
      <c r="E75" s="35" t="s">
        <v>39</v>
      </c>
      <c r="F75" s="36" t="s">
        <v>260</v>
      </c>
      <c r="G75" s="36" t="s">
        <v>63</v>
      </c>
      <c r="H75" s="36"/>
      <c r="I75" s="474" t="s">
        <v>2995</v>
      </c>
      <c r="J75" s="119" t="s">
        <v>310</v>
      </c>
      <c r="K75" s="575" t="s">
        <v>2994</v>
      </c>
      <c r="L75" s="38">
        <v>0</v>
      </c>
      <c r="M75" s="38">
        <v>0</v>
      </c>
      <c r="N75" s="38">
        <v>0</v>
      </c>
      <c r="O75" s="104">
        <v>0</v>
      </c>
      <c r="P75" s="104">
        <v>0</v>
      </c>
      <c r="Q75" s="38">
        <v>0</v>
      </c>
      <c r="R75" s="38">
        <v>0</v>
      </c>
      <c r="S75" s="38">
        <v>0</v>
      </c>
      <c r="T75" s="41">
        <v>0</v>
      </c>
      <c r="U75" s="41">
        <v>0</v>
      </c>
      <c r="V75" s="41">
        <v>0</v>
      </c>
      <c r="W75" s="41">
        <v>0</v>
      </c>
      <c r="X75" s="38">
        <v>0</v>
      </c>
      <c r="Y75" s="180">
        <v>0</v>
      </c>
      <c r="Z75" s="180">
        <v>0</v>
      </c>
      <c r="AA75" s="190" t="s">
        <v>20</v>
      </c>
      <c r="AB75" s="44">
        <f t="shared" si="2"/>
        <v>9277.81</v>
      </c>
      <c r="AC75" s="61">
        <v>0</v>
      </c>
      <c r="AD75" s="61">
        <v>0</v>
      </c>
      <c r="AE75" s="72">
        <v>9277.81</v>
      </c>
    </row>
    <row r="76" spans="1:31" s="2" customFormat="1" ht="12.75" customHeight="1" x14ac:dyDescent="0.2">
      <c r="A76" s="201">
        <v>2006</v>
      </c>
      <c r="B76" s="181" t="s">
        <v>389</v>
      </c>
      <c r="C76" s="461" t="s">
        <v>664</v>
      </c>
      <c r="D76" s="700">
        <v>39041</v>
      </c>
      <c r="E76" s="154" t="s">
        <v>39</v>
      </c>
      <c r="F76" s="155" t="s">
        <v>260</v>
      </c>
      <c r="G76" s="155" t="s">
        <v>63</v>
      </c>
      <c r="H76" s="155"/>
      <c r="I76" s="477" t="s">
        <v>698</v>
      </c>
      <c r="J76" s="183" t="s">
        <v>839</v>
      </c>
      <c r="K76" s="574"/>
      <c r="L76" s="157">
        <v>0</v>
      </c>
      <c r="M76" s="157">
        <v>0</v>
      </c>
      <c r="N76" s="157">
        <v>0</v>
      </c>
      <c r="O76" s="205">
        <v>0</v>
      </c>
      <c r="P76" s="205">
        <v>0</v>
      </c>
      <c r="Q76" s="157">
        <v>0</v>
      </c>
      <c r="R76" s="157">
        <v>0</v>
      </c>
      <c r="S76" s="157">
        <v>0</v>
      </c>
      <c r="T76" s="160">
        <v>0</v>
      </c>
      <c r="U76" s="160">
        <v>0</v>
      </c>
      <c r="V76" s="160">
        <v>0</v>
      </c>
      <c r="W76" s="160">
        <v>0</v>
      </c>
      <c r="X76" s="157">
        <v>0</v>
      </c>
      <c r="Y76" s="207">
        <v>0</v>
      </c>
      <c r="Z76" s="207">
        <v>0</v>
      </c>
      <c r="AA76" s="184">
        <v>0</v>
      </c>
      <c r="AB76" s="164">
        <f t="shared" si="2"/>
        <v>0</v>
      </c>
      <c r="AC76" s="234">
        <v>0</v>
      </c>
      <c r="AD76" s="234">
        <v>0</v>
      </c>
      <c r="AE76" s="238">
        <v>0</v>
      </c>
    </row>
    <row r="77" spans="1:31" s="2" customFormat="1" ht="12.75" customHeight="1" x14ac:dyDescent="0.2">
      <c r="A77" s="99">
        <v>2006</v>
      </c>
      <c r="B77" s="189" t="s">
        <v>391</v>
      </c>
      <c r="C77" s="458" t="s">
        <v>666</v>
      </c>
      <c r="D77" s="694">
        <v>39041</v>
      </c>
      <c r="E77" s="35" t="s">
        <v>39</v>
      </c>
      <c r="F77" s="36" t="s">
        <v>259</v>
      </c>
      <c r="G77" s="36" t="s">
        <v>69</v>
      </c>
      <c r="H77" s="36" t="s">
        <v>2988</v>
      </c>
      <c r="I77" s="474" t="s">
        <v>2986</v>
      </c>
      <c r="J77" s="119" t="s">
        <v>310</v>
      </c>
      <c r="K77" s="575" t="s">
        <v>2987</v>
      </c>
      <c r="L77" s="38">
        <v>0</v>
      </c>
      <c r="M77" s="38">
        <v>0</v>
      </c>
      <c r="N77" s="38">
        <v>0</v>
      </c>
      <c r="O77" s="104">
        <v>0</v>
      </c>
      <c r="P77" s="104">
        <v>0</v>
      </c>
      <c r="Q77" s="38">
        <v>0</v>
      </c>
      <c r="R77" s="38">
        <v>0</v>
      </c>
      <c r="S77" s="38">
        <v>0</v>
      </c>
      <c r="T77" s="41">
        <v>0</v>
      </c>
      <c r="U77" s="41">
        <v>0</v>
      </c>
      <c r="V77" s="41">
        <v>0</v>
      </c>
      <c r="W77" s="41">
        <v>0</v>
      </c>
      <c r="X77" s="38">
        <v>0</v>
      </c>
      <c r="Y77" s="180">
        <v>0</v>
      </c>
      <c r="Z77" s="180">
        <v>1500.64</v>
      </c>
      <c r="AA77" s="190">
        <v>0</v>
      </c>
      <c r="AB77" s="44">
        <f t="shared" si="2"/>
        <v>3244.29</v>
      </c>
      <c r="AC77" s="231">
        <v>0</v>
      </c>
      <c r="AD77" s="231">
        <v>0</v>
      </c>
      <c r="AE77" s="244">
        <v>3244.29</v>
      </c>
    </row>
    <row r="78" spans="1:31" s="2" customFormat="1" ht="12.75" customHeight="1" x14ac:dyDescent="0.2">
      <c r="A78" s="201">
        <v>2006</v>
      </c>
      <c r="B78" s="181" t="s">
        <v>399</v>
      </c>
      <c r="C78" s="461" t="s">
        <v>672</v>
      </c>
      <c r="D78" s="700">
        <v>39043</v>
      </c>
      <c r="E78" s="154" t="s">
        <v>39</v>
      </c>
      <c r="F78" s="155" t="s">
        <v>260</v>
      </c>
      <c r="G78" s="155" t="s">
        <v>63</v>
      </c>
      <c r="H78" s="155"/>
      <c r="I78" s="481" t="s">
        <v>3281</v>
      </c>
      <c r="J78" s="154" t="s">
        <v>538</v>
      </c>
      <c r="K78" s="574"/>
      <c r="L78" s="157">
        <v>0</v>
      </c>
      <c r="M78" s="157">
        <v>0</v>
      </c>
      <c r="N78" s="157">
        <v>0</v>
      </c>
      <c r="O78" s="205">
        <v>0</v>
      </c>
      <c r="P78" s="205">
        <v>0</v>
      </c>
      <c r="Q78" s="157">
        <v>0</v>
      </c>
      <c r="R78" s="157">
        <v>0</v>
      </c>
      <c r="S78" s="157">
        <v>0</v>
      </c>
      <c r="T78" s="160">
        <v>0</v>
      </c>
      <c r="U78" s="160">
        <v>0</v>
      </c>
      <c r="V78" s="160">
        <v>0</v>
      </c>
      <c r="W78" s="160">
        <v>0</v>
      </c>
      <c r="X78" s="157">
        <v>0</v>
      </c>
      <c r="Y78" s="207">
        <v>0</v>
      </c>
      <c r="Z78" s="207">
        <v>0</v>
      </c>
      <c r="AA78" s="184">
        <v>530000</v>
      </c>
      <c r="AB78" s="164">
        <f t="shared" si="2"/>
        <v>33602.410000000003</v>
      </c>
      <c r="AC78" s="164">
        <v>2448</v>
      </c>
      <c r="AD78" s="164">
        <v>0</v>
      </c>
      <c r="AE78" s="209">
        <v>31154.41</v>
      </c>
    </row>
    <row r="79" spans="1:31" s="2" customFormat="1" ht="12.75" customHeight="1" x14ac:dyDescent="0.2">
      <c r="A79" s="99">
        <v>2006</v>
      </c>
      <c r="B79" s="189" t="s">
        <v>3220</v>
      </c>
      <c r="C79" s="458" t="s">
        <v>693</v>
      </c>
      <c r="D79" s="694">
        <v>39066</v>
      </c>
      <c r="E79" s="115" t="s">
        <v>39</v>
      </c>
      <c r="F79" s="116" t="s">
        <v>265</v>
      </c>
      <c r="G79" s="36" t="s">
        <v>63</v>
      </c>
      <c r="H79" s="116"/>
      <c r="I79" s="460" t="s">
        <v>3219</v>
      </c>
      <c r="J79" s="119" t="s">
        <v>839</v>
      </c>
      <c r="K79" s="118"/>
      <c r="L79" s="38">
        <v>0</v>
      </c>
      <c r="M79" s="171">
        <v>0</v>
      </c>
      <c r="N79" s="38">
        <v>0</v>
      </c>
      <c r="O79" s="104">
        <v>0</v>
      </c>
      <c r="P79" s="104">
        <v>0</v>
      </c>
      <c r="Q79" s="38">
        <v>0</v>
      </c>
      <c r="R79" s="38">
        <v>0</v>
      </c>
      <c r="S79" s="38">
        <v>0</v>
      </c>
      <c r="T79" s="41">
        <v>0</v>
      </c>
      <c r="U79" s="41">
        <v>0</v>
      </c>
      <c r="V79" s="41">
        <v>0</v>
      </c>
      <c r="W79" s="40">
        <v>0</v>
      </c>
      <c r="X79" s="173">
        <v>0</v>
      </c>
      <c r="Y79" s="173">
        <v>0</v>
      </c>
      <c r="Z79" s="173">
        <v>0</v>
      </c>
      <c r="AA79" s="174">
        <v>0</v>
      </c>
      <c r="AB79" s="44">
        <f t="shared" ref="AB79:AB108" si="3">AC79+AD79+AE79</f>
        <v>14908.560000000001</v>
      </c>
      <c r="AC79" s="173">
        <v>4848.7700000000004</v>
      </c>
      <c r="AD79" s="173">
        <v>4888.8599999999997</v>
      </c>
      <c r="AE79" s="109">
        <v>5170.93</v>
      </c>
    </row>
    <row r="80" spans="1:31" s="2" customFormat="1" ht="12.75" customHeight="1" x14ac:dyDescent="0.2">
      <c r="A80" s="99">
        <v>2006</v>
      </c>
      <c r="B80" s="189" t="s">
        <v>3220</v>
      </c>
      <c r="C80" s="474" t="s">
        <v>694</v>
      </c>
      <c r="D80" s="697">
        <v>39066</v>
      </c>
      <c r="E80" s="101" t="s">
        <v>39</v>
      </c>
      <c r="F80" s="115" t="s">
        <v>1185</v>
      </c>
      <c r="G80" s="36" t="s">
        <v>63</v>
      </c>
      <c r="H80" s="102"/>
      <c r="I80" s="474" t="s">
        <v>3221</v>
      </c>
      <c r="J80" s="119" t="s">
        <v>560</v>
      </c>
      <c r="K80" s="756">
        <v>38848</v>
      </c>
      <c r="L80" s="38">
        <v>0</v>
      </c>
      <c r="M80" s="104">
        <v>0</v>
      </c>
      <c r="N80" s="38">
        <v>0</v>
      </c>
      <c r="O80" s="104">
        <v>0</v>
      </c>
      <c r="P80" s="104">
        <v>0</v>
      </c>
      <c r="Q80" s="38">
        <v>0</v>
      </c>
      <c r="R80" s="38">
        <v>0</v>
      </c>
      <c r="S80" s="38">
        <v>0</v>
      </c>
      <c r="T80" s="107">
        <v>0</v>
      </c>
      <c r="U80" s="107">
        <v>0</v>
      </c>
      <c r="V80" s="107">
        <v>0</v>
      </c>
      <c r="W80" s="107">
        <v>0</v>
      </c>
      <c r="X80" s="104">
        <v>0</v>
      </c>
      <c r="Y80" s="173">
        <v>0</v>
      </c>
      <c r="Z80" s="173">
        <v>0</v>
      </c>
      <c r="AA80" s="211">
        <v>0</v>
      </c>
      <c r="AB80" s="44">
        <f t="shared" si="3"/>
        <v>0</v>
      </c>
      <c r="AC80" s="44">
        <v>0</v>
      </c>
      <c r="AD80" s="44">
        <v>0</v>
      </c>
      <c r="AE80" s="109">
        <v>0</v>
      </c>
    </row>
    <row r="81" spans="1:31" s="2" customFormat="1" ht="12.75" customHeight="1" x14ac:dyDescent="0.2">
      <c r="A81" s="152">
        <v>2006</v>
      </c>
      <c r="B81" s="153" t="s">
        <v>598</v>
      </c>
      <c r="C81" s="659" t="s">
        <v>599</v>
      </c>
      <c r="D81" s="691">
        <v>38784</v>
      </c>
      <c r="E81" s="154" t="s">
        <v>39</v>
      </c>
      <c r="F81" s="270" t="s">
        <v>870</v>
      </c>
      <c r="G81" s="155" t="s">
        <v>69</v>
      </c>
      <c r="H81" s="155"/>
      <c r="I81" s="461" t="s">
        <v>2867</v>
      </c>
      <c r="J81" s="156" t="s">
        <v>839</v>
      </c>
      <c r="K81" s="637"/>
      <c r="L81" s="157">
        <v>0</v>
      </c>
      <c r="M81" s="157">
        <v>0</v>
      </c>
      <c r="N81" s="157">
        <v>0</v>
      </c>
      <c r="O81" s="205">
        <v>0</v>
      </c>
      <c r="P81" s="158">
        <v>0</v>
      </c>
      <c r="Q81" s="157">
        <v>0</v>
      </c>
      <c r="R81" s="157">
        <v>0</v>
      </c>
      <c r="S81" s="157">
        <v>0</v>
      </c>
      <c r="T81" s="160">
        <v>0</v>
      </c>
      <c r="U81" s="160">
        <v>0</v>
      </c>
      <c r="V81" s="160">
        <v>0</v>
      </c>
      <c r="W81" s="161">
        <v>0</v>
      </c>
      <c r="X81" s="158">
        <v>0</v>
      </c>
      <c r="Y81" s="207">
        <v>0</v>
      </c>
      <c r="Z81" s="207">
        <v>0</v>
      </c>
      <c r="AA81" s="163">
        <v>172441.12</v>
      </c>
      <c r="AB81" s="164">
        <v>0</v>
      </c>
      <c r="AC81" s="83">
        <v>1370.6</v>
      </c>
      <c r="AD81" s="83">
        <v>0</v>
      </c>
      <c r="AE81" s="148">
        <v>0</v>
      </c>
    </row>
    <row r="82" spans="1:31" s="2" customFormat="1" ht="12.75" customHeight="1" x14ac:dyDescent="0.2">
      <c r="A82" s="152">
        <v>2006</v>
      </c>
      <c r="B82" s="153" t="s">
        <v>869</v>
      </c>
      <c r="C82" s="659" t="s">
        <v>868</v>
      </c>
      <c r="D82" s="691">
        <v>38786</v>
      </c>
      <c r="E82" s="154" t="s">
        <v>39</v>
      </c>
      <c r="F82" s="270" t="s">
        <v>259</v>
      </c>
      <c r="G82" s="155" t="s">
        <v>69</v>
      </c>
      <c r="H82" s="155"/>
      <c r="I82" s="461" t="s">
        <v>2866</v>
      </c>
      <c r="J82" s="156" t="s">
        <v>839</v>
      </c>
      <c r="K82" s="637"/>
      <c r="L82" s="157">
        <v>0</v>
      </c>
      <c r="M82" s="157">
        <v>0</v>
      </c>
      <c r="N82" s="157">
        <v>0</v>
      </c>
      <c r="O82" s="205">
        <v>0</v>
      </c>
      <c r="P82" s="158">
        <v>0</v>
      </c>
      <c r="Q82" s="157">
        <v>0</v>
      </c>
      <c r="R82" s="157">
        <v>0</v>
      </c>
      <c r="S82" s="157">
        <v>0</v>
      </c>
      <c r="T82" s="160">
        <v>0</v>
      </c>
      <c r="U82" s="160">
        <v>0</v>
      </c>
      <c r="V82" s="160">
        <v>0</v>
      </c>
      <c r="W82" s="161">
        <v>0</v>
      </c>
      <c r="X82" s="158">
        <v>0</v>
      </c>
      <c r="Y82" s="207">
        <v>0</v>
      </c>
      <c r="Z82" s="207">
        <v>0</v>
      </c>
      <c r="AA82" s="163">
        <v>2898.7</v>
      </c>
      <c r="AB82" s="164">
        <v>0</v>
      </c>
      <c r="AC82" s="83">
        <v>741.53</v>
      </c>
      <c r="AD82" s="83">
        <v>0</v>
      </c>
      <c r="AE82" s="148">
        <v>0</v>
      </c>
    </row>
    <row r="83" spans="1:31" s="2" customFormat="1" ht="12.75" customHeight="1" x14ac:dyDescent="0.2">
      <c r="A83" s="152">
        <v>2006</v>
      </c>
      <c r="B83" s="153" t="s">
        <v>141</v>
      </c>
      <c r="C83" s="659" t="s">
        <v>867</v>
      </c>
      <c r="D83" s="691">
        <v>38786</v>
      </c>
      <c r="E83" s="154" t="s">
        <v>39</v>
      </c>
      <c r="F83" s="270" t="s">
        <v>259</v>
      </c>
      <c r="G83" s="155" t="s">
        <v>69</v>
      </c>
      <c r="H83" s="155" t="s">
        <v>914</v>
      </c>
      <c r="I83" s="461" t="s">
        <v>872</v>
      </c>
      <c r="J83" s="156" t="s">
        <v>839</v>
      </c>
      <c r="K83" s="637"/>
      <c r="L83" s="157">
        <v>0</v>
      </c>
      <c r="M83" s="157">
        <v>265.86</v>
      </c>
      <c r="N83" s="157">
        <v>0</v>
      </c>
      <c r="O83" s="205">
        <v>0</v>
      </c>
      <c r="P83" s="158">
        <v>0</v>
      </c>
      <c r="Q83" s="157">
        <v>0</v>
      </c>
      <c r="R83" s="157">
        <v>0</v>
      </c>
      <c r="S83" s="157">
        <v>0</v>
      </c>
      <c r="T83" s="160">
        <v>0</v>
      </c>
      <c r="U83" s="160">
        <v>0</v>
      </c>
      <c r="V83" s="160">
        <v>0</v>
      </c>
      <c r="W83" s="161">
        <v>0</v>
      </c>
      <c r="X83" s="158">
        <v>0</v>
      </c>
      <c r="Y83" s="207">
        <v>0</v>
      </c>
      <c r="Z83" s="207">
        <v>0</v>
      </c>
      <c r="AA83" s="163">
        <v>71467.31</v>
      </c>
      <c r="AB83" s="164">
        <v>1367.46</v>
      </c>
      <c r="AC83" s="83">
        <v>0</v>
      </c>
      <c r="AD83" s="83">
        <v>0</v>
      </c>
      <c r="AE83" s="148">
        <v>0</v>
      </c>
    </row>
    <row r="84" spans="1:31" x14ac:dyDescent="0.2">
      <c r="A84" s="275">
        <v>2006</v>
      </c>
      <c r="B84" s="276" t="s">
        <v>141</v>
      </c>
      <c r="C84" s="666" t="s">
        <v>1062</v>
      </c>
      <c r="D84" s="693">
        <v>38786</v>
      </c>
      <c r="E84" s="177" t="s">
        <v>39</v>
      </c>
      <c r="F84" s="36" t="s">
        <v>259</v>
      </c>
      <c r="G84" s="167" t="s">
        <v>69</v>
      </c>
      <c r="H84" s="167" t="s">
        <v>913</v>
      </c>
      <c r="I84" s="454" t="s">
        <v>2868</v>
      </c>
      <c r="J84" s="37" t="s">
        <v>537</v>
      </c>
      <c r="K84" s="554" t="s">
        <v>1041</v>
      </c>
      <c r="L84" s="38">
        <v>0</v>
      </c>
      <c r="M84" s="150">
        <v>180.58</v>
      </c>
      <c r="N84" s="38">
        <v>0</v>
      </c>
      <c r="O84" s="104">
        <v>0</v>
      </c>
      <c r="P84" s="180">
        <v>0</v>
      </c>
      <c r="Q84" s="38">
        <v>0</v>
      </c>
      <c r="R84" s="38">
        <v>0</v>
      </c>
      <c r="S84" s="38">
        <v>0</v>
      </c>
      <c r="T84" s="41">
        <v>0</v>
      </c>
      <c r="U84" s="41">
        <v>0</v>
      </c>
      <c r="V84" s="41">
        <v>0</v>
      </c>
      <c r="W84" s="40">
        <v>0</v>
      </c>
      <c r="X84" s="180">
        <v>0</v>
      </c>
      <c r="Y84" s="180">
        <v>0</v>
      </c>
      <c r="Z84" s="180">
        <v>0</v>
      </c>
      <c r="AA84" s="170">
        <v>40445.47</v>
      </c>
      <c r="AB84" s="44">
        <f t="shared" si="3"/>
        <v>8743.39</v>
      </c>
      <c r="AC84" s="45">
        <v>1282.18</v>
      </c>
      <c r="AD84" s="45">
        <v>0</v>
      </c>
      <c r="AE84" s="46">
        <v>7461.21</v>
      </c>
    </row>
    <row r="85" spans="1:31" x14ac:dyDescent="0.2">
      <c r="A85" s="275">
        <v>2006</v>
      </c>
      <c r="B85" s="186" t="s">
        <v>2199</v>
      </c>
      <c r="C85" s="458" t="s">
        <v>2120</v>
      </c>
      <c r="D85" s="689">
        <v>38869</v>
      </c>
      <c r="E85" s="115" t="s">
        <v>39</v>
      </c>
      <c r="F85" s="116" t="s">
        <v>267</v>
      </c>
      <c r="G85" s="116" t="s">
        <v>72</v>
      </c>
      <c r="H85" s="116"/>
      <c r="I85" s="460" t="s">
        <v>2869</v>
      </c>
      <c r="J85" s="258" t="s">
        <v>316</v>
      </c>
      <c r="K85" s="118" t="s">
        <v>1942</v>
      </c>
      <c r="L85" s="38">
        <v>0</v>
      </c>
      <c r="M85" s="38">
        <v>0</v>
      </c>
      <c r="N85" s="38">
        <v>0</v>
      </c>
      <c r="O85" s="104">
        <v>0</v>
      </c>
      <c r="P85" s="104">
        <v>0</v>
      </c>
      <c r="Q85" s="38">
        <v>0</v>
      </c>
      <c r="R85" s="38">
        <v>0</v>
      </c>
      <c r="S85" s="38">
        <v>0</v>
      </c>
      <c r="T85" s="107">
        <v>0</v>
      </c>
      <c r="U85" s="107">
        <v>0</v>
      </c>
      <c r="V85" s="107">
        <v>0</v>
      </c>
      <c r="W85" s="106">
        <v>0</v>
      </c>
      <c r="X85" s="173">
        <v>0</v>
      </c>
      <c r="Y85" s="173">
        <v>0</v>
      </c>
      <c r="Z85" s="173">
        <v>0</v>
      </c>
      <c r="AA85" s="174" t="s">
        <v>20</v>
      </c>
      <c r="AB85" s="44">
        <f>AC85+AD85+AE85</f>
        <v>37181.589999999997</v>
      </c>
      <c r="AC85" s="44">
        <v>0</v>
      </c>
      <c r="AD85" s="44">
        <v>0</v>
      </c>
      <c r="AE85" s="109">
        <v>37181.589999999997</v>
      </c>
    </row>
    <row r="86" spans="1:31" x14ac:dyDescent="0.2">
      <c r="A86" s="275">
        <v>2006</v>
      </c>
      <c r="B86" s="276" t="s">
        <v>2038</v>
      </c>
      <c r="C86" s="666"/>
      <c r="D86" s="693"/>
      <c r="E86" s="177" t="s">
        <v>2039</v>
      </c>
      <c r="F86" s="36" t="s">
        <v>1185</v>
      </c>
      <c r="G86" s="167" t="s">
        <v>68</v>
      </c>
      <c r="H86" s="167"/>
      <c r="I86" s="454" t="s">
        <v>2048</v>
      </c>
      <c r="J86" s="37" t="s">
        <v>310</v>
      </c>
      <c r="K86" s="554" t="s">
        <v>2049</v>
      </c>
      <c r="L86" s="38">
        <v>0</v>
      </c>
      <c r="M86" s="150">
        <v>0</v>
      </c>
      <c r="N86" s="38">
        <v>0</v>
      </c>
      <c r="O86" s="104">
        <v>0</v>
      </c>
      <c r="P86" s="180">
        <v>0</v>
      </c>
      <c r="Q86" s="38">
        <v>0</v>
      </c>
      <c r="R86" s="38">
        <v>0</v>
      </c>
      <c r="S86" s="38">
        <v>0</v>
      </c>
      <c r="T86" s="41">
        <v>0</v>
      </c>
      <c r="U86" s="41">
        <v>0</v>
      </c>
      <c r="V86" s="41">
        <v>0</v>
      </c>
      <c r="W86" s="40">
        <v>0</v>
      </c>
      <c r="X86" s="180">
        <v>0</v>
      </c>
      <c r="Y86" s="180">
        <v>0</v>
      </c>
      <c r="Z86" s="180">
        <v>0</v>
      </c>
      <c r="AA86" s="170">
        <v>0</v>
      </c>
      <c r="AB86" s="44">
        <v>0</v>
      </c>
      <c r="AC86" s="45">
        <v>0</v>
      </c>
      <c r="AD86" s="45">
        <v>0</v>
      </c>
      <c r="AE86" s="46">
        <v>0</v>
      </c>
    </row>
    <row r="87" spans="1:31" ht="13.5" customHeight="1" x14ac:dyDescent="0.2">
      <c r="A87" s="275">
        <v>2006</v>
      </c>
      <c r="B87" s="276" t="s">
        <v>141</v>
      </c>
      <c r="C87" s="666" t="s">
        <v>2873</v>
      </c>
      <c r="D87" s="693">
        <v>38786</v>
      </c>
      <c r="E87" s="177" t="s">
        <v>39</v>
      </c>
      <c r="F87" s="36" t="s">
        <v>259</v>
      </c>
      <c r="G87" s="167" t="s">
        <v>69</v>
      </c>
      <c r="H87" s="167" t="s">
        <v>2872</v>
      </c>
      <c r="I87" s="454" t="s">
        <v>2871</v>
      </c>
      <c r="J87" s="37" t="s">
        <v>310</v>
      </c>
      <c r="K87" s="554" t="s">
        <v>1358</v>
      </c>
      <c r="L87" s="38">
        <v>0</v>
      </c>
      <c r="M87" s="38">
        <v>268.12</v>
      </c>
      <c r="N87" s="38">
        <v>0</v>
      </c>
      <c r="O87" s="104">
        <v>0</v>
      </c>
      <c r="P87" s="104">
        <v>0</v>
      </c>
      <c r="Q87" s="38">
        <v>0</v>
      </c>
      <c r="R87" s="38">
        <v>0</v>
      </c>
      <c r="S87" s="38">
        <v>0</v>
      </c>
      <c r="T87" s="41">
        <v>0</v>
      </c>
      <c r="U87" s="41">
        <v>0</v>
      </c>
      <c r="V87" s="41">
        <v>0</v>
      </c>
      <c r="W87" s="41">
        <v>0</v>
      </c>
      <c r="X87" s="38">
        <v>0</v>
      </c>
      <c r="Y87" s="180">
        <v>0</v>
      </c>
      <c r="Z87" s="180">
        <v>0</v>
      </c>
      <c r="AA87" s="170">
        <v>64451.67</v>
      </c>
      <c r="AB87" s="44">
        <f t="shared" si="3"/>
        <v>2333.62</v>
      </c>
      <c r="AC87" s="44">
        <v>2333.62</v>
      </c>
      <c r="AD87" s="44">
        <v>0</v>
      </c>
      <c r="AE87" s="109">
        <v>0</v>
      </c>
    </row>
    <row r="88" spans="1:31" s="2" customFormat="1" ht="12.75" customHeight="1" x14ac:dyDescent="0.2">
      <c r="A88" s="33">
        <v>2006</v>
      </c>
      <c r="B88" s="34" t="s">
        <v>598</v>
      </c>
      <c r="C88" s="650" t="s">
        <v>599</v>
      </c>
      <c r="D88" s="683">
        <v>38784</v>
      </c>
      <c r="E88" s="35" t="s">
        <v>39</v>
      </c>
      <c r="F88" s="36" t="s">
        <v>870</v>
      </c>
      <c r="G88" s="36" t="s">
        <v>69</v>
      </c>
      <c r="H88" s="36" t="s">
        <v>2752</v>
      </c>
      <c r="I88" s="474" t="s">
        <v>2867</v>
      </c>
      <c r="J88" s="37" t="s">
        <v>537</v>
      </c>
      <c r="K88" s="554" t="s">
        <v>1041</v>
      </c>
      <c r="L88" s="38">
        <v>0</v>
      </c>
      <c r="M88" s="38">
        <v>269</v>
      </c>
      <c r="N88" s="38">
        <v>0</v>
      </c>
      <c r="O88" s="104">
        <v>0</v>
      </c>
      <c r="P88" s="39">
        <v>0</v>
      </c>
      <c r="Q88" s="38">
        <v>0</v>
      </c>
      <c r="R88" s="38">
        <v>0</v>
      </c>
      <c r="S88" s="38">
        <v>0</v>
      </c>
      <c r="T88" s="41">
        <v>0</v>
      </c>
      <c r="U88" s="41">
        <v>0</v>
      </c>
      <c r="V88" s="41">
        <v>0</v>
      </c>
      <c r="W88" s="40">
        <v>0</v>
      </c>
      <c r="X88" s="39">
        <v>0</v>
      </c>
      <c r="Y88" s="180">
        <v>0</v>
      </c>
      <c r="Z88" s="180">
        <v>0</v>
      </c>
      <c r="AA88" s="43">
        <v>172441.12</v>
      </c>
      <c r="AB88" s="44">
        <f t="shared" si="3"/>
        <v>17185.66</v>
      </c>
      <c r="AC88" s="38">
        <v>1101.5999999999999</v>
      </c>
      <c r="AD88" s="45">
        <v>0</v>
      </c>
      <c r="AE88" s="46">
        <v>16084.06</v>
      </c>
    </row>
    <row r="89" spans="1:31" s="2" customFormat="1" ht="12.75" customHeight="1" x14ac:dyDescent="0.2">
      <c r="A89" s="33">
        <v>2006</v>
      </c>
      <c r="B89" s="34" t="s">
        <v>141</v>
      </c>
      <c r="C89" s="650" t="s">
        <v>867</v>
      </c>
      <c r="D89" s="683">
        <v>38786</v>
      </c>
      <c r="E89" s="35" t="s">
        <v>39</v>
      </c>
      <c r="F89" s="36" t="s">
        <v>260</v>
      </c>
      <c r="G89" s="36" t="s">
        <v>69</v>
      </c>
      <c r="H89" s="36" t="s">
        <v>914</v>
      </c>
      <c r="I89" s="458" t="s">
        <v>872</v>
      </c>
      <c r="J89" s="37" t="s">
        <v>310</v>
      </c>
      <c r="K89" s="554" t="s">
        <v>1359</v>
      </c>
      <c r="L89" s="38">
        <v>0</v>
      </c>
      <c r="M89" s="38">
        <v>265.86</v>
      </c>
      <c r="N89" s="38">
        <v>0</v>
      </c>
      <c r="O89" s="104">
        <v>0</v>
      </c>
      <c r="P89" s="39">
        <v>0</v>
      </c>
      <c r="Q89" s="38">
        <v>0</v>
      </c>
      <c r="R89" s="38">
        <v>0</v>
      </c>
      <c r="S89" s="38">
        <v>0</v>
      </c>
      <c r="T89" s="41">
        <v>0</v>
      </c>
      <c r="U89" s="41">
        <v>0</v>
      </c>
      <c r="V89" s="41">
        <v>0</v>
      </c>
      <c r="W89" s="40">
        <v>0</v>
      </c>
      <c r="X89" s="39">
        <v>0</v>
      </c>
      <c r="Y89" s="180">
        <v>0</v>
      </c>
      <c r="Z89" s="180">
        <v>6600</v>
      </c>
      <c r="AA89" s="43">
        <v>71467.31</v>
      </c>
      <c r="AB89" s="44">
        <f t="shared" si="3"/>
        <v>1101.5999999999999</v>
      </c>
      <c r="AC89" s="38">
        <v>1101.5999999999999</v>
      </c>
      <c r="AD89" s="45">
        <v>0</v>
      </c>
      <c r="AE89" s="46">
        <v>0</v>
      </c>
    </row>
    <row r="90" spans="1:31" x14ac:dyDescent="0.2">
      <c r="A90" s="275">
        <v>2006</v>
      </c>
      <c r="B90" s="276" t="s">
        <v>869</v>
      </c>
      <c r="C90" s="666" t="s">
        <v>868</v>
      </c>
      <c r="D90" s="693">
        <v>38786</v>
      </c>
      <c r="E90" s="177" t="s">
        <v>39</v>
      </c>
      <c r="F90" s="36" t="s">
        <v>259</v>
      </c>
      <c r="G90" s="167" t="s">
        <v>69</v>
      </c>
      <c r="H90" s="167" t="s">
        <v>2870</v>
      </c>
      <c r="I90" s="454" t="s">
        <v>2874</v>
      </c>
      <c r="J90" s="119" t="s">
        <v>592</v>
      </c>
      <c r="K90" s="554" t="s">
        <v>2740</v>
      </c>
      <c r="L90" s="38">
        <v>0</v>
      </c>
      <c r="M90" s="150">
        <v>53.03</v>
      </c>
      <c r="N90" s="38">
        <v>0</v>
      </c>
      <c r="O90" s="104">
        <v>0</v>
      </c>
      <c r="P90" s="180">
        <v>0</v>
      </c>
      <c r="Q90" s="38">
        <v>0</v>
      </c>
      <c r="R90" s="38">
        <v>0</v>
      </c>
      <c r="S90" s="38">
        <v>0</v>
      </c>
      <c r="T90" s="41">
        <v>0</v>
      </c>
      <c r="U90" s="41">
        <v>0</v>
      </c>
      <c r="V90" s="41">
        <v>0</v>
      </c>
      <c r="W90" s="40">
        <v>0</v>
      </c>
      <c r="X90" s="180">
        <v>0</v>
      </c>
      <c r="Y90" s="180">
        <v>0</v>
      </c>
      <c r="Z90" s="180">
        <v>0</v>
      </c>
      <c r="AA90" s="170">
        <v>2898.7</v>
      </c>
      <c r="AB90" s="61">
        <f t="shared" si="3"/>
        <v>2030.72</v>
      </c>
      <c r="AC90" s="45">
        <v>688.5</v>
      </c>
      <c r="AD90" s="45">
        <v>0</v>
      </c>
      <c r="AE90" s="46">
        <v>1342.22</v>
      </c>
    </row>
    <row r="91" spans="1:31" x14ac:dyDescent="0.2">
      <c r="A91" s="185">
        <v>2006</v>
      </c>
      <c r="B91" s="186" t="s">
        <v>141</v>
      </c>
      <c r="C91" s="662" t="s">
        <v>1062</v>
      </c>
      <c r="D91" s="689">
        <v>38786</v>
      </c>
      <c r="E91" s="115" t="s">
        <v>39</v>
      </c>
      <c r="F91" s="102" t="s">
        <v>259</v>
      </c>
      <c r="G91" s="116" t="s">
        <v>69</v>
      </c>
      <c r="H91" s="116" t="s">
        <v>913</v>
      </c>
      <c r="I91" s="460" t="s">
        <v>2868</v>
      </c>
      <c r="J91" s="111" t="s">
        <v>537</v>
      </c>
      <c r="K91" s="559" t="s">
        <v>1041</v>
      </c>
      <c r="L91" s="38">
        <v>0</v>
      </c>
      <c r="M91" s="171">
        <v>180.58</v>
      </c>
      <c r="N91" s="104">
        <v>0</v>
      </c>
      <c r="O91" s="104">
        <v>0</v>
      </c>
      <c r="P91" s="173">
        <v>0</v>
      </c>
      <c r="Q91" s="104">
        <v>0</v>
      </c>
      <c r="R91" s="104">
        <v>0</v>
      </c>
      <c r="S91" s="104">
        <v>0</v>
      </c>
      <c r="T91" s="107">
        <v>0</v>
      </c>
      <c r="U91" s="107">
        <v>0</v>
      </c>
      <c r="V91" s="107">
        <v>0</v>
      </c>
      <c r="W91" s="106">
        <v>0</v>
      </c>
      <c r="X91" s="173">
        <v>0</v>
      </c>
      <c r="Y91" s="173">
        <v>0</v>
      </c>
      <c r="Z91" s="173">
        <v>0</v>
      </c>
      <c r="AA91" s="174">
        <v>40445.47</v>
      </c>
      <c r="AB91" s="44">
        <f t="shared" si="3"/>
        <v>0</v>
      </c>
      <c r="AC91" s="44">
        <v>0</v>
      </c>
      <c r="AD91" s="44">
        <v>0</v>
      </c>
      <c r="AE91" s="109">
        <v>0</v>
      </c>
    </row>
    <row r="92" spans="1:31" x14ac:dyDescent="0.2">
      <c r="A92" s="275">
        <v>2006</v>
      </c>
      <c r="B92" s="276" t="s">
        <v>141</v>
      </c>
      <c r="C92" s="666" t="s">
        <v>821</v>
      </c>
      <c r="D92" s="693">
        <v>38874</v>
      </c>
      <c r="E92" s="177" t="s">
        <v>39</v>
      </c>
      <c r="F92" s="36" t="s">
        <v>259</v>
      </c>
      <c r="G92" s="167" t="s">
        <v>69</v>
      </c>
      <c r="H92" s="167" t="s">
        <v>1052</v>
      </c>
      <c r="I92" s="454" t="s">
        <v>2872</v>
      </c>
      <c r="J92" s="324" t="s">
        <v>310</v>
      </c>
      <c r="K92" s="571" t="s">
        <v>1358</v>
      </c>
      <c r="L92" s="104">
        <v>0</v>
      </c>
      <c r="M92" s="150">
        <v>268.12</v>
      </c>
      <c r="N92" s="38">
        <v>0</v>
      </c>
      <c r="O92" s="38">
        <v>0</v>
      </c>
      <c r="P92" s="45">
        <v>0</v>
      </c>
      <c r="Q92" s="38">
        <v>0</v>
      </c>
      <c r="R92" s="38">
        <v>0</v>
      </c>
      <c r="S92" s="38">
        <v>0</v>
      </c>
      <c r="T92" s="41">
        <v>0</v>
      </c>
      <c r="U92" s="41">
        <v>0</v>
      </c>
      <c r="V92" s="41">
        <v>0</v>
      </c>
      <c r="W92" s="41">
        <v>0</v>
      </c>
      <c r="X92" s="45">
        <v>0</v>
      </c>
      <c r="Y92" s="45">
        <v>0</v>
      </c>
      <c r="Z92" s="45">
        <v>0</v>
      </c>
      <c r="AA92" s="168">
        <v>64451.77</v>
      </c>
      <c r="AB92" s="45">
        <f t="shared" si="3"/>
        <v>8450.43</v>
      </c>
      <c r="AC92" s="45">
        <v>0</v>
      </c>
      <c r="AD92" s="45">
        <v>0</v>
      </c>
      <c r="AE92" s="149">
        <v>8450.43</v>
      </c>
    </row>
    <row r="93" spans="1:31" s="2" customFormat="1" ht="12.75" customHeight="1" x14ac:dyDescent="0.2">
      <c r="A93" s="33">
        <v>2006</v>
      </c>
      <c r="B93" s="34" t="s">
        <v>177</v>
      </c>
      <c r="C93" s="650" t="s">
        <v>2830</v>
      </c>
      <c r="D93" s="683">
        <v>37132</v>
      </c>
      <c r="E93" s="35" t="s">
        <v>39</v>
      </c>
      <c r="F93" s="177" t="s">
        <v>250</v>
      </c>
      <c r="G93" s="36" t="s">
        <v>63</v>
      </c>
      <c r="H93" s="36"/>
      <c r="I93" s="458" t="s">
        <v>3305</v>
      </c>
      <c r="J93" s="37"/>
      <c r="K93" s="734"/>
      <c r="L93" s="104">
        <v>0</v>
      </c>
      <c r="M93" s="171">
        <v>0</v>
      </c>
      <c r="N93" s="104">
        <v>0</v>
      </c>
      <c r="O93" s="104">
        <v>0</v>
      </c>
      <c r="P93" s="173">
        <v>0</v>
      </c>
      <c r="Q93" s="104">
        <v>0</v>
      </c>
      <c r="R93" s="104">
        <v>0</v>
      </c>
      <c r="S93" s="104">
        <v>0</v>
      </c>
      <c r="T93" s="107">
        <v>0</v>
      </c>
      <c r="U93" s="107">
        <v>0</v>
      </c>
      <c r="V93" s="107">
        <v>0</v>
      </c>
      <c r="W93" s="106">
        <v>0</v>
      </c>
      <c r="X93" s="173">
        <v>0</v>
      </c>
      <c r="Y93" s="173">
        <v>0</v>
      </c>
      <c r="Z93" s="173">
        <v>0</v>
      </c>
      <c r="AA93" s="174">
        <v>468932.06</v>
      </c>
      <c r="AB93" s="44">
        <v>10622.53</v>
      </c>
      <c r="AC93" s="44">
        <v>0</v>
      </c>
      <c r="AD93" s="44">
        <v>0</v>
      </c>
      <c r="AE93" s="46">
        <v>0</v>
      </c>
    </row>
    <row r="94" spans="1:31" s="2" customFormat="1" ht="12.75" customHeight="1" x14ac:dyDescent="0.2">
      <c r="A94" s="99">
        <v>2006</v>
      </c>
      <c r="B94" s="100" t="s">
        <v>177</v>
      </c>
      <c r="C94" s="656" t="s">
        <v>2830</v>
      </c>
      <c r="D94" s="688">
        <v>37132</v>
      </c>
      <c r="E94" s="101" t="s">
        <v>39</v>
      </c>
      <c r="F94" s="115" t="s">
        <v>250</v>
      </c>
      <c r="G94" s="102"/>
      <c r="H94" s="102"/>
      <c r="I94" s="474" t="s">
        <v>3306</v>
      </c>
      <c r="J94" s="119"/>
      <c r="K94" s="797"/>
      <c r="L94" s="104">
        <v>0</v>
      </c>
      <c r="M94" s="171">
        <v>0</v>
      </c>
      <c r="N94" s="104">
        <v>0</v>
      </c>
      <c r="O94" s="104">
        <v>0</v>
      </c>
      <c r="P94" s="173">
        <v>0</v>
      </c>
      <c r="Q94" s="104">
        <v>0</v>
      </c>
      <c r="R94" s="104">
        <v>0</v>
      </c>
      <c r="S94" s="104">
        <v>0</v>
      </c>
      <c r="T94" s="107">
        <v>0</v>
      </c>
      <c r="U94" s="107">
        <v>0</v>
      </c>
      <c r="V94" s="107">
        <v>0</v>
      </c>
      <c r="W94" s="106">
        <v>0</v>
      </c>
      <c r="X94" s="173">
        <v>0</v>
      </c>
      <c r="Y94" s="173">
        <v>0</v>
      </c>
      <c r="Z94" s="173">
        <v>0</v>
      </c>
      <c r="AA94" s="174">
        <v>468932.06</v>
      </c>
      <c r="AB94" s="44">
        <v>10622.53</v>
      </c>
      <c r="AC94" s="44">
        <v>0</v>
      </c>
      <c r="AD94" s="44">
        <v>0</v>
      </c>
      <c r="AE94" s="109">
        <v>0</v>
      </c>
    </row>
    <row r="95" spans="1:31" s="2" customFormat="1" ht="12.75" customHeight="1" x14ac:dyDescent="0.2">
      <c r="A95" s="33">
        <v>2007</v>
      </c>
      <c r="B95" s="189" t="s">
        <v>418</v>
      </c>
      <c r="C95" s="458" t="s">
        <v>620</v>
      </c>
      <c r="D95" s="694">
        <v>39087</v>
      </c>
      <c r="E95" s="35" t="s">
        <v>39</v>
      </c>
      <c r="F95" s="36" t="s">
        <v>260</v>
      </c>
      <c r="G95" s="36" t="s">
        <v>1014</v>
      </c>
      <c r="H95" s="36"/>
      <c r="I95" s="458" t="s">
        <v>32</v>
      </c>
      <c r="J95" s="37" t="s">
        <v>310</v>
      </c>
      <c r="K95" s="571" t="s">
        <v>1342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168</v>
      </c>
      <c r="R95" s="38">
        <v>168</v>
      </c>
      <c r="S95" s="38">
        <v>0</v>
      </c>
      <c r="T95" s="41">
        <v>0</v>
      </c>
      <c r="U95" s="41">
        <v>0</v>
      </c>
      <c r="V95" s="41">
        <v>0</v>
      </c>
      <c r="W95" s="41">
        <v>0</v>
      </c>
      <c r="X95" s="38">
        <v>10064.94</v>
      </c>
      <c r="Y95" s="180">
        <v>0</v>
      </c>
      <c r="Z95" s="180">
        <v>0</v>
      </c>
      <c r="AA95" s="190">
        <v>13949856.890000001</v>
      </c>
      <c r="AB95" s="45">
        <f t="shared" si="3"/>
        <v>14153.67</v>
      </c>
      <c r="AC95" s="61">
        <v>0</v>
      </c>
      <c r="AD95" s="61">
        <v>0</v>
      </c>
      <c r="AE95" s="72">
        <v>14153.67</v>
      </c>
    </row>
    <row r="96" spans="1:31" s="2" customFormat="1" ht="12.75" customHeight="1" x14ac:dyDescent="0.2">
      <c r="A96" s="152">
        <v>2007</v>
      </c>
      <c r="B96" s="181" t="s">
        <v>419</v>
      </c>
      <c r="C96" s="461" t="s">
        <v>621</v>
      </c>
      <c r="D96" s="700">
        <v>39092</v>
      </c>
      <c r="E96" s="154" t="s">
        <v>39</v>
      </c>
      <c r="F96" s="155" t="s">
        <v>250</v>
      </c>
      <c r="G96" s="155" t="s">
        <v>63</v>
      </c>
      <c r="H96" s="155"/>
      <c r="I96" s="481" t="s">
        <v>3282</v>
      </c>
      <c r="J96" s="183" t="s">
        <v>839</v>
      </c>
      <c r="K96" s="570"/>
      <c r="L96" s="157">
        <v>0</v>
      </c>
      <c r="M96" s="157">
        <v>0</v>
      </c>
      <c r="N96" s="157">
        <v>0</v>
      </c>
      <c r="O96" s="205">
        <v>0</v>
      </c>
      <c r="P96" s="205">
        <v>0</v>
      </c>
      <c r="Q96" s="157">
        <v>0</v>
      </c>
      <c r="R96" s="157">
        <v>0</v>
      </c>
      <c r="S96" s="157">
        <v>0</v>
      </c>
      <c r="T96" s="206">
        <v>0</v>
      </c>
      <c r="U96" s="206">
        <v>0</v>
      </c>
      <c r="V96" s="206">
        <v>0</v>
      </c>
      <c r="W96" s="206">
        <v>0</v>
      </c>
      <c r="X96" s="157">
        <v>0</v>
      </c>
      <c r="Y96" s="207">
        <v>0</v>
      </c>
      <c r="Z96" s="207">
        <v>0</v>
      </c>
      <c r="AA96" s="184">
        <v>0</v>
      </c>
      <c r="AB96" s="164">
        <f t="shared" si="3"/>
        <v>6799.28</v>
      </c>
      <c r="AC96" s="234">
        <v>0</v>
      </c>
      <c r="AD96" s="234">
        <v>0</v>
      </c>
      <c r="AE96" s="209">
        <v>6799.28</v>
      </c>
    </row>
    <row r="97" spans="1:31" s="2" customFormat="1" ht="12.75" customHeight="1" x14ac:dyDescent="0.2">
      <c r="A97" s="152">
        <v>2007</v>
      </c>
      <c r="B97" s="181" t="s">
        <v>421</v>
      </c>
      <c r="C97" s="461" t="s">
        <v>623</v>
      </c>
      <c r="D97" s="700">
        <v>39093</v>
      </c>
      <c r="E97" s="154" t="s">
        <v>42</v>
      </c>
      <c r="F97" s="155"/>
      <c r="G97" s="155" t="s">
        <v>63</v>
      </c>
      <c r="H97" s="155"/>
      <c r="I97" s="477" t="s">
        <v>698</v>
      </c>
      <c r="J97" s="183" t="s">
        <v>839</v>
      </c>
      <c r="K97" s="570"/>
      <c r="L97" s="157">
        <v>0</v>
      </c>
      <c r="M97" s="157">
        <v>0</v>
      </c>
      <c r="N97" s="157">
        <v>0</v>
      </c>
      <c r="O97" s="205">
        <v>0</v>
      </c>
      <c r="P97" s="205">
        <v>0</v>
      </c>
      <c r="Q97" s="157">
        <v>0</v>
      </c>
      <c r="R97" s="157">
        <v>0</v>
      </c>
      <c r="S97" s="157">
        <v>0</v>
      </c>
      <c r="T97" s="206">
        <v>0</v>
      </c>
      <c r="U97" s="206">
        <v>0</v>
      </c>
      <c r="V97" s="206">
        <v>0</v>
      </c>
      <c r="W97" s="206">
        <v>0</v>
      </c>
      <c r="X97" s="157">
        <v>0</v>
      </c>
      <c r="Y97" s="207">
        <v>0</v>
      </c>
      <c r="Z97" s="207">
        <v>0</v>
      </c>
      <c r="AA97" s="184">
        <v>0</v>
      </c>
      <c r="AB97" s="164">
        <f t="shared" si="3"/>
        <v>0</v>
      </c>
      <c r="AC97" s="234">
        <v>0</v>
      </c>
      <c r="AD97" s="234">
        <v>0</v>
      </c>
      <c r="AE97" s="238">
        <v>0</v>
      </c>
    </row>
    <row r="98" spans="1:31" s="2" customFormat="1" ht="12.75" customHeight="1" x14ac:dyDescent="0.2">
      <c r="A98" s="33">
        <v>2007</v>
      </c>
      <c r="B98" s="189" t="s">
        <v>423</v>
      </c>
      <c r="C98" s="458" t="s">
        <v>625</v>
      </c>
      <c r="D98" s="694">
        <v>39097</v>
      </c>
      <c r="E98" s="35" t="s">
        <v>39</v>
      </c>
      <c r="F98" s="36" t="s">
        <v>260</v>
      </c>
      <c r="G98" s="36" t="s">
        <v>69</v>
      </c>
      <c r="H98" s="36" t="s">
        <v>1109</v>
      </c>
      <c r="I98" s="458" t="s">
        <v>915</v>
      </c>
      <c r="J98" s="119" t="s">
        <v>592</v>
      </c>
      <c r="K98" s="571" t="s">
        <v>1107</v>
      </c>
      <c r="L98" s="38">
        <v>0</v>
      </c>
      <c r="M98" s="38">
        <v>526.15</v>
      </c>
      <c r="N98" s="38">
        <v>0</v>
      </c>
      <c r="O98" s="104">
        <v>0</v>
      </c>
      <c r="P98" s="104">
        <v>0</v>
      </c>
      <c r="Q98" s="38">
        <v>0</v>
      </c>
      <c r="R98" s="38">
        <v>0</v>
      </c>
      <c r="S98" s="38">
        <v>0</v>
      </c>
      <c r="T98" s="107">
        <v>0</v>
      </c>
      <c r="U98" s="107">
        <v>0</v>
      </c>
      <c r="V98" s="107">
        <v>0</v>
      </c>
      <c r="W98" s="107">
        <v>0</v>
      </c>
      <c r="X98" s="38">
        <v>0</v>
      </c>
      <c r="Y98" s="180">
        <v>0</v>
      </c>
      <c r="Z98" s="180">
        <v>0</v>
      </c>
      <c r="AA98" s="190">
        <v>185175.21</v>
      </c>
      <c r="AB98" s="44">
        <f t="shared" si="3"/>
        <v>11305.48</v>
      </c>
      <c r="AC98" s="231">
        <v>0</v>
      </c>
      <c r="AD98" s="231">
        <v>0</v>
      </c>
      <c r="AE98" s="244">
        <v>11305.48</v>
      </c>
    </row>
    <row r="99" spans="1:31" s="2" customFormat="1" ht="12.75" customHeight="1" x14ac:dyDescent="0.2">
      <c r="A99" s="152">
        <v>2007</v>
      </c>
      <c r="B99" s="181" t="s">
        <v>53</v>
      </c>
      <c r="C99" s="461" t="s">
        <v>632</v>
      </c>
      <c r="D99" s="700">
        <v>39161</v>
      </c>
      <c r="E99" s="154" t="s">
        <v>39</v>
      </c>
      <c r="F99" s="155" t="s">
        <v>261</v>
      </c>
      <c r="G99" s="155" t="s">
        <v>69</v>
      </c>
      <c r="H99" s="155" t="s">
        <v>2880</v>
      </c>
      <c r="I99" s="477" t="s">
        <v>698</v>
      </c>
      <c r="J99" s="183" t="s">
        <v>839</v>
      </c>
      <c r="K99" s="570"/>
      <c r="L99" s="157">
        <v>0</v>
      </c>
      <c r="M99" s="157">
        <v>416.47</v>
      </c>
      <c r="N99" s="157">
        <v>0</v>
      </c>
      <c r="O99" s="205">
        <v>0</v>
      </c>
      <c r="P99" s="205">
        <v>0</v>
      </c>
      <c r="Q99" s="157">
        <v>0</v>
      </c>
      <c r="R99" s="157">
        <v>0</v>
      </c>
      <c r="S99" s="157">
        <v>0</v>
      </c>
      <c r="T99" s="206">
        <v>0</v>
      </c>
      <c r="U99" s="206">
        <v>0</v>
      </c>
      <c r="V99" s="206">
        <v>0</v>
      </c>
      <c r="W99" s="206">
        <v>0</v>
      </c>
      <c r="X99" s="157">
        <v>0</v>
      </c>
      <c r="Y99" s="207">
        <v>0</v>
      </c>
      <c r="Z99" s="207">
        <v>0</v>
      </c>
      <c r="AA99" s="184">
        <v>329107.40999999997</v>
      </c>
      <c r="AB99" s="164">
        <f t="shared" si="3"/>
        <v>0</v>
      </c>
      <c r="AC99" s="157">
        <v>0</v>
      </c>
      <c r="AD99" s="234">
        <v>0</v>
      </c>
      <c r="AE99" s="238">
        <v>0</v>
      </c>
    </row>
    <row r="100" spans="1:31" s="2" customFormat="1" ht="12.75" customHeight="1" x14ac:dyDescent="0.2">
      <c r="A100" s="152">
        <v>2007</v>
      </c>
      <c r="B100" s="181" t="s">
        <v>428</v>
      </c>
      <c r="C100" s="461" t="s">
        <v>636</v>
      </c>
      <c r="D100" s="700">
        <v>39169</v>
      </c>
      <c r="E100" s="154" t="s">
        <v>39</v>
      </c>
      <c r="F100" s="155" t="s">
        <v>264</v>
      </c>
      <c r="G100" s="155" t="s">
        <v>243</v>
      </c>
      <c r="H100" s="155"/>
      <c r="I100" s="477" t="s">
        <v>698</v>
      </c>
      <c r="J100" s="183" t="s">
        <v>839</v>
      </c>
      <c r="K100" s="570"/>
      <c r="L100" s="157">
        <v>0</v>
      </c>
      <c r="M100" s="157">
        <v>0</v>
      </c>
      <c r="N100" s="157">
        <v>0</v>
      </c>
      <c r="O100" s="205">
        <v>0</v>
      </c>
      <c r="P100" s="205">
        <v>0</v>
      </c>
      <c r="Q100" s="157">
        <v>0</v>
      </c>
      <c r="R100" s="157">
        <v>0</v>
      </c>
      <c r="S100" s="157">
        <v>0</v>
      </c>
      <c r="T100" s="206">
        <v>0</v>
      </c>
      <c r="U100" s="206">
        <v>0</v>
      </c>
      <c r="V100" s="206">
        <v>0</v>
      </c>
      <c r="W100" s="206">
        <v>0</v>
      </c>
      <c r="X100" s="157">
        <v>0</v>
      </c>
      <c r="Y100" s="207">
        <v>0</v>
      </c>
      <c r="Z100" s="207">
        <v>0</v>
      </c>
      <c r="AA100" s="184">
        <v>0</v>
      </c>
      <c r="AB100" s="164">
        <f t="shared" si="3"/>
        <v>0</v>
      </c>
      <c r="AC100" s="157">
        <v>0</v>
      </c>
      <c r="AD100" s="164">
        <v>0</v>
      </c>
      <c r="AE100" s="209">
        <v>0</v>
      </c>
    </row>
    <row r="101" spans="1:31" s="2" customFormat="1" ht="12.75" customHeight="1" x14ac:dyDescent="0.2">
      <c r="A101" s="33">
        <v>2007</v>
      </c>
      <c r="B101" s="189" t="s">
        <v>429</v>
      </c>
      <c r="C101" s="458" t="s">
        <v>637</v>
      </c>
      <c r="D101" s="694">
        <v>39175</v>
      </c>
      <c r="E101" s="35" t="s">
        <v>42</v>
      </c>
      <c r="F101" s="36" t="s">
        <v>264</v>
      </c>
      <c r="G101" s="36" t="s">
        <v>68</v>
      </c>
      <c r="H101" s="36"/>
      <c r="I101" s="474" t="s">
        <v>960</v>
      </c>
      <c r="J101" s="188" t="s">
        <v>316</v>
      </c>
      <c r="K101" s="571" t="s">
        <v>1361</v>
      </c>
      <c r="L101" s="38">
        <v>0</v>
      </c>
      <c r="M101" s="38">
        <v>0</v>
      </c>
      <c r="N101" s="38">
        <v>0</v>
      </c>
      <c r="O101" s="104">
        <v>0</v>
      </c>
      <c r="P101" s="104">
        <v>0</v>
      </c>
      <c r="Q101" s="38">
        <v>0</v>
      </c>
      <c r="R101" s="38">
        <v>0</v>
      </c>
      <c r="S101" s="38">
        <v>0</v>
      </c>
      <c r="T101" s="107">
        <v>0</v>
      </c>
      <c r="U101" s="107">
        <v>0</v>
      </c>
      <c r="V101" s="107">
        <v>0</v>
      </c>
      <c r="W101" s="107">
        <v>0</v>
      </c>
      <c r="X101" s="38">
        <v>0</v>
      </c>
      <c r="Y101" s="180">
        <v>0</v>
      </c>
      <c r="Z101" s="180">
        <v>0</v>
      </c>
      <c r="AA101" s="190">
        <v>75000</v>
      </c>
      <c r="AB101" s="44">
        <f t="shared" si="3"/>
        <v>1468.8</v>
      </c>
      <c r="AC101" s="38">
        <v>1468.8</v>
      </c>
      <c r="AD101" s="231">
        <v>0</v>
      </c>
      <c r="AE101" s="244">
        <v>0</v>
      </c>
    </row>
    <row r="102" spans="1:31" s="2" customFormat="1" ht="12.75" customHeight="1" x14ac:dyDescent="0.2">
      <c r="A102" s="33">
        <v>2007</v>
      </c>
      <c r="B102" s="189" t="s">
        <v>141</v>
      </c>
      <c r="C102" s="458" t="s">
        <v>638</v>
      </c>
      <c r="D102" s="694">
        <v>39182</v>
      </c>
      <c r="E102" s="35" t="s">
        <v>39</v>
      </c>
      <c r="F102" s="36" t="s">
        <v>250</v>
      </c>
      <c r="G102" s="36" t="s">
        <v>69</v>
      </c>
      <c r="H102" s="36" t="s">
        <v>913</v>
      </c>
      <c r="I102" s="458" t="s">
        <v>1016</v>
      </c>
      <c r="J102" s="119" t="s">
        <v>310</v>
      </c>
      <c r="K102" s="571" t="s">
        <v>1359</v>
      </c>
      <c r="L102" s="38">
        <v>0</v>
      </c>
      <c r="M102" s="38">
        <v>0</v>
      </c>
      <c r="N102" s="38">
        <v>0</v>
      </c>
      <c r="O102" s="104">
        <v>0</v>
      </c>
      <c r="P102" s="104">
        <v>0</v>
      </c>
      <c r="Q102" s="38">
        <v>0</v>
      </c>
      <c r="R102" s="38">
        <v>0</v>
      </c>
      <c r="S102" s="38">
        <v>0</v>
      </c>
      <c r="T102" s="107">
        <v>0</v>
      </c>
      <c r="U102" s="107">
        <v>0</v>
      </c>
      <c r="V102" s="107">
        <v>0</v>
      </c>
      <c r="W102" s="107">
        <v>0</v>
      </c>
      <c r="X102" s="38">
        <v>0</v>
      </c>
      <c r="Y102" s="180">
        <v>0</v>
      </c>
      <c r="Z102" s="180">
        <v>6600</v>
      </c>
      <c r="AA102" s="190">
        <v>71467.31</v>
      </c>
      <c r="AB102" s="44">
        <f t="shared" si="3"/>
        <v>0</v>
      </c>
      <c r="AC102" s="38">
        <v>0</v>
      </c>
      <c r="AD102" s="231">
        <v>0</v>
      </c>
      <c r="AE102" s="244">
        <v>0</v>
      </c>
    </row>
    <row r="103" spans="1:31" s="2" customFormat="1" ht="12.75" customHeight="1" x14ac:dyDescent="0.2">
      <c r="A103" s="99">
        <v>2007</v>
      </c>
      <c r="B103" s="210" t="s">
        <v>2878</v>
      </c>
      <c r="C103" s="458" t="s">
        <v>2979</v>
      </c>
      <c r="D103" s="697">
        <v>39182</v>
      </c>
      <c r="E103" s="101" t="s">
        <v>39</v>
      </c>
      <c r="F103" s="102" t="s">
        <v>261</v>
      </c>
      <c r="G103" s="102" t="s">
        <v>69</v>
      </c>
      <c r="H103" s="102" t="s">
        <v>2879</v>
      </c>
      <c r="I103" s="474" t="s">
        <v>2980</v>
      </c>
      <c r="J103" s="119" t="s">
        <v>592</v>
      </c>
      <c r="K103" s="571" t="s">
        <v>1034</v>
      </c>
      <c r="L103" s="38">
        <v>0</v>
      </c>
      <c r="M103" s="104">
        <v>266.47000000000003</v>
      </c>
      <c r="N103" s="104">
        <v>0</v>
      </c>
      <c r="O103" s="104">
        <v>0</v>
      </c>
      <c r="P103" s="104">
        <v>0</v>
      </c>
      <c r="Q103" s="104">
        <v>0</v>
      </c>
      <c r="R103" s="104">
        <v>0</v>
      </c>
      <c r="S103" s="38">
        <v>0</v>
      </c>
      <c r="T103" s="107">
        <v>0</v>
      </c>
      <c r="U103" s="107">
        <v>0</v>
      </c>
      <c r="V103" s="107">
        <v>0</v>
      </c>
      <c r="W103" s="107">
        <v>0</v>
      </c>
      <c r="X103" s="104">
        <v>0</v>
      </c>
      <c r="Y103" s="173">
        <v>0</v>
      </c>
      <c r="Z103" s="173">
        <v>0</v>
      </c>
      <c r="AA103" s="211">
        <v>0</v>
      </c>
      <c r="AB103" s="44">
        <f t="shared" si="3"/>
        <v>9902.6200000000008</v>
      </c>
      <c r="AC103" s="104">
        <v>0</v>
      </c>
      <c r="AD103" s="44">
        <v>0</v>
      </c>
      <c r="AE103" s="109">
        <v>9902.6200000000008</v>
      </c>
    </row>
    <row r="104" spans="1:31" s="2" customFormat="1" ht="12.75" customHeight="1" x14ac:dyDescent="0.2">
      <c r="A104" s="152">
        <v>2007</v>
      </c>
      <c r="B104" s="181" t="s">
        <v>141</v>
      </c>
      <c r="C104" s="461" t="s">
        <v>639</v>
      </c>
      <c r="D104" s="700">
        <v>39191</v>
      </c>
      <c r="E104" s="154" t="s">
        <v>39</v>
      </c>
      <c r="F104" s="155" t="s">
        <v>250</v>
      </c>
      <c r="G104" s="155" t="s">
        <v>69</v>
      </c>
      <c r="H104" s="155"/>
      <c r="I104" s="477" t="s">
        <v>698</v>
      </c>
      <c r="J104" s="183" t="s">
        <v>839</v>
      </c>
      <c r="K104" s="570"/>
      <c r="L104" s="157">
        <v>0</v>
      </c>
      <c r="M104" s="157">
        <v>0</v>
      </c>
      <c r="N104" s="157">
        <v>0</v>
      </c>
      <c r="O104" s="205">
        <v>0</v>
      </c>
      <c r="P104" s="205">
        <v>0</v>
      </c>
      <c r="Q104" s="157">
        <v>0</v>
      </c>
      <c r="R104" s="157">
        <v>0</v>
      </c>
      <c r="S104" s="157">
        <v>0</v>
      </c>
      <c r="T104" s="206">
        <v>0</v>
      </c>
      <c r="U104" s="206">
        <v>0</v>
      </c>
      <c r="V104" s="206">
        <v>0</v>
      </c>
      <c r="W104" s="206">
        <v>0</v>
      </c>
      <c r="X104" s="157">
        <v>0</v>
      </c>
      <c r="Y104" s="207">
        <v>0</v>
      </c>
      <c r="Z104" s="207">
        <v>0</v>
      </c>
      <c r="AA104" s="184">
        <v>0</v>
      </c>
      <c r="AB104" s="164">
        <f t="shared" si="3"/>
        <v>0</v>
      </c>
      <c r="AC104" s="157">
        <v>0</v>
      </c>
      <c r="AD104" s="234">
        <v>0</v>
      </c>
      <c r="AE104" s="238">
        <v>0</v>
      </c>
    </row>
    <row r="105" spans="1:31" s="2" customFormat="1" ht="12.75" customHeight="1" x14ac:dyDescent="0.2">
      <c r="A105" s="33">
        <v>2007</v>
      </c>
      <c r="B105" s="189" t="s">
        <v>431</v>
      </c>
      <c r="C105" s="458" t="s">
        <v>643</v>
      </c>
      <c r="D105" s="694">
        <v>39195</v>
      </c>
      <c r="E105" s="35" t="s">
        <v>39</v>
      </c>
      <c r="F105" s="36" t="s">
        <v>261</v>
      </c>
      <c r="G105" s="36" t="s">
        <v>69</v>
      </c>
      <c r="H105" s="36" t="s">
        <v>922</v>
      </c>
      <c r="I105" s="458" t="s">
        <v>923</v>
      </c>
      <c r="J105" s="119" t="s">
        <v>537</v>
      </c>
      <c r="K105" s="571" t="s">
        <v>1041</v>
      </c>
      <c r="L105" s="38">
        <v>0</v>
      </c>
      <c r="M105" s="38">
        <v>101.47</v>
      </c>
      <c r="N105" s="38">
        <v>0</v>
      </c>
      <c r="O105" s="104">
        <v>0</v>
      </c>
      <c r="P105" s="104">
        <v>0</v>
      </c>
      <c r="Q105" s="38">
        <v>0</v>
      </c>
      <c r="R105" s="38">
        <v>0</v>
      </c>
      <c r="S105" s="38">
        <v>0</v>
      </c>
      <c r="T105" s="107">
        <v>0</v>
      </c>
      <c r="U105" s="107">
        <v>0</v>
      </c>
      <c r="V105" s="107">
        <v>0</v>
      </c>
      <c r="W105" s="107">
        <v>0</v>
      </c>
      <c r="X105" s="38">
        <v>0</v>
      </c>
      <c r="Y105" s="180">
        <v>0</v>
      </c>
      <c r="Z105" s="180">
        <v>0</v>
      </c>
      <c r="AA105" s="190">
        <v>19716.12</v>
      </c>
      <c r="AB105" s="44">
        <f t="shared" si="3"/>
        <v>2930.63</v>
      </c>
      <c r="AC105" s="38">
        <v>0</v>
      </c>
      <c r="AD105" s="231">
        <v>0</v>
      </c>
      <c r="AE105" s="244">
        <v>2930.63</v>
      </c>
    </row>
    <row r="106" spans="1:31" s="2" customFormat="1" ht="12.75" customHeight="1" x14ac:dyDescent="0.2">
      <c r="A106" s="33">
        <v>2007</v>
      </c>
      <c r="B106" s="189" t="s">
        <v>433</v>
      </c>
      <c r="C106" s="458" t="s">
        <v>644</v>
      </c>
      <c r="D106" s="694">
        <v>39211</v>
      </c>
      <c r="E106" s="35" t="s">
        <v>39</v>
      </c>
      <c r="F106" s="36"/>
      <c r="G106" s="36" t="s">
        <v>69</v>
      </c>
      <c r="H106" s="36" t="s">
        <v>924</v>
      </c>
      <c r="I106" s="458" t="s">
        <v>925</v>
      </c>
      <c r="J106" s="119" t="s">
        <v>592</v>
      </c>
      <c r="K106" s="571" t="s">
        <v>1799</v>
      </c>
      <c r="L106" s="38">
        <v>0</v>
      </c>
      <c r="M106" s="38">
        <v>0</v>
      </c>
      <c r="N106" s="38">
        <v>0</v>
      </c>
      <c r="O106" s="104">
        <v>0</v>
      </c>
      <c r="P106" s="104">
        <v>0</v>
      </c>
      <c r="Q106" s="38">
        <v>0</v>
      </c>
      <c r="R106" s="38">
        <v>0</v>
      </c>
      <c r="S106" s="38">
        <v>0</v>
      </c>
      <c r="T106" s="107">
        <v>0</v>
      </c>
      <c r="U106" s="107">
        <v>0</v>
      </c>
      <c r="V106" s="107">
        <v>0</v>
      </c>
      <c r="W106" s="107">
        <v>0</v>
      </c>
      <c r="X106" s="38">
        <v>0</v>
      </c>
      <c r="Y106" s="180">
        <v>0</v>
      </c>
      <c r="Z106" s="180">
        <v>0</v>
      </c>
      <c r="AA106" s="190">
        <v>1475945.42</v>
      </c>
      <c r="AB106" s="44">
        <f t="shared" si="3"/>
        <v>17246.91</v>
      </c>
      <c r="AC106" s="38">
        <v>0</v>
      </c>
      <c r="AD106" s="231">
        <v>0</v>
      </c>
      <c r="AE106" s="244">
        <v>17246.91</v>
      </c>
    </row>
    <row r="107" spans="1:31" s="2" customFormat="1" ht="12.75" customHeight="1" x14ac:dyDescent="0.2">
      <c r="A107" s="152">
        <v>2007</v>
      </c>
      <c r="B107" s="181" t="s">
        <v>434</v>
      </c>
      <c r="C107" s="461" t="s">
        <v>645</v>
      </c>
      <c r="D107" s="700">
        <v>39231</v>
      </c>
      <c r="E107" s="154" t="s">
        <v>39</v>
      </c>
      <c r="F107" s="155"/>
      <c r="G107" s="155" t="s">
        <v>69</v>
      </c>
      <c r="H107" s="155" t="s">
        <v>918</v>
      </c>
      <c r="I107" s="461" t="s">
        <v>3283</v>
      </c>
      <c r="J107" s="183" t="s">
        <v>839</v>
      </c>
      <c r="K107" s="570"/>
      <c r="L107" s="157">
        <v>0</v>
      </c>
      <c r="M107" s="157">
        <v>0</v>
      </c>
      <c r="N107" s="157">
        <v>0</v>
      </c>
      <c r="O107" s="205">
        <v>0</v>
      </c>
      <c r="P107" s="205">
        <v>0</v>
      </c>
      <c r="Q107" s="157">
        <v>0</v>
      </c>
      <c r="R107" s="157">
        <v>0</v>
      </c>
      <c r="S107" s="157">
        <v>0</v>
      </c>
      <c r="T107" s="206">
        <v>0</v>
      </c>
      <c r="U107" s="206">
        <v>0</v>
      </c>
      <c r="V107" s="206">
        <v>0</v>
      </c>
      <c r="W107" s="206">
        <v>0</v>
      </c>
      <c r="X107" s="157">
        <v>0</v>
      </c>
      <c r="Y107" s="207">
        <v>0</v>
      </c>
      <c r="Z107" s="207">
        <v>0</v>
      </c>
      <c r="AA107" s="184">
        <v>0</v>
      </c>
      <c r="AB107" s="164">
        <f t="shared" si="3"/>
        <v>0</v>
      </c>
      <c r="AC107" s="157">
        <v>0</v>
      </c>
      <c r="AD107" s="234">
        <v>0</v>
      </c>
      <c r="AE107" s="238">
        <v>0</v>
      </c>
    </row>
    <row r="108" spans="1:31" s="2" customFormat="1" ht="12.75" customHeight="1" x14ac:dyDescent="0.2">
      <c r="A108" s="33">
        <v>2007</v>
      </c>
      <c r="B108" s="189" t="s">
        <v>437</v>
      </c>
      <c r="C108" s="458" t="s">
        <v>651</v>
      </c>
      <c r="D108" s="694">
        <v>39252</v>
      </c>
      <c r="E108" s="35" t="s">
        <v>39</v>
      </c>
      <c r="F108" s="36"/>
      <c r="G108" s="36" t="s">
        <v>243</v>
      </c>
      <c r="H108" s="36"/>
      <c r="I108" s="458" t="s">
        <v>1436</v>
      </c>
      <c r="J108" s="35" t="s">
        <v>310</v>
      </c>
      <c r="K108" s="571" t="s">
        <v>1362</v>
      </c>
      <c r="L108" s="38">
        <v>0</v>
      </c>
      <c r="M108" s="38">
        <v>0</v>
      </c>
      <c r="N108" s="38">
        <v>0</v>
      </c>
      <c r="O108" s="104">
        <v>0</v>
      </c>
      <c r="P108" s="104">
        <v>0</v>
      </c>
      <c r="Q108" s="38">
        <v>0</v>
      </c>
      <c r="R108" s="38">
        <v>0</v>
      </c>
      <c r="S108" s="38">
        <v>0</v>
      </c>
      <c r="T108" s="107">
        <v>0</v>
      </c>
      <c r="U108" s="107">
        <v>0</v>
      </c>
      <c r="V108" s="107">
        <v>0</v>
      </c>
      <c r="W108" s="107">
        <v>0</v>
      </c>
      <c r="X108" s="38">
        <v>0</v>
      </c>
      <c r="Y108" s="180">
        <v>0</v>
      </c>
      <c r="Z108" s="180">
        <v>0</v>
      </c>
      <c r="AA108" s="190" t="s">
        <v>20</v>
      </c>
      <c r="AB108" s="44">
        <f t="shared" si="3"/>
        <v>2492.5500000000002</v>
      </c>
      <c r="AC108" s="44">
        <v>2001.15</v>
      </c>
      <c r="AD108" s="231">
        <v>0</v>
      </c>
      <c r="AE108" s="109">
        <v>491.4</v>
      </c>
    </row>
    <row r="109" spans="1:31" s="2" customFormat="1" ht="12.75" customHeight="1" x14ac:dyDescent="0.2">
      <c r="A109" s="33">
        <v>2007</v>
      </c>
      <c r="B109" s="189" t="s">
        <v>434</v>
      </c>
      <c r="C109" s="458" t="s">
        <v>655</v>
      </c>
      <c r="D109" s="694">
        <v>39335</v>
      </c>
      <c r="E109" s="35" t="s">
        <v>39</v>
      </c>
      <c r="F109" s="36"/>
      <c r="G109" s="36" t="s">
        <v>69</v>
      </c>
      <c r="H109" s="36" t="s">
        <v>2985</v>
      </c>
      <c r="I109" s="458" t="s">
        <v>2984</v>
      </c>
      <c r="J109" s="119" t="s">
        <v>592</v>
      </c>
      <c r="K109" s="571" t="s">
        <v>1298</v>
      </c>
      <c r="L109" s="38">
        <v>0</v>
      </c>
      <c r="M109" s="38">
        <v>0</v>
      </c>
      <c r="N109" s="38">
        <v>0</v>
      </c>
      <c r="O109" s="104">
        <v>0</v>
      </c>
      <c r="P109" s="104">
        <v>0</v>
      </c>
      <c r="Q109" s="38">
        <v>0</v>
      </c>
      <c r="R109" s="38">
        <v>0</v>
      </c>
      <c r="S109" s="38">
        <v>0</v>
      </c>
      <c r="T109" s="107">
        <v>0</v>
      </c>
      <c r="U109" s="107">
        <v>0</v>
      </c>
      <c r="V109" s="107">
        <v>0</v>
      </c>
      <c r="W109" s="107">
        <v>0</v>
      </c>
      <c r="X109" s="38">
        <v>0</v>
      </c>
      <c r="Y109" s="180">
        <v>0</v>
      </c>
      <c r="Z109" s="180">
        <v>0</v>
      </c>
      <c r="AA109" s="190">
        <v>0</v>
      </c>
      <c r="AB109" s="44">
        <f t="shared" ref="AB109:AB129" si="4">AC109+AD109+AE109</f>
        <v>6039.68</v>
      </c>
      <c r="AC109" s="38">
        <v>0</v>
      </c>
      <c r="AD109" s="231">
        <v>0</v>
      </c>
      <c r="AE109" s="244">
        <v>6039.68</v>
      </c>
    </row>
    <row r="110" spans="1:31" s="2" customFormat="1" ht="12.75" customHeight="1" x14ac:dyDescent="0.2">
      <c r="A110" s="33">
        <v>2007</v>
      </c>
      <c r="B110" s="189" t="s">
        <v>176</v>
      </c>
      <c r="C110" s="458" t="s">
        <v>656</v>
      </c>
      <c r="D110" s="694">
        <v>39345</v>
      </c>
      <c r="E110" s="115" t="s">
        <v>39</v>
      </c>
      <c r="F110" s="102" t="s">
        <v>259</v>
      </c>
      <c r="G110" s="116" t="s">
        <v>69</v>
      </c>
      <c r="H110" s="116" t="s">
        <v>1268</v>
      </c>
      <c r="I110" s="460" t="s">
        <v>1437</v>
      </c>
      <c r="J110" s="258" t="s">
        <v>316</v>
      </c>
      <c r="K110" s="118" t="s">
        <v>1363</v>
      </c>
      <c r="L110" s="38">
        <v>0</v>
      </c>
      <c r="M110" s="171">
        <v>0</v>
      </c>
      <c r="N110" s="38">
        <v>0</v>
      </c>
      <c r="O110" s="104">
        <v>0</v>
      </c>
      <c r="P110" s="104">
        <v>0</v>
      </c>
      <c r="Q110" s="38">
        <v>620.76</v>
      </c>
      <c r="R110" s="38">
        <v>0</v>
      </c>
      <c r="S110" s="180">
        <v>3079.03</v>
      </c>
      <c r="T110" s="107">
        <v>0</v>
      </c>
      <c r="U110" s="107">
        <v>0</v>
      </c>
      <c r="V110" s="107">
        <v>0</v>
      </c>
      <c r="W110" s="107">
        <v>0</v>
      </c>
      <c r="X110" s="173">
        <v>2990.47</v>
      </c>
      <c r="Y110" s="173">
        <v>0</v>
      </c>
      <c r="Z110" s="173">
        <v>0</v>
      </c>
      <c r="AA110" s="174">
        <v>8900.16</v>
      </c>
      <c r="AB110" s="44">
        <f t="shared" si="4"/>
        <v>3452.9</v>
      </c>
      <c r="AC110" s="44">
        <v>0</v>
      </c>
      <c r="AD110" s="44">
        <v>0</v>
      </c>
      <c r="AE110" s="109">
        <v>3452.9</v>
      </c>
    </row>
    <row r="111" spans="1:31" s="2" customFormat="1" ht="12.75" customHeight="1" x14ac:dyDescent="0.2">
      <c r="A111" s="33">
        <v>2007</v>
      </c>
      <c r="B111" s="189" t="s">
        <v>442</v>
      </c>
      <c r="C111" s="458" t="s">
        <v>657</v>
      </c>
      <c r="D111" s="694">
        <v>39393</v>
      </c>
      <c r="E111" s="35" t="s">
        <v>39</v>
      </c>
      <c r="F111" s="36" t="s">
        <v>260</v>
      </c>
      <c r="G111" s="36" t="s">
        <v>69</v>
      </c>
      <c r="H111" s="36" t="s">
        <v>926</v>
      </c>
      <c r="I111" s="458" t="s">
        <v>929</v>
      </c>
      <c r="J111" s="119" t="s">
        <v>592</v>
      </c>
      <c r="K111" s="571" t="s">
        <v>1034</v>
      </c>
      <c r="L111" s="38">
        <v>0</v>
      </c>
      <c r="M111" s="38">
        <v>0</v>
      </c>
      <c r="N111" s="38">
        <v>0</v>
      </c>
      <c r="O111" s="104">
        <v>0</v>
      </c>
      <c r="P111" s="104">
        <v>0</v>
      </c>
      <c r="Q111" s="38">
        <v>0</v>
      </c>
      <c r="R111" s="38">
        <v>0</v>
      </c>
      <c r="S111" s="38">
        <v>0</v>
      </c>
      <c r="T111" s="107">
        <v>0</v>
      </c>
      <c r="U111" s="107">
        <v>0</v>
      </c>
      <c r="V111" s="107">
        <v>0</v>
      </c>
      <c r="W111" s="107">
        <v>0</v>
      </c>
      <c r="X111" s="38">
        <v>3791.83</v>
      </c>
      <c r="Y111" s="180">
        <v>0</v>
      </c>
      <c r="Z111" s="180">
        <v>0</v>
      </c>
      <c r="AA111" s="190">
        <v>83233.14</v>
      </c>
      <c r="AB111" s="44">
        <f t="shared" si="4"/>
        <v>0</v>
      </c>
      <c r="AC111" s="38">
        <v>0</v>
      </c>
      <c r="AD111" s="231">
        <v>0</v>
      </c>
      <c r="AE111" s="244">
        <v>0</v>
      </c>
    </row>
    <row r="112" spans="1:31" s="2" customFormat="1" ht="12.75" customHeight="1" x14ac:dyDescent="0.2">
      <c r="A112" s="99">
        <v>2007</v>
      </c>
      <c r="B112" s="210" t="s">
        <v>53</v>
      </c>
      <c r="C112" s="458" t="s">
        <v>660</v>
      </c>
      <c r="D112" s="697">
        <v>39406</v>
      </c>
      <c r="E112" s="101" t="s">
        <v>39</v>
      </c>
      <c r="F112" s="102"/>
      <c r="G112" s="102" t="s">
        <v>69</v>
      </c>
      <c r="H112" s="102" t="s">
        <v>927</v>
      </c>
      <c r="I112" s="474" t="s">
        <v>928</v>
      </c>
      <c r="J112" s="119" t="s">
        <v>839</v>
      </c>
      <c r="K112" s="575"/>
      <c r="L112" s="38">
        <v>0</v>
      </c>
      <c r="M112" s="104">
        <v>1118</v>
      </c>
      <c r="N112" s="104">
        <v>0</v>
      </c>
      <c r="O112" s="104">
        <v>0</v>
      </c>
      <c r="P112" s="104">
        <v>0</v>
      </c>
      <c r="Q112" s="104">
        <v>0</v>
      </c>
      <c r="R112" s="104">
        <v>0</v>
      </c>
      <c r="S112" s="38">
        <v>0</v>
      </c>
      <c r="T112" s="107">
        <v>0</v>
      </c>
      <c r="U112" s="107">
        <v>0</v>
      </c>
      <c r="V112" s="107">
        <v>0</v>
      </c>
      <c r="W112" s="107">
        <v>0</v>
      </c>
      <c r="X112" s="104">
        <v>0</v>
      </c>
      <c r="Y112" s="173">
        <v>0</v>
      </c>
      <c r="Z112" s="173">
        <v>0</v>
      </c>
      <c r="AA112" s="211">
        <v>0</v>
      </c>
      <c r="AB112" s="44">
        <f t="shared" si="4"/>
        <v>0</v>
      </c>
      <c r="AC112" s="104">
        <v>0</v>
      </c>
      <c r="AD112" s="44">
        <v>0</v>
      </c>
      <c r="AE112" s="109">
        <v>0</v>
      </c>
    </row>
    <row r="113" spans="1:31" s="2" customFormat="1" ht="12.75" customHeight="1" x14ac:dyDescent="0.2">
      <c r="A113" s="99">
        <v>2007</v>
      </c>
      <c r="B113" s="210" t="s">
        <v>2098</v>
      </c>
      <c r="C113" s="458" t="s">
        <v>2881</v>
      </c>
      <c r="D113" s="697">
        <v>39171</v>
      </c>
      <c r="E113" s="101" t="s">
        <v>39</v>
      </c>
      <c r="F113" s="102" t="s">
        <v>261</v>
      </c>
      <c r="G113" s="102" t="s">
        <v>69</v>
      </c>
      <c r="H113" s="102"/>
      <c r="I113" s="474" t="s">
        <v>2983</v>
      </c>
      <c r="J113" s="119" t="s">
        <v>592</v>
      </c>
      <c r="K113" s="585" t="s">
        <v>1298</v>
      </c>
      <c r="L113" s="38">
        <v>0</v>
      </c>
      <c r="M113" s="104">
        <v>21.46</v>
      </c>
      <c r="N113" s="104">
        <v>0</v>
      </c>
      <c r="O113" s="104">
        <v>0</v>
      </c>
      <c r="P113" s="104">
        <v>0</v>
      </c>
      <c r="Q113" s="104">
        <v>0</v>
      </c>
      <c r="R113" s="104">
        <v>0</v>
      </c>
      <c r="S113" s="38">
        <v>0</v>
      </c>
      <c r="T113" s="107">
        <v>0</v>
      </c>
      <c r="U113" s="107">
        <v>0</v>
      </c>
      <c r="V113" s="107">
        <v>0</v>
      </c>
      <c r="W113" s="107">
        <v>0</v>
      </c>
      <c r="X113" s="104">
        <v>0</v>
      </c>
      <c r="Y113" s="173">
        <v>0</v>
      </c>
      <c r="Z113" s="173">
        <v>0</v>
      </c>
      <c r="AA113" s="211">
        <v>762431.46</v>
      </c>
      <c r="AB113" s="44">
        <f t="shared" si="4"/>
        <v>15725.19</v>
      </c>
      <c r="AC113" s="104">
        <v>0</v>
      </c>
      <c r="AD113" s="44">
        <v>0</v>
      </c>
      <c r="AE113" s="109">
        <v>15725.19</v>
      </c>
    </row>
    <row r="114" spans="1:31" s="2" customFormat="1" ht="12.75" customHeight="1" x14ac:dyDescent="0.2">
      <c r="A114" s="99">
        <v>2008</v>
      </c>
      <c r="B114" s="100" t="s">
        <v>58</v>
      </c>
      <c r="C114" s="458" t="s">
        <v>621</v>
      </c>
      <c r="D114" s="688">
        <v>39457</v>
      </c>
      <c r="E114" s="101" t="s">
        <v>39</v>
      </c>
      <c r="F114" s="102" t="s">
        <v>261</v>
      </c>
      <c r="G114" s="102" t="s">
        <v>69</v>
      </c>
      <c r="H114" s="102" t="s">
        <v>930</v>
      </c>
      <c r="I114" s="474" t="s">
        <v>931</v>
      </c>
      <c r="J114" s="119" t="s">
        <v>839</v>
      </c>
      <c r="K114" s="559"/>
      <c r="L114" s="38">
        <v>0</v>
      </c>
      <c r="M114" s="104">
        <v>0</v>
      </c>
      <c r="N114" s="38">
        <v>0</v>
      </c>
      <c r="O114" s="104">
        <v>0</v>
      </c>
      <c r="P114" s="104">
        <v>0</v>
      </c>
      <c r="Q114" s="38">
        <v>0</v>
      </c>
      <c r="R114" s="38">
        <v>0</v>
      </c>
      <c r="S114" s="38">
        <v>0</v>
      </c>
      <c r="T114" s="107">
        <v>0</v>
      </c>
      <c r="U114" s="107">
        <v>0</v>
      </c>
      <c r="V114" s="107">
        <v>0</v>
      </c>
      <c r="W114" s="107">
        <v>0</v>
      </c>
      <c r="X114" s="105">
        <v>0</v>
      </c>
      <c r="Y114" s="173">
        <v>0</v>
      </c>
      <c r="Z114" s="173">
        <v>0</v>
      </c>
      <c r="AA114" s="105">
        <v>138912</v>
      </c>
      <c r="AB114" s="44">
        <f t="shared" si="4"/>
        <v>9655.61</v>
      </c>
      <c r="AC114" s="44">
        <v>0</v>
      </c>
      <c r="AD114" s="44">
        <v>0</v>
      </c>
      <c r="AE114" s="109">
        <v>9655.61</v>
      </c>
    </row>
    <row r="115" spans="1:31" s="2" customFormat="1" ht="12.75" customHeight="1" x14ac:dyDescent="0.2">
      <c r="A115" s="33">
        <v>2008</v>
      </c>
      <c r="B115" s="186" t="s">
        <v>558</v>
      </c>
      <c r="C115" s="458" t="s">
        <v>622</v>
      </c>
      <c r="D115" s="694">
        <v>39471</v>
      </c>
      <c r="E115" s="35" t="s">
        <v>39</v>
      </c>
      <c r="F115" s="36" t="s">
        <v>260</v>
      </c>
      <c r="G115" s="36" t="s">
        <v>63</v>
      </c>
      <c r="H115" s="36"/>
      <c r="I115" s="460" t="s">
        <v>1438</v>
      </c>
      <c r="J115" s="269" t="s">
        <v>316</v>
      </c>
      <c r="K115" s="571" t="s">
        <v>1364</v>
      </c>
      <c r="L115" s="38">
        <v>0</v>
      </c>
      <c r="M115" s="38">
        <v>0</v>
      </c>
      <c r="N115" s="38">
        <v>0</v>
      </c>
      <c r="O115" s="104">
        <v>0</v>
      </c>
      <c r="P115" s="104">
        <v>0</v>
      </c>
      <c r="Q115" s="38">
        <v>0</v>
      </c>
      <c r="R115" s="38">
        <v>0</v>
      </c>
      <c r="S115" s="38">
        <v>0</v>
      </c>
      <c r="T115" s="107">
        <v>0</v>
      </c>
      <c r="U115" s="107">
        <v>0</v>
      </c>
      <c r="V115" s="107">
        <v>0</v>
      </c>
      <c r="W115" s="107">
        <v>0</v>
      </c>
      <c r="X115" s="38">
        <v>0</v>
      </c>
      <c r="Y115" s="180">
        <v>0</v>
      </c>
      <c r="Z115" s="180">
        <v>0</v>
      </c>
      <c r="AA115" s="38">
        <v>25882.84</v>
      </c>
      <c r="AB115" s="44">
        <f t="shared" si="4"/>
        <v>2722.3</v>
      </c>
      <c r="AC115" s="231">
        <v>0</v>
      </c>
      <c r="AD115" s="45">
        <v>0</v>
      </c>
      <c r="AE115" s="109">
        <v>2722.3</v>
      </c>
    </row>
    <row r="116" spans="1:31" s="2" customFormat="1" ht="12.75" customHeight="1" x14ac:dyDescent="0.2">
      <c r="A116" s="33">
        <v>2008</v>
      </c>
      <c r="B116" s="189" t="s">
        <v>101</v>
      </c>
      <c r="C116" s="458" t="s">
        <v>625</v>
      </c>
      <c r="D116" s="694">
        <v>39498</v>
      </c>
      <c r="E116" s="35" t="s">
        <v>39</v>
      </c>
      <c r="F116" s="36" t="s">
        <v>264</v>
      </c>
      <c r="G116" s="36" t="s">
        <v>69</v>
      </c>
      <c r="H116" s="36" t="s">
        <v>2052</v>
      </c>
      <c r="I116" s="458" t="s">
        <v>2050</v>
      </c>
      <c r="J116" s="188" t="s">
        <v>316</v>
      </c>
      <c r="K116" s="571" t="s">
        <v>2051</v>
      </c>
      <c r="L116" s="38">
        <v>0</v>
      </c>
      <c r="M116" s="38">
        <v>0</v>
      </c>
      <c r="N116" s="38">
        <v>0</v>
      </c>
      <c r="O116" s="104">
        <v>0</v>
      </c>
      <c r="P116" s="104">
        <v>0</v>
      </c>
      <c r="Q116" s="38">
        <v>0</v>
      </c>
      <c r="R116" s="38">
        <v>0</v>
      </c>
      <c r="S116" s="38">
        <v>0</v>
      </c>
      <c r="T116" s="107">
        <v>0</v>
      </c>
      <c r="U116" s="107">
        <v>0</v>
      </c>
      <c r="V116" s="107">
        <v>0</v>
      </c>
      <c r="W116" s="107">
        <v>8644.23</v>
      </c>
      <c r="X116" s="38">
        <v>0</v>
      </c>
      <c r="Y116" s="180">
        <v>0</v>
      </c>
      <c r="Z116" s="180">
        <v>0</v>
      </c>
      <c r="AA116" s="190">
        <v>0</v>
      </c>
      <c r="AB116" s="44">
        <f t="shared" si="4"/>
        <v>3127.29</v>
      </c>
      <c r="AC116" s="231">
        <v>0</v>
      </c>
      <c r="AD116" s="45">
        <v>0</v>
      </c>
      <c r="AE116" s="109">
        <v>3127.29</v>
      </c>
    </row>
    <row r="117" spans="1:31" s="2" customFormat="1" ht="12.75" customHeight="1" x14ac:dyDescent="0.2">
      <c r="A117" s="33">
        <v>2008</v>
      </c>
      <c r="B117" s="189" t="s">
        <v>138</v>
      </c>
      <c r="C117" s="458" t="s">
        <v>626</v>
      </c>
      <c r="D117" s="694">
        <v>39507</v>
      </c>
      <c r="E117" s="35" t="s">
        <v>39</v>
      </c>
      <c r="F117" s="36" t="s">
        <v>445</v>
      </c>
      <c r="G117" s="36" t="s">
        <v>326</v>
      </c>
      <c r="H117" s="36"/>
      <c r="I117" s="458" t="s">
        <v>3019</v>
      </c>
      <c r="J117" s="35" t="s">
        <v>310</v>
      </c>
      <c r="K117" s="571" t="s">
        <v>534</v>
      </c>
      <c r="L117" s="38">
        <v>0</v>
      </c>
      <c r="M117" s="38">
        <v>0</v>
      </c>
      <c r="N117" s="38">
        <v>0</v>
      </c>
      <c r="O117" s="104">
        <v>0</v>
      </c>
      <c r="P117" s="104">
        <v>0</v>
      </c>
      <c r="Q117" s="38">
        <v>0</v>
      </c>
      <c r="R117" s="38">
        <v>0</v>
      </c>
      <c r="S117" s="38">
        <v>0</v>
      </c>
      <c r="T117" s="107">
        <v>0</v>
      </c>
      <c r="U117" s="107">
        <v>0</v>
      </c>
      <c r="V117" s="107">
        <v>0</v>
      </c>
      <c r="W117" s="107">
        <v>0</v>
      </c>
      <c r="X117" s="38">
        <v>0</v>
      </c>
      <c r="Y117" s="180">
        <v>0</v>
      </c>
      <c r="Z117" s="180">
        <v>0</v>
      </c>
      <c r="AA117" s="190" t="s">
        <v>20</v>
      </c>
      <c r="AB117" s="44">
        <f t="shared" si="4"/>
        <v>11045.29</v>
      </c>
      <c r="AC117" s="231">
        <v>0</v>
      </c>
      <c r="AD117" s="45">
        <v>0</v>
      </c>
      <c r="AE117" s="109">
        <v>11045.29</v>
      </c>
    </row>
    <row r="118" spans="1:31" s="2" customFormat="1" ht="12.75" customHeight="1" x14ac:dyDescent="0.2">
      <c r="A118" s="33">
        <v>2008</v>
      </c>
      <c r="B118" s="189" t="s">
        <v>557</v>
      </c>
      <c r="C118" s="458" t="s">
        <v>627</v>
      </c>
      <c r="D118" s="694">
        <v>39510</v>
      </c>
      <c r="E118" s="35" t="s">
        <v>39</v>
      </c>
      <c r="F118" s="36" t="s">
        <v>260</v>
      </c>
      <c r="G118" s="36" t="s">
        <v>63</v>
      </c>
      <c r="H118" s="36"/>
      <c r="I118" s="458" t="s">
        <v>1439</v>
      </c>
      <c r="J118" s="35" t="s">
        <v>310</v>
      </c>
      <c r="K118" s="571" t="s">
        <v>1365</v>
      </c>
      <c r="L118" s="38">
        <v>0</v>
      </c>
      <c r="M118" s="38">
        <v>0</v>
      </c>
      <c r="N118" s="38">
        <v>18153.21</v>
      </c>
      <c r="O118" s="104">
        <v>0</v>
      </c>
      <c r="P118" s="104">
        <v>0</v>
      </c>
      <c r="Q118" s="38">
        <v>0</v>
      </c>
      <c r="R118" s="38">
        <v>0</v>
      </c>
      <c r="S118" s="38">
        <v>0</v>
      </c>
      <c r="T118" s="107">
        <v>0</v>
      </c>
      <c r="U118" s="107">
        <v>0</v>
      </c>
      <c r="V118" s="107">
        <v>0</v>
      </c>
      <c r="W118" s="107">
        <v>0</v>
      </c>
      <c r="X118" s="38">
        <v>0</v>
      </c>
      <c r="Y118" s="180">
        <v>0</v>
      </c>
      <c r="Z118" s="180">
        <v>0</v>
      </c>
      <c r="AA118" s="190" t="s">
        <v>20</v>
      </c>
      <c r="AB118" s="44">
        <v>51255.4</v>
      </c>
      <c r="AC118" s="231">
        <v>0</v>
      </c>
      <c r="AD118" s="45">
        <v>0</v>
      </c>
      <c r="AE118" s="244">
        <v>51255.4</v>
      </c>
    </row>
    <row r="119" spans="1:31" s="2" customFormat="1" ht="12.75" customHeight="1" x14ac:dyDescent="0.2">
      <c r="A119" s="33">
        <v>2008</v>
      </c>
      <c r="B119" s="189" t="s">
        <v>1117</v>
      </c>
      <c r="C119" s="458" t="s">
        <v>628</v>
      </c>
      <c r="D119" s="694">
        <v>39511</v>
      </c>
      <c r="E119" s="35" t="s">
        <v>39</v>
      </c>
      <c r="F119" s="36" t="s">
        <v>1118</v>
      </c>
      <c r="G119" s="65" t="s">
        <v>69</v>
      </c>
      <c r="H119" s="102" t="s">
        <v>1119</v>
      </c>
      <c r="I119" s="458" t="s">
        <v>1120</v>
      </c>
      <c r="J119" s="119" t="s">
        <v>537</v>
      </c>
      <c r="K119" s="571" t="s">
        <v>1041</v>
      </c>
      <c r="L119" s="38">
        <v>0</v>
      </c>
      <c r="M119" s="38">
        <v>0</v>
      </c>
      <c r="N119" s="38">
        <v>0</v>
      </c>
      <c r="O119" s="104">
        <v>0</v>
      </c>
      <c r="P119" s="104">
        <v>0</v>
      </c>
      <c r="Q119" s="38">
        <v>0</v>
      </c>
      <c r="R119" s="38">
        <v>0</v>
      </c>
      <c r="S119" s="38">
        <v>0</v>
      </c>
      <c r="T119" s="107">
        <v>0</v>
      </c>
      <c r="U119" s="107">
        <v>0</v>
      </c>
      <c r="V119" s="107">
        <v>0</v>
      </c>
      <c r="W119" s="107">
        <v>0</v>
      </c>
      <c r="X119" s="38">
        <v>0</v>
      </c>
      <c r="Y119" s="180">
        <v>0</v>
      </c>
      <c r="Z119" s="180">
        <v>0</v>
      </c>
      <c r="AA119" s="190">
        <v>2409.2800000000002</v>
      </c>
      <c r="AB119" s="44">
        <f t="shared" si="4"/>
        <v>0</v>
      </c>
      <c r="AC119" s="231">
        <v>0</v>
      </c>
      <c r="AD119" s="45">
        <v>0</v>
      </c>
      <c r="AE119" s="244">
        <v>0</v>
      </c>
    </row>
    <row r="120" spans="1:31" s="2" customFormat="1" ht="12.75" customHeight="1" x14ac:dyDescent="0.2">
      <c r="A120" s="33">
        <v>2008</v>
      </c>
      <c r="B120" s="189" t="s">
        <v>141</v>
      </c>
      <c r="C120" s="458" t="s">
        <v>629</v>
      </c>
      <c r="D120" s="694">
        <v>39513</v>
      </c>
      <c r="E120" s="35" t="s">
        <v>39</v>
      </c>
      <c r="F120" s="36" t="s">
        <v>262</v>
      </c>
      <c r="G120" s="102" t="s">
        <v>499</v>
      </c>
      <c r="H120" s="36" t="s">
        <v>892</v>
      </c>
      <c r="I120" s="458" t="s">
        <v>3017</v>
      </c>
      <c r="J120" s="188" t="s">
        <v>316</v>
      </c>
      <c r="K120" s="571" t="s">
        <v>3016</v>
      </c>
      <c r="L120" s="38">
        <v>0</v>
      </c>
      <c r="M120" s="38">
        <v>0</v>
      </c>
      <c r="N120" s="38">
        <v>0</v>
      </c>
      <c r="O120" s="104">
        <v>0</v>
      </c>
      <c r="P120" s="104">
        <v>0</v>
      </c>
      <c r="Q120" s="38">
        <v>0</v>
      </c>
      <c r="R120" s="38">
        <v>0</v>
      </c>
      <c r="S120" s="38">
        <v>0</v>
      </c>
      <c r="T120" s="107">
        <v>0</v>
      </c>
      <c r="U120" s="107">
        <v>0</v>
      </c>
      <c r="V120" s="107">
        <v>0</v>
      </c>
      <c r="W120" s="107">
        <v>0</v>
      </c>
      <c r="X120" s="38">
        <v>0</v>
      </c>
      <c r="Y120" s="180">
        <v>0</v>
      </c>
      <c r="Z120" s="180">
        <v>0</v>
      </c>
      <c r="AA120" s="190">
        <v>0</v>
      </c>
      <c r="AB120" s="44">
        <f t="shared" si="4"/>
        <v>871.28</v>
      </c>
      <c r="AC120" s="231">
        <v>0</v>
      </c>
      <c r="AD120" s="45">
        <v>0</v>
      </c>
      <c r="AE120" s="244">
        <v>871.28</v>
      </c>
    </row>
    <row r="121" spans="1:31" s="2" customFormat="1" ht="12.75" customHeight="1" x14ac:dyDescent="0.2">
      <c r="A121" s="152">
        <v>2008</v>
      </c>
      <c r="B121" s="181" t="s">
        <v>141</v>
      </c>
      <c r="C121" s="461" t="s">
        <v>630</v>
      </c>
      <c r="D121" s="700">
        <v>39513</v>
      </c>
      <c r="E121" s="154" t="s">
        <v>39</v>
      </c>
      <c r="F121" s="155" t="s">
        <v>262</v>
      </c>
      <c r="G121" s="204" t="s">
        <v>499</v>
      </c>
      <c r="H121" s="155" t="s">
        <v>1031</v>
      </c>
      <c r="I121" s="461" t="s">
        <v>3018</v>
      </c>
      <c r="J121" s="183" t="s">
        <v>839</v>
      </c>
      <c r="K121" s="570"/>
      <c r="L121" s="157">
        <v>0</v>
      </c>
      <c r="M121" s="157">
        <v>0</v>
      </c>
      <c r="N121" s="157">
        <v>0</v>
      </c>
      <c r="O121" s="205">
        <v>0</v>
      </c>
      <c r="P121" s="205">
        <v>0</v>
      </c>
      <c r="Q121" s="157">
        <v>0</v>
      </c>
      <c r="R121" s="157">
        <v>0</v>
      </c>
      <c r="S121" s="157">
        <v>0</v>
      </c>
      <c r="T121" s="206">
        <v>0</v>
      </c>
      <c r="U121" s="206">
        <v>0</v>
      </c>
      <c r="V121" s="206">
        <v>0</v>
      </c>
      <c r="W121" s="206">
        <v>0</v>
      </c>
      <c r="X121" s="157">
        <v>0</v>
      </c>
      <c r="Y121" s="207">
        <v>0</v>
      </c>
      <c r="Z121" s="207">
        <v>0</v>
      </c>
      <c r="AA121" s="184">
        <v>0</v>
      </c>
      <c r="AB121" s="164">
        <f t="shared" si="4"/>
        <v>0</v>
      </c>
      <c r="AC121" s="234">
        <v>0</v>
      </c>
      <c r="AD121" s="83">
        <v>0</v>
      </c>
      <c r="AE121" s="238">
        <v>0</v>
      </c>
    </row>
    <row r="122" spans="1:31" s="2" customFormat="1" ht="12.75" customHeight="1" x14ac:dyDescent="0.2">
      <c r="A122" s="33">
        <v>2008</v>
      </c>
      <c r="B122" s="189" t="s">
        <v>447</v>
      </c>
      <c r="C122" s="458" t="s">
        <v>632</v>
      </c>
      <c r="D122" s="694">
        <v>39532</v>
      </c>
      <c r="E122" s="35" t="s">
        <v>39</v>
      </c>
      <c r="F122" s="36" t="s">
        <v>262</v>
      </c>
      <c r="G122" s="36" t="s">
        <v>63</v>
      </c>
      <c r="H122" s="36"/>
      <c r="I122" s="458" t="s">
        <v>1440</v>
      </c>
      <c r="J122" s="269" t="s">
        <v>316</v>
      </c>
      <c r="K122" s="571" t="s">
        <v>1366</v>
      </c>
      <c r="L122" s="38">
        <v>0</v>
      </c>
      <c r="M122" s="38">
        <v>0</v>
      </c>
      <c r="N122" s="38">
        <v>0</v>
      </c>
      <c r="O122" s="104">
        <v>0</v>
      </c>
      <c r="P122" s="104">
        <v>0</v>
      </c>
      <c r="Q122" s="38">
        <v>1660</v>
      </c>
      <c r="R122" s="38">
        <v>0</v>
      </c>
      <c r="S122" s="38">
        <v>0</v>
      </c>
      <c r="T122" s="107">
        <v>0</v>
      </c>
      <c r="U122" s="107">
        <v>0</v>
      </c>
      <c r="V122" s="107">
        <v>0</v>
      </c>
      <c r="W122" s="107">
        <v>0</v>
      </c>
      <c r="X122" s="38">
        <v>0</v>
      </c>
      <c r="Y122" s="180">
        <v>0</v>
      </c>
      <c r="Z122" s="180">
        <v>0</v>
      </c>
      <c r="AA122" s="38">
        <v>86505.48</v>
      </c>
      <c r="AB122" s="44">
        <f t="shared" si="4"/>
        <v>0</v>
      </c>
      <c r="AC122" s="231">
        <v>0</v>
      </c>
      <c r="AD122" s="45">
        <v>0</v>
      </c>
      <c r="AE122" s="244">
        <v>0</v>
      </c>
    </row>
    <row r="123" spans="1:31" s="2" customFormat="1" ht="12.75" customHeight="1" x14ac:dyDescent="0.2">
      <c r="A123" s="152">
        <v>2008</v>
      </c>
      <c r="B123" s="181" t="s">
        <v>448</v>
      </c>
      <c r="C123" s="461" t="s">
        <v>635</v>
      </c>
      <c r="D123" s="700">
        <v>39555</v>
      </c>
      <c r="E123" s="154" t="s">
        <v>39</v>
      </c>
      <c r="F123" s="155"/>
      <c r="G123" s="155" t="s">
        <v>69</v>
      </c>
      <c r="H123" s="155" t="s">
        <v>934</v>
      </c>
      <c r="I123" s="461" t="s">
        <v>935</v>
      </c>
      <c r="J123" s="183" t="s">
        <v>839</v>
      </c>
      <c r="K123" s="570"/>
      <c r="L123" s="157">
        <v>0</v>
      </c>
      <c r="M123" s="157">
        <v>0</v>
      </c>
      <c r="N123" s="271">
        <v>0</v>
      </c>
      <c r="O123" s="205">
        <v>0</v>
      </c>
      <c r="P123" s="205">
        <v>0</v>
      </c>
      <c r="Q123" s="205">
        <v>0</v>
      </c>
      <c r="R123" s="205">
        <v>0</v>
      </c>
      <c r="S123" s="157">
        <v>0</v>
      </c>
      <c r="T123" s="206">
        <v>0</v>
      </c>
      <c r="U123" s="206">
        <v>0</v>
      </c>
      <c r="V123" s="206">
        <v>0</v>
      </c>
      <c r="W123" s="206">
        <v>0</v>
      </c>
      <c r="X123" s="157">
        <v>0</v>
      </c>
      <c r="Y123" s="207">
        <v>0</v>
      </c>
      <c r="Z123" s="207">
        <v>0</v>
      </c>
      <c r="AA123" s="184">
        <v>0</v>
      </c>
      <c r="AB123" s="164">
        <f t="shared" si="4"/>
        <v>0</v>
      </c>
      <c r="AC123" s="234">
        <v>0</v>
      </c>
      <c r="AD123" s="83">
        <v>0</v>
      </c>
      <c r="AE123" s="238">
        <v>0</v>
      </c>
    </row>
    <row r="124" spans="1:31" s="2" customFormat="1" ht="12.75" customHeight="1" x14ac:dyDescent="0.2">
      <c r="A124" s="152">
        <v>2008</v>
      </c>
      <c r="B124" s="181" t="s">
        <v>450</v>
      </c>
      <c r="C124" s="461" t="s">
        <v>638</v>
      </c>
      <c r="D124" s="700">
        <v>39573</v>
      </c>
      <c r="E124" s="154" t="s">
        <v>39</v>
      </c>
      <c r="F124" s="155" t="s">
        <v>260</v>
      </c>
      <c r="G124" s="155" t="s">
        <v>63</v>
      </c>
      <c r="H124" s="155"/>
      <c r="I124" s="461" t="s">
        <v>698</v>
      </c>
      <c r="J124" s="183" t="s">
        <v>839</v>
      </c>
      <c r="K124" s="570"/>
      <c r="L124" s="157">
        <v>0</v>
      </c>
      <c r="M124" s="157">
        <v>0</v>
      </c>
      <c r="N124" s="271">
        <v>0</v>
      </c>
      <c r="O124" s="205">
        <v>0</v>
      </c>
      <c r="P124" s="205">
        <v>0</v>
      </c>
      <c r="Q124" s="205">
        <v>0</v>
      </c>
      <c r="R124" s="205">
        <v>0</v>
      </c>
      <c r="S124" s="157">
        <v>0</v>
      </c>
      <c r="T124" s="206">
        <v>0</v>
      </c>
      <c r="U124" s="206">
        <v>0</v>
      </c>
      <c r="V124" s="206">
        <v>0</v>
      </c>
      <c r="W124" s="206">
        <v>0</v>
      </c>
      <c r="X124" s="157">
        <v>0</v>
      </c>
      <c r="Y124" s="207">
        <v>0</v>
      </c>
      <c r="Z124" s="207">
        <v>0</v>
      </c>
      <c r="AA124" s="184">
        <v>0</v>
      </c>
      <c r="AB124" s="164">
        <f t="shared" si="4"/>
        <v>0</v>
      </c>
      <c r="AC124" s="234">
        <v>0</v>
      </c>
      <c r="AD124" s="83">
        <v>0</v>
      </c>
      <c r="AE124" s="238">
        <v>0</v>
      </c>
    </row>
    <row r="125" spans="1:31" s="2" customFormat="1" ht="12.75" customHeight="1" x14ac:dyDescent="0.2">
      <c r="A125" s="33">
        <v>2008</v>
      </c>
      <c r="B125" s="189" t="s">
        <v>452</v>
      </c>
      <c r="C125" s="458" t="s">
        <v>640</v>
      </c>
      <c r="D125" s="694">
        <v>39582</v>
      </c>
      <c r="E125" s="35" t="s">
        <v>39</v>
      </c>
      <c r="F125" s="36" t="s">
        <v>262</v>
      </c>
      <c r="G125" s="36" t="s">
        <v>69</v>
      </c>
      <c r="H125" s="36" t="s">
        <v>936</v>
      </c>
      <c r="I125" s="458" t="s">
        <v>3284</v>
      </c>
      <c r="J125" s="119" t="s">
        <v>592</v>
      </c>
      <c r="K125" s="571" t="s">
        <v>1123</v>
      </c>
      <c r="L125" s="38">
        <v>0</v>
      </c>
      <c r="M125" s="38">
        <v>0</v>
      </c>
      <c r="N125" s="171">
        <v>0</v>
      </c>
      <c r="O125" s="104">
        <v>0</v>
      </c>
      <c r="P125" s="104">
        <v>0</v>
      </c>
      <c r="Q125" s="104">
        <v>0</v>
      </c>
      <c r="R125" s="104">
        <v>0</v>
      </c>
      <c r="S125" s="38">
        <v>17500</v>
      </c>
      <c r="T125" s="107">
        <v>0</v>
      </c>
      <c r="U125" s="107">
        <v>0</v>
      </c>
      <c r="V125" s="107">
        <v>0</v>
      </c>
      <c r="W125" s="107">
        <v>0</v>
      </c>
      <c r="X125" s="38">
        <v>3000</v>
      </c>
      <c r="Y125" s="180">
        <v>0</v>
      </c>
      <c r="Z125" s="180">
        <v>0</v>
      </c>
      <c r="AA125" s="190">
        <v>466862</v>
      </c>
      <c r="AB125" s="44">
        <f t="shared" si="4"/>
        <v>9661.6</v>
      </c>
      <c r="AC125" s="231">
        <v>0</v>
      </c>
      <c r="AD125" s="45">
        <v>0</v>
      </c>
      <c r="AE125" s="109">
        <v>9661.6</v>
      </c>
    </row>
    <row r="126" spans="1:31" s="2" customFormat="1" ht="12.75" customHeight="1" x14ac:dyDescent="0.2">
      <c r="A126" s="33">
        <v>2008</v>
      </c>
      <c r="B126" s="189" t="s">
        <v>126</v>
      </c>
      <c r="C126" s="458" t="s">
        <v>641</v>
      </c>
      <c r="D126" s="694">
        <v>39582</v>
      </c>
      <c r="E126" s="35" t="s">
        <v>39</v>
      </c>
      <c r="F126" s="36" t="s">
        <v>262</v>
      </c>
      <c r="G126" s="36" t="s">
        <v>68</v>
      </c>
      <c r="H126" s="36"/>
      <c r="I126" s="460" t="s">
        <v>3218</v>
      </c>
      <c r="J126" s="119" t="s">
        <v>310</v>
      </c>
      <c r="K126" s="571" t="s">
        <v>2066</v>
      </c>
      <c r="L126" s="38">
        <v>0</v>
      </c>
      <c r="M126" s="38">
        <v>0</v>
      </c>
      <c r="N126" s="171">
        <v>0</v>
      </c>
      <c r="O126" s="104">
        <v>0</v>
      </c>
      <c r="P126" s="104">
        <v>0</v>
      </c>
      <c r="Q126" s="104">
        <v>0</v>
      </c>
      <c r="R126" s="104">
        <v>0</v>
      </c>
      <c r="S126" s="38">
        <v>0</v>
      </c>
      <c r="T126" s="107">
        <v>0</v>
      </c>
      <c r="U126" s="107">
        <v>0</v>
      </c>
      <c r="V126" s="107">
        <v>0</v>
      </c>
      <c r="W126" s="107">
        <v>0</v>
      </c>
      <c r="X126" s="38">
        <v>0</v>
      </c>
      <c r="Y126" s="180">
        <v>0</v>
      </c>
      <c r="Z126" s="180">
        <v>0</v>
      </c>
      <c r="AA126" s="190">
        <v>20438.43</v>
      </c>
      <c r="AB126" s="44">
        <f t="shared" si="4"/>
        <v>3375.69</v>
      </c>
      <c r="AC126" s="231">
        <v>0</v>
      </c>
      <c r="AD126" s="45">
        <v>0</v>
      </c>
      <c r="AE126" s="109">
        <v>3375.69</v>
      </c>
    </row>
    <row r="127" spans="1:31" s="2" customFormat="1" ht="12.75" customHeight="1" x14ac:dyDescent="0.2">
      <c r="A127" s="33">
        <v>2008</v>
      </c>
      <c r="B127" s="189" t="s">
        <v>140</v>
      </c>
      <c r="C127" s="458" t="s">
        <v>642</v>
      </c>
      <c r="D127" s="694">
        <v>39582</v>
      </c>
      <c r="E127" s="35" t="s">
        <v>39</v>
      </c>
      <c r="F127" s="36" t="s">
        <v>262</v>
      </c>
      <c r="G127" s="36" t="s">
        <v>68</v>
      </c>
      <c r="H127" s="36"/>
      <c r="I127" s="458" t="s">
        <v>1442</v>
      </c>
      <c r="J127" s="35" t="s">
        <v>310</v>
      </c>
      <c r="K127" s="571" t="s">
        <v>1367</v>
      </c>
      <c r="L127" s="38">
        <v>0</v>
      </c>
      <c r="M127" s="38">
        <v>0</v>
      </c>
      <c r="N127" s="171">
        <v>0</v>
      </c>
      <c r="O127" s="104">
        <v>0</v>
      </c>
      <c r="P127" s="104">
        <v>0</v>
      </c>
      <c r="Q127" s="104">
        <v>0</v>
      </c>
      <c r="R127" s="104">
        <v>0</v>
      </c>
      <c r="S127" s="38">
        <v>0</v>
      </c>
      <c r="T127" s="107">
        <v>0</v>
      </c>
      <c r="U127" s="107">
        <v>0</v>
      </c>
      <c r="V127" s="107">
        <v>0</v>
      </c>
      <c r="W127" s="107">
        <v>0</v>
      </c>
      <c r="X127" s="38">
        <v>0</v>
      </c>
      <c r="Y127" s="180">
        <v>0</v>
      </c>
      <c r="Z127" s="180">
        <v>0</v>
      </c>
      <c r="AA127" s="190">
        <v>21930.42</v>
      </c>
      <c r="AB127" s="44">
        <f t="shared" si="4"/>
        <v>3374.79</v>
      </c>
      <c r="AC127" s="231">
        <v>0</v>
      </c>
      <c r="AD127" s="45">
        <v>0</v>
      </c>
      <c r="AE127" s="109">
        <v>3374.79</v>
      </c>
    </row>
    <row r="128" spans="1:31" s="2" customFormat="1" ht="12.75" customHeight="1" x14ac:dyDescent="0.2">
      <c r="A128" s="33">
        <v>2008</v>
      </c>
      <c r="B128" s="189" t="s">
        <v>456</v>
      </c>
      <c r="C128" s="458" t="s">
        <v>648</v>
      </c>
      <c r="D128" s="694">
        <v>39673</v>
      </c>
      <c r="E128" s="35" t="s">
        <v>39</v>
      </c>
      <c r="F128" s="36" t="s">
        <v>259</v>
      </c>
      <c r="G128" s="36" t="s">
        <v>69</v>
      </c>
      <c r="H128" s="36" t="s">
        <v>937</v>
      </c>
      <c r="I128" s="458" t="s">
        <v>1444</v>
      </c>
      <c r="J128" s="295" t="s">
        <v>316</v>
      </c>
      <c r="K128" s="571" t="s">
        <v>1369</v>
      </c>
      <c r="L128" s="507">
        <v>0</v>
      </c>
      <c r="M128" s="38">
        <v>0</v>
      </c>
      <c r="N128" s="171">
        <v>0</v>
      </c>
      <c r="O128" s="104">
        <v>0</v>
      </c>
      <c r="P128" s="104">
        <v>0</v>
      </c>
      <c r="Q128" s="104">
        <v>0</v>
      </c>
      <c r="R128" s="104">
        <v>0</v>
      </c>
      <c r="S128" s="38">
        <v>0</v>
      </c>
      <c r="T128" s="107">
        <v>0</v>
      </c>
      <c r="U128" s="107">
        <v>0</v>
      </c>
      <c r="V128" s="107">
        <v>0</v>
      </c>
      <c r="W128" s="107">
        <v>0</v>
      </c>
      <c r="X128" s="38">
        <v>40894.47</v>
      </c>
      <c r="Y128" s="180">
        <v>0</v>
      </c>
      <c r="Z128" s="180">
        <v>0</v>
      </c>
      <c r="AA128" s="190">
        <v>215600</v>
      </c>
      <c r="AB128" s="44">
        <f t="shared" si="4"/>
        <v>10434.18</v>
      </c>
      <c r="AC128" s="231">
        <v>0</v>
      </c>
      <c r="AD128" s="45">
        <v>0</v>
      </c>
      <c r="AE128" s="109">
        <v>10434.18</v>
      </c>
    </row>
    <row r="129" spans="1:31" x14ac:dyDescent="0.2">
      <c r="A129" s="296">
        <v>2008</v>
      </c>
      <c r="B129" s="297" t="s">
        <v>467</v>
      </c>
      <c r="C129" s="458" t="s">
        <v>662</v>
      </c>
      <c r="D129" s="708">
        <v>39778</v>
      </c>
      <c r="E129" s="298" t="s">
        <v>39</v>
      </c>
      <c r="F129" s="299" t="s">
        <v>261</v>
      </c>
      <c r="G129" s="299" t="s">
        <v>69</v>
      </c>
      <c r="H129" s="299" t="s">
        <v>1084</v>
      </c>
      <c r="I129" s="478" t="s">
        <v>1085</v>
      </c>
      <c r="J129" s="119" t="s">
        <v>592</v>
      </c>
      <c r="K129" s="587" t="s">
        <v>1034</v>
      </c>
      <c r="L129" s="501">
        <v>0</v>
      </c>
      <c r="M129" s="38">
        <v>0</v>
      </c>
      <c r="N129" s="171">
        <v>0</v>
      </c>
      <c r="O129" s="104">
        <v>0</v>
      </c>
      <c r="P129" s="104">
        <v>0</v>
      </c>
      <c r="Q129" s="104">
        <v>0</v>
      </c>
      <c r="R129" s="104">
        <v>0</v>
      </c>
      <c r="S129" s="104">
        <v>0</v>
      </c>
      <c r="T129" s="107">
        <v>0</v>
      </c>
      <c r="U129" s="107">
        <v>0</v>
      </c>
      <c r="V129" s="107">
        <v>0</v>
      </c>
      <c r="W129" s="107">
        <v>0</v>
      </c>
      <c r="X129" s="38">
        <v>500</v>
      </c>
      <c r="Y129" s="180">
        <v>0</v>
      </c>
      <c r="Z129" s="180">
        <v>0</v>
      </c>
      <c r="AA129" s="266">
        <v>5325.42</v>
      </c>
      <c r="AB129" s="44">
        <f t="shared" si="4"/>
        <v>2841.67</v>
      </c>
      <c r="AC129" s="231">
        <v>0</v>
      </c>
      <c r="AD129" s="231">
        <v>0</v>
      </c>
      <c r="AE129" s="244">
        <v>2841.67</v>
      </c>
    </row>
    <row r="130" spans="1:31" x14ac:dyDescent="0.2">
      <c r="A130" s="113">
        <v>2008</v>
      </c>
      <c r="B130" s="622" t="s">
        <v>2992</v>
      </c>
      <c r="C130" s="474" t="s">
        <v>2120</v>
      </c>
      <c r="D130" s="689"/>
      <c r="E130" s="112" t="s">
        <v>39</v>
      </c>
      <c r="F130" s="755" t="s">
        <v>259</v>
      </c>
      <c r="G130" s="116" t="s">
        <v>499</v>
      </c>
      <c r="H130" s="116"/>
      <c r="I130" s="452" t="s">
        <v>3214</v>
      </c>
      <c r="J130" s="111" t="s">
        <v>839</v>
      </c>
      <c r="K130" s="587"/>
      <c r="L130" s="511">
        <v>0</v>
      </c>
      <c r="M130" s="263">
        <v>0</v>
      </c>
      <c r="N130" s="261">
        <v>0</v>
      </c>
      <c r="O130" s="263">
        <v>0</v>
      </c>
      <c r="P130" s="263">
        <v>0</v>
      </c>
      <c r="Q130" s="263">
        <v>0</v>
      </c>
      <c r="R130" s="263">
        <v>0</v>
      </c>
      <c r="S130" s="104">
        <v>0</v>
      </c>
      <c r="T130" s="107">
        <v>0</v>
      </c>
      <c r="U130" s="107">
        <v>0</v>
      </c>
      <c r="V130" s="107">
        <v>0</v>
      </c>
      <c r="W130" s="107">
        <v>0</v>
      </c>
      <c r="X130" s="263">
        <v>0</v>
      </c>
      <c r="Y130" s="264">
        <v>0</v>
      </c>
      <c r="Z130" s="264">
        <v>0</v>
      </c>
      <c r="AA130" s="266">
        <v>346149.84</v>
      </c>
      <c r="AB130" s="44">
        <v>8103.67</v>
      </c>
      <c r="AC130" s="231">
        <v>0</v>
      </c>
      <c r="AD130" s="231">
        <v>0</v>
      </c>
      <c r="AE130" s="109">
        <v>0</v>
      </c>
    </row>
    <row r="131" spans="1:31" x14ac:dyDescent="0.2">
      <c r="A131" s="113">
        <v>2008</v>
      </c>
      <c r="B131" s="622" t="s">
        <v>2992</v>
      </c>
      <c r="C131" s="474" t="s">
        <v>2120</v>
      </c>
      <c r="D131" s="689"/>
      <c r="E131" s="112" t="s">
        <v>39</v>
      </c>
      <c r="F131" s="755" t="s">
        <v>259</v>
      </c>
      <c r="G131" s="116" t="s">
        <v>499</v>
      </c>
      <c r="H131" s="116"/>
      <c r="I131" s="452" t="s">
        <v>3215</v>
      </c>
      <c r="J131" s="111" t="s">
        <v>839</v>
      </c>
      <c r="K131" s="587"/>
      <c r="L131" s="511">
        <v>0</v>
      </c>
      <c r="M131" s="263">
        <v>0</v>
      </c>
      <c r="N131" s="261">
        <v>0</v>
      </c>
      <c r="O131" s="263">
        <v>0</v>
      </c>
      <c r="P131" s="263">
        <v>0</v>
      </c>
      <c r="Q131" s="263">
        <v>0</v>
      </c>
      <c r="R131" s="263">
        <v>0</v>
      </c>
      <c r="S131" s="104">
        <v>0</v>
      </c>
      <c r="T131" s="107">
        <v>0</v>
      </c>
      <c r="U131" s="107">
        <v>0</v>
      </c>
      <c r="V131" s="107">
        <v>0</v>
      </c>
      <c r="W131" s="107">
        <v>0</v>
      </c>
      <c r="X131" s="104">
        <v>0</v>
      </c>
      <c r="Y131" s="173">
        <v>0</v>
      </c>
      <c r="Z131" s="44">
        <v>0</v>
      </c>
      <c r="AA131" s="266">
        <v>346149.84</v>
      </c>
      <c r="AB131" s="44">
        <v>8103.67</v>
      </c>
      <c r="AC131" s="231">
        <v>0</v>
      </c>
      <c r="AD131" s="231">
        <v>0</v>
      </c>
      <c r="AE131" s="109">
        <v>0</v>
      </c>
    </row>
    <row r="132" spans="1:31" x14ac:dyDescent="0.2">
      <c r="A132" s="113">
        <v>2009</v>
      </c>
      <c r="B132" s="622" t="s">
        <v>475</v>
      </c>
      <c r="C132" s="458" t="s">
        <v>620</v>
      </c>
      <c r="D132" s="689">
        <v>39832</v>
      </c>
      <c r="E132" s="112" t="s">
        <v>39</v>
      </c>
      <c r="F132" s="116" t="s">
        <v>260</v>
      </c>
      <c r="G132" s="116" t="s">
        <v>69</v>
      </c>
      <c r="H132" s="116" t="s">
        <v>1130</v>
      </c>
      <c r="I132" s="452" t="s">
        <v>1131</v>
      </c>
      <c r="J132" s="119" t="s">
        <v>592</v>
      </c>
      <c r="K132" s="118" t="s">
        <v>1248</v>
      </c>
      <c r="L132" s="503">
        <v>0</v>
      </c>
      <c r="M132" s="38">
        <v>0</v>
      </c>
      <c r="N132" s="38">
        <v>0</v>
      </c>
      <c r="O132" s="104">
        <v>0</v>
      </c>
      <c r="P132" s="104">
        <v>0</v>
      </c>
      <c r="Q132" s="38">
        <v>0</v>
      </c>
      <c r="R132" s="38">
        <v>0</v>
      </c>
      <c r="S132" s="104">
        <v>0</v>
      </c>
      <c r="T132" s="107">
        <v>0</v>
      </c>
      <c r="U132" s="107">
        <v>0</v>
      </c>
      <c r="V132" s="107">
        <v>0</v>
      </c>
      <c r="W132" s="107">
        <v>0</v>
      </c>
      <c r="X132" s="38">
        <v>0</v>
      </c>
      <c r="Y132" s="180">
        <v>0</v>
      </c>
      <c r="Z132" s="180">
        <v>0</v>
      </c>
      <c r="AA132" s="174">
        <v>24674.54</v>
      </c>
      <c r="AB132" s="44">
        <f>AC132+AD132+AE132</f>
        <v>3742.89</v>
      </c>
      <c r="AC132" s="231">
        <v>0</v>
      </c>
      <c r="AD132" s="231">
        <v>0</v>
      </c>
      <c r="AE132" s="109">
        <v>3742.89</v>
      </c>
    </row>
    <row r="133" spans="1:31" x14ac:dyDescent="0.2">
      <c r="A133" s="319">
        <v>2009</v>
      </c>
      <c r="B133" s="320" t="s">
        <v>482</v>
      </c>
      <c r="C133" s="461" t="s">
        <v>628</v>
      </c>
      <c r="D133" s="715">
        <v>39882</v>
      </c>
      <c r="E133" s="306" t="s">
        <v>39</v>
      </c>
      <c r="F133" s="250"/>
      <c r="G133" s="204" t="s">
        <v>499</v>
      </c>
      <c r="H133" s="204" t="s">
        <v>892</v>
      </c>
      <c r="I133" s="465" t="s">
        <v>698</v>
      </c>
      <c r="J133" s="183" t="s">
        <v>839</v>
      </c>
      <c r="K133" s="778"/>
      <c r="L133" s="513">
        <v>0</v>
      </c>
      <c r="M133" s="157">
        <v>0</v>
      </c>
      <c r="N133" s="157">
        <v>0</v>
      </c>
      <c r="O133" s="205">
        <v>0</v>
      </c>
      <c r="P133" s="205">
        <v>0</v>
      </c>
      <c r="Q133" s="157">
        <v>0</v>
      </c>
      <c r="R133" s="157">
        <v>0</v>
      </c>
      <c r="S133" s="205">
        <v>0</v>
      </c>
      <c r="T133" s="206">
        <v>0</v>
      </c>
      <c r="U133" s="206">
        <v>0</v>
      </c>
      <c r="V133" s="206">
        <v>0</v>
      </c>
      <c r="W133" s="206">
        <v>0</v>
      </c>
      <c r="X133" s="157">
        <v>0</v>
      </c>
      <c r="Y133" s="207">
        <v>0</v>
      </c>
      <c r="Z133" s="207">
        <v>0</v>
      </c>
      <c r="AA133" s="274">
        <v>0</v>
      </c>
      <c r="AB133" s="164">
        <f>AC133+AD133+AE133</f>
        <v>0</v>
      </c>
      <c r="AC133" s="234">
        <v>0</v>
      </c>
      <c r="AD133" s="234">
        <v>0</v>
      </c>
      <c r="AE133" s="148">
        <v>0</v>
      </c>
    </row>
    <row r="134" spans="1:31" x14ac:dyDescent="0.2">
      <c r="A134" s="113">
        <v>2009</v>
      </c>
      <c r="B134" s="622" t="s">
        <v>484</v>
      </c>
      <c r="C134" s="458" t="s">
        <v>631</v>
      </c>
      <c r="D134" s="689">
        <v>39903</v>
      </c>
      <c r="E134" s="112" t="s">
        <v>39</v>
      </c>
      <c r="F134" s="116" t="s">
        <v>260</v>
      </c>
      <c r="G134" s="116" t="s">
        <v>69</v>
      </c>
      <c r="H134" s="116" t="s">
        <v>3132</v>
      </c>
      <c r="I134" s="452" t="s">
        <v>3133</v>
      </c>
      <c r="J134" s="119" t="s">
        <v>592</v>
      </c>
      <c r="K134" s="118" t="s">
        <v>1123</v>
      </c>
      <c r="L134" s="503">
        <v>0</v>
      </c>
      <c r="M134" s="38">
        <v>0</v>
      </c>
      <c r="N134" s="38">
        <v>0</v>
      </c>
      <c r="O134" s="104">
        <v>0</v>
      </c>
      <c r="P134" s="104">
        <v>0</v>
      </c>
      <c r="Q134" s="38">
        <v>0</v>
      </c>
      <c r="R134" s="38">
        <v>0</v>
      </c>
      <c r="S134" s="104">
        <v>0</v>
      </c>
      <c r="T134" s="107">
        <v>0</v>
      </c>
      <c r="U134" s="107">
        <v>0</v>
      </c>
      <c r="V134" s="107">
        <v>0</v>
      </c>
      <c r="W134" s="107">
        <v>0</v>
      </c>
      <c r="X134" s="38">
        <v>518.62</v>
      </c>
      <c r="Y134" s="180">
        <v>0</v>
      </c>
      <c r="Z134" s="180">
        <v>0</v>
      </c>
      <c r="AA134" s="174">
        <v>26728.799999999999</v>
      </c>
      <c r="AB134" s="44">
        <f>AC134+AD134+AE134</f>
        <v>0</v>
      </c>
      <c r="AC134" s="231"/>
      <c r="AD134" s="44">
        <v>0</v>
      </c>
      <c r="AE134" s="46">
        <v>0</v>
      </c>
    </row>
    <row r="135" spans="1:31" x14ac:dyDescent="0.2">
      <c r="A135" s="185">
        <v>2010</v>
      </c>
      <c r="B135" s="117" t="s">
        <v>2992</v>
      </c>
      <c r="C135" s="474" t="s">
        <v>623</v>
      </c>
      <c r="D135" s="689">
        <v>40212</v>
      </c>
      <c r="E135" s="115" t="s">
        <v>39</v>
      </c>
      <c r="F135" s="116" t="s">
        <v>259</v>
      </c>
      <c r="G135" s="116" t="s">
        <v>499</v>
      </c>
      <c r="H135" s="116"/>
      <c r="I135" s="460" t="s">
        <v>2118</v>
      </c>
      <c r="J135" s="258" t="s">
        <v>316</v>
      </c>
      <c r="K135" s="118" t="s">
        <v>2119</v>
      </c>
      <c r="L135" s="505">
        <v>0</v>
      </c>
      <c r="M135" s="104">
        <v>0</v>
      </c>
      <c r="N135" s="38">
        <v>0</v>
      </c>
      <c r="O135" s="104">
        <v>0</v>
      </c>
      <c r="P135" s="104">
        <v>0</v>
      </c>
      <c r="Q135" s="38">
        <v>0</v>
      </c>
      <c r="R135" s="38">
        <v>0</v>
      </c>
      <c r="S135" s="38">
        <v>0</v>
      </c>
      <c r="T135" s="107">
        <v>0</v>
      </c>
      <c r="U135" s="107">
        <v>0</v>
      </c>
      <c r="V135" s="107">
        <v>0</v>
      </c>
      <c r="W135" s="106">
        <v>0</v>
      </c>
      <c r="X135" s="180">
        <v>11391.34</v>
      </c>
      <c r="Y135" s="180">
        <v>0</v>
      </c>
      <c r="Z135" s="180">
        <v>0</v>
      </c>
      <c r="AA135" s="307">
        <v>346239.36</v>
      </c>
      <c r="AB135" s="44">
        <v>9089.48</v>
      </c>
      <c r="AC135" s="44">
        <v>0</v>
      </c>
      <c r="AD135" s="45">
        <v>0</v>
      </c>
      <c r="AE135" s="46">
        <v>0</v>
      </c>
    </row>
    <row r="136" spans="1:31" x14ac:dyDescent="0.2">
      <c r="A136" s="321">
        <v>2010</v>
      </c>
      <c r="B136" s="337" t="s">
        <v>231</v>
      </c>
      <c r="C136" s="668"/>
      <c r="D136" s="668"/>
      <c r="E136" s="306" t="s">
        <v>39</v>
      </c>
      <c r="F136" s="250"/>
      <c r="G136" s="250" t="s">
        <v>323</v>
      </c>
      <c r="H136" s="250"/>
      <c r="I136" s="481" t="s">
        <v>698</v>
      </c>
      <c r="J136" s="183" t="s">
        <v>839</v>
      </c>
      <c r="K136" s="778"/>
      <c r="L136" s="504">
        <v>0</v>
      </c>
      <c r="M136" s="157">
        <v>0</v>
      </c>
      <c r="N136" s="157">
        <v>0</v>
      </c>
      <c r="O136" s="205">
        <v>0</v>
      </c>
      <c r="P136" s="205">
        <v>0</v>
      </c>
      <c r="Q136" s="157">
        <v>0</v>
      </c>
      <c r="R136" s="157">
        <v>0</v>
      </c>
      <c r="S136" s="272">
        <v>0</v>
      </c>
      <c r="T136" s="206">
        <v>0</v>
      </c>
      <c r="U136" s="206">
        <v>0</v>
      </c>
      <c r="V136" s="206">
        <v>0</v>
      </c>
      <c r="W136" s="333">
        <v>0</v>
      </c>
      <c r="X136" s="272">
        <v>0</v>
      </c>
      <c r="Y136" s="272">
        <v>0</v>
      </c>
      <c r="Z136" s="272">
        <v>0</v>
      </c>
      <c r="AA136" s="274">
        <v>0</v>
      </c>
      <c r="AB136" s="164">
        <f t="shared" ref="AB136:AB143" si="5">AC136+AD136+AE136</f>
        <v>25168</v>
      </c>
      <c r="AC136" s="164">
        <v>0</v>
      </c>
      <c r="AD136" s="164">
        <v>0</v>
      </c>
      <c r="AE136" s="209">
        <v>25168</v>
      </c>
    </row>
    <row r="137" spans="1:31" x14ac:dyDescent="0.2">
      <c r="A137" s="185">
        <v>2011</v>
      </c>
      <c r="B137" s="186" t="s">
        <v>206</v>
      </c>
      <c r="C137" s="458" t="s">
        <v>626</v>
      </c>
      <c r="D137" s="689">
        <v>40583</v>
      </c>
      <c r="E137" s="112" t="s">
        <v>39</v>
      </c>
      <c r="F137" s="116" t="s">
        <v>260</v>
      </c>
      <c r="G137" s="116" t="s">
        <v>69</v>
      </c>
      <c r="H137" s="167" t="s">
        <v>1151</v>
      </c>
      <c r="I137" s="456" t="s">
        <v>3285</v>
      </c>
      <c r="J137" s="119" t="s">
        <v>592</v>
      </c>
      <c r="K137" s="118" t="s">
        <v>1248</v>
      </c>
      <c r="L137" s="505">
        <v>0</v>
      </c>
      <c r="M137" s="104">
        <v>0</v>
      </c>
      <c r="N137" s="38">
        <v>0</v>
      </c>
      <c r="O137" s="104">
        <v>0</v>
      </c>
      <c r="P137" s="104">
        <v>0</v>
      </c>
      <c r="Q137" s="104">
        <v>0</v>
      </c>
      <c r="R137" s="104">
        <v>0</v>
      </c>
      <c r="S137" s="173">
        <v>0</v>
      </c>
      <c r="T137" s="41">
        <v>0</v>
      </c>
      <c r="U137" s="41">
        <v>0</v>
      </c>
      <c r="V137" s="41">
        <v>0</v>
      </c>
      <c r="W137" s="41">
        <v>0</v>
      </c>
      <c r="X137" s="104">
        <v>0</v>
      </c>
      <c r="Y137" s="173">
        <v>0</v>
      </c>
      <c r="Z137" s="173">
        <v>0</v>
      </c>
      <c r="AA137" s="174">
        <v>68566.63</v>
      </c>
      <c r="AB137" s="44">
        <f t="shared" si="5"/>
        <v>7466.96</v>
      </c>
      <c r="AC137" s="44">
        <v>0</v>
      </c>
      <c r="AD137" s="45">
        <v>0</v>
      </c>
      <c r="AE137" s="109">
        <v>7466.96</v>
      </c>
    </row>
    <row r="138" spans="1:31" x14ac:dyDescent="0.2">
      <c r="A138" s="185">
        <v>2011</v>
      </c>
      <c r="B138" s="186" t="s">
        <v>501</v>
      </c>
      <c r="C138" s="458" t="s">
        <v>630</v>
      </c>
      <c r="D138" s="689">
        <v>40626</v>
      </c>
      <c r="E138" s="112" t="s">
        <v>39</v>
      </c>
      <c r="F138" s="116" t="s">
        <v>260</v>
      </c>
      <c r="G138" s="116" t="s">
        <v>68</v>
      </c>
      <c r="H138" s="167"/>
      <c r="I138" s="454" t="s">
        <v>2147</v>
      </c>
      <c r="J138" s="188" t="s">
        <v>316</v>
      </c>
      <c r="K138" s="118" t="s">
        <v>2146</v>
      </c>
      <c r="L138" s="505">
        <v>0</v>
      </c>
      <c r="M138" s="104">
        <v>0</v>
      </c>
      <c r="N138" s="38">
        <v>0</v>
      </c>
      <c r="O138" s="104">
        <v>0</v>
      </c>
      <c r="P138" s="104">
        <v>0</v>
      </c>
      <c r="Q138" s="104">
        <v>0</v>
      </c>
      <c r="R138" s="104">
        <v>0</v>
      </c>
      <c r="S138" s="173">
        <v>0</v>
      </c>
      <c r="T138" s="41">
        <v>0</v>
      </c>
      <c r="U138" s="41">
        <v>0</v>
      </c>
      <c r="V138" s="41">
        <v>0</v>
      </c>
      <c r="W138" s="41">
        <v>0</v>
      </c>
      <c r="X138" s="104">
        <v>0</v>
      </c>
      <c r="Y138" s="173">
        <v>0</v>
      </c>
      <c r="Z138" s="173">
        <v>0</v>
      </c>
      <c r="AA138" s="174">
        <v>0</v>
      </c>
      <c r="AB138" s="44">
        <f t="shared" si="5"/>
        <v>0</v>
      </c>
      <c r="AC138" s="44">
        <v>0</v>
      </c>
      <c r="AD138" s="45">
        <v>0</v>
      </c>
      <c r="AE138" s="46">
        <v>0</v>
      </c>
    </row>
    <row r="139" spans="1:31" x14ac:dyDescent="0.2">
      <c r="A139" s="185">
        <v>2011</v>
      </c>
      <c r="B139" s="186" t="s">
        <v>215</v>
      </c>
      <c r="C139" s="458" t="s">
        <v>631</v>
      </c>
      <c r="D139" s="689">
        <v>40626</v>
      </c>
      <c r="E139" s="112" t="s">
        <v>39</v>
      </c>
      <c r="F139" s="116" t="s">
        <v>260</v>
      </c>
      <c r="G139" s="116" t="s">
        <v>63</v>
      </c>
      <c r="H139" s="167"/>
      <c r="I139" s="488" t="s">
        <v>3286</v>
      </c>
      <c r="J139" s="119" t="s">
        <v>310</v>
      </c>
      <c r="K139" s="118" t="s">
        <v>2198</v>
      </c>
      <c r="L139" s="505">
        <v>0</v>
      </c>
      <c r="M139" s="104">
        <v>0</v>
      </c>
      <c r="N139" s="38">
        <v>0</v>
      </c>
      <c r="O139" s="45">
        <v>1830</v>
      </c>
      <c r="P139" s="104">
        <v>0</v>
      </c>
      <c r="Q139" s="104">
        <v>0</v>
      </c>
      <c r="R139" s="104">
        <v>0</v>
      </c>
      <c r="S139" s="173">
        <v>0</v>
      </c>
      <c r="T139" s="107">
        <v>0</v>
      </c>
      <c r="U139" s="107">
        <v>0</v>
      </c>
      <c r="V139" s="107">
        <v>0</v>
      </c>
      <c r="W139" s="107">
        <v>0</v>
      </c>
      <c r="X139" s="104">
        <v>0</v>
      </c>
      <c r="Y139" s="173">
        <v>0</v>
      </c>
      <c r="Z139" s="173">
        <v>8222.15</v>
      </c>
      <c r="AA139" s="174">
        <v>0</v>
      </c>
      <c r="AB139" s="44">
        <f t="shared" si="5"/>
        <v>0</v>
      </c>
      <c r="AC139" s="44">
        <v>0</v>
      </c>
      <c r="AD139" s="45">
        <v>0</v>
      </c>
      <c r="AE139" s="46">
        <v>0</v>
      </c>
    </row>
    <row r="140" spans="1:31" x14ac:dyDescent="0.2">
      <c r="A140" s="185">
        <v>2011</v>
      </c>
      <c r="B140" s="186" t="s">
        <v>53</v>
      </c>
      <c r="C140" s="458" t="s">
        <v>632</v>
      </c>
      <c r="D140" s="689">
        <v>40626</v>
      </c>
      <c r="E140" s="112" t="s">
        <v>39</v>
      </c>
      <c r="F140" s="116" t="s">
        <v>261</v>
      </c>
      <c r="G140" s="116" t="s">
        <v>69</v>
      </c>
      <c r="H140" s="167"/>
      <c r="I140" s="488" t="s">
        <v>2981</v>
      </c>
      <c r="J140" s="119" t="s">
        <v>592</v>
      </c>
      <c r="K140" s="118" t="s">
        <v>2982</v>
      </c>
      <c r="L140" s="505">
        <v>0</v>
      </c>
      <c r="M140" s="104">
        <v>0</v>
      </c>
      <c r="N140" s="38">
        <v>0</v>
      </c>
      <c r="O140" s="45">
        <v>0</v>
      </c>
      <c r="P140" s="104">
        <v>0</v>
      </c>
      <c r="Q140" s="104">
        <v>0</v>
      </c>
      <c r="R140" s="104">
        <v>0</v>
      </c>
      <c r="S140" s="173">
        <v>0</v>
      </c>
      <c r="T140" s="107">
        <v>0</v>
      </c>
      <c r="U140" s="107">
        <v>0</v>
      </c>
      <c r="V140" s="107">
        <v>0</v>
      </c>
      <c r="W140" s="107">
        <v>0</v>
      </c>
      <c r="X140" s="104">
        <v>0</v>
      </c>
      <c r="Y140" s="173">
        <v>0</v>
      </c>
      <c r="Z140" s="173">
        <v>0</v>
      </c>
      <c r="AA140" s="174">
        <v>329107.40999999997</v>
      </c>
      <c r="AB140" s="44">
        <f t="shared" si="5"/>
        <v>12477.39</v>
      </c>
      <c r="AC140" s="44">
        <v>0</v>
      </c>
      <c r="AD140" s="45">
        <v>0</v>
      </c>
      <c r="AE140" s="46">
        <v>12477.39</v>
      </c>
    </row>
    <row r="141" spans="1:31" x14ac:dyDescent="0.2">
      <c r="A141" s="321">
        <v>2011</v>
      </c>
      <c r="B141" s="337" t="s">
        <v>508</v>
      </c>
      <c r="C141" s="461" t="s">
        <v>645</v>
      </c>
      <c r="D141" s="715">
        <v>40688</v>
      </c>
      <c r="E141" s="306" t="s">
        <v>39</v>
      </c>
      <c r="F141" s="250" t="s">
        <v>1</v>
      </c>
      <c r="G141" s="250" t="s">
        <v>69</v>
      </c>
      <c r="H141" s="250" t="s">
        <v>944</v>
      </c>
      <c r="I141" s="481" t="s">
        <v>3287</v>
      </c>
      <c r="J141" s="183" t="s">
        <v>839</v>
      </c>
      <c r="K141" s="778"/>
      <c r="L141" s="504">
        <v>0</v>
      </c>
      <c r="M141" s="205">
        <v>0</v>
      </c>
      <c r="N141" s="157">
        <v>0</v>
      </c>
      <c r="O141" s="205">
        <v>0</v>
      </c>
      <c r="P141" s="205">
        <v>0</v>
      </c>
      <c r="Q141" s="205">
        <v>0</v>
      </c>
      <c r="R141" s="205">
        <v>0</v>
      </c>
      <c r="S141" s="207">
        <v>0</v>
      </c>
      <c r="T141" s="206">
        <v>0</v>
      </c>
      <c r="U141" s="206">
        <v>0</v>
      </c>
      <c r="V141" s="206">
        <v>0</v>
      </c>
      <c r="W141" s="206">
        <v>0</v>
      </c>
      <c r="X141" s="205">
        <v>0</v>
      </c>
      <c r="Y141" s="272">
        <v>0</v>
      </c>
      <c r="Z141" s="272">
        <v>0</v>
      </c>
      <c r="AA141" s="274">
        <v>0</v>
      </c>
      <c r="AB141" s="164">
        <f t="shared" si="5"/>
        <v>0</v>
      </c>
      <c r="AC141" s="164">
        <v>0</v>
      </c>
      <c r="AD141" s="83">
        <v>0</v>
      </c>
      <c r="AE141" s="148">
        <v>0</v>
      </c>
    </row>
    <row r="142" spans="1:31" x14ac:dyDescent="0.2">
      <c r="A142" s="185">
        <v>2011</v>
      </c>
      <c r="B142" s="186" t="s">
        <v>126</v>
      </c>
      <c r="C142" s="458" t="s">
        <v>658</v>
      </c>
      <c r="D142" s="689">
        <v>40816</v>
      </c>
      <c r="E142" s="112" t="s">
        <v>39</v>
      </c>
      <c r="F142" s="116" t="s">
        <v>250</v>
      </c>
      <c r="G142" s="116" t="s">
        <v>68</v>
      </c>
      <c r="H142" s="116"/>
      <c r="I142" s="452" t="s">
        <v>3288</v>
      </c>
      <c r="J142" s="188" t="s">
        <v>316</v>
      </c>
      <c r="K142" s="118" t="s">
        <v>1218</v>
      </c>
      <c r="L142" s="505">
        <v>0</v>
      </c>
      <c r="M142" s="104">
        <v>0</v>
      </c>
      <c r="N142" s="38">
        <v>0</v>
      </c>
      <c r="O142" s="104">
        <v>0</v>
      </c>
      <c r="P142" s="104">
        <v>0</v>
      </c>
      <c r="Q142" s="104">
        <v>0</v>
      </c>
      <c r="R142" s="104">
        <v>0</v>
      </c>
      <c r="S142" s="180">
        <v>0</v>
      </c>
      <c r="T142" s="107">
        <v>0</v>
      </c>
      <c r="U142" s="107">
        <v>0</v>
      </c>
      <c r="V142" s="107">
        <v>0</v>
      </c>
      <c r="W142" s="107">
        <v>28482</v>
      </c>
      <c r="X142" s="104">
        <v>0</v>
      </c>
      <c r="Y142" s="173">
        <v>0</v>
      </c>
      <c r="Z142" s="173">
        <v>0</v>
      </c>
      <c r="AA142" s="174">
        <v>20438.419999999998</v>
      </c>
      <c r="AB142" s="44">
        <f t="shared" si="5"/>
        <v>3197.38</v>
      </c>
      <c r="AC142" s="44">
        <v>0</v>
      </c>
      <c r="AD142" s="44">
        <v>0</v>
      </c>
      <c r="AE142" s="109">
        <v>3197.38</v>
      </c>
    </row>
    <row r="143" spans="1:31" x14ac:dyDescent="0.2">
      <c r="A143" s="185">
        <v>2011</v>
      </c>
      <c r="B143" s="186" t="s">
        <v>140</v>
      </c>
      <c r="C143" s="458" t="s">
        <v>659</v>
      </c>
      <c r="D143" s="689">
        <v>40816</v>
      </c>
      <c r="E143" s="112" t="s">
        <v>39</v>
      </c>
      <c r="F143" s="116" t="s">
        <v>250</v>
      </c>
      <c r="G143" s="116" t="s">
        <v>68</v>
      </c>
      <c r="H143" s="116"/>
      <c r="I143" s="460" t="s">
        <v>3289</v>
      </c>
      <c r="J143" s="187" t="s">
        <v>310</v>
      </c>
      <c r="K143" s="118" t="s">
        <v>1394</v>
      </c>
      <c r="L143" s="505">
        <v>0</v>
      </c>
      <c r="M143" s="104">
        <v>0</v>
      </c>
      <c r="N143" s="38">
        <v>0</v>
      </c>
      <c r="O143" s="104">
        <v>0</v>
      </c>
      <c r="P143" s="104">
        <v>0</v>
      </c>
      <c r="Q143" s="104">
        <v>0</v>
      </c>
      <c r="R143" s="104">
        <v>0</v>
      </c>
      <c r="S143" s="180">
        <v>0</v>
      </c>
      <c r="T143" s="107">
        <v>0</v>
      </c>
      <c r="U143" s="107">
        <v>0</v>
      </c>
      <c r="V143" s="107">
        <v>0</v>
      </c>
      <c r="W143" s="107">
        <v>0</v>
      </c>
      <c r="X143" s="104">
        <v>0</v>
      </c>
      <c r="Y143" s="173">
        <v>0</v>
      </c>
      <c r="Z143" s="173">
        <v>0</v>
      </c>
      <c r="AA143" s="174">
        <v>21930.42</v>
      </c>
      <c r="AB143" s="44">
        <f t="shared" si="5"/>
        <v>3197.38</v>
      </c>
      <c r="AC143" s="44">
        <v>0</v>
      </c>
      <c r="AD143" s="44">
        <v>0</v>
      </c>
      <c r="AE143" s="109">
        <v>3197.38</v>
      </c>
    </row>
    <row r="144" spans="1:31" x14ac:dyDescent="0.2">
      <c r="A144" s="185">
        <v>2011</v>
      </c>
      <c r="B144" s="186" t="s">
        <v>3043</v>
      </c>
      <c r="C144" s="458" t="s">
        <v>3044</v>
      </c>
      <c r="D144" s="689">
        <v>40688</v>
      </c>
      <c r="E144" s="112" t="s">
        <v>39</v>
      </c>
      <c r="F144" s="116" t="s">
        <v>291</v>
      </c>
      <c r="G144" s="116" t="s">
        <v>243</v>
      </c>
      <c r="H144" s="116"/>
      <c r="I144" s="454" t="s">
        <v>3045</v>
      </c>
      <c r="J144" s="187" t="s">
        <v>310</v>
      </c>
      <c r="K144" s="217" t="s">
        <v>3046</v>
      </c>
      <c r="L144" s="505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180">
        <v>0</v>
      </c>
      <c r="T144" s="41">
        <v>0</v>
      </c>
      <c r="U144" s="41">
        <v>0</v>
      </c>
      <c r="V144" s="41">
        <v>0</v>
      </c>
      <c r="W144" s="41">
        <v>0</v>
      </c>
      <c r="X144" s="38">
        <v>0</v>
      </c>
      <c r="Y144" s="180">
        <v>1184.6500000000001</v>
      </c>
      <c r="Z144" s="45">
        <v>0</v>
      </c>
      <c r="AA144" s="346">
        <v>1184.6500000000001</v>
      </c>
      <c r="AB144" s="45">
        <v>0</v>
      </c>
      <c r="AC144" s="45">
        <v>0</v>
      </c>
      <c r="AD144" s="45">
        <v>0</v>
      </c>
      <c r="AE144" s="46">
        <v>1214.75</v>
      </c>
    </row>
    <row r="145" spans="1:31" x14ac:dyDescent="0.2">
      <c r="A145" s="355">
        <v>2012</v>
      </c>
      <c r="B145" s="356" t="s">
        <v>177</v>
      </c>
      <c r="C145" s="458" t="s">
        <v>3048</v>
      </c>
      <c r="D145" s="695" t="s">
        <v>2194</v>
      </c>
      <c r="E145" s="730" t="s">
        <v>39</v>
      </c>
      <c r="F145" s="167" t="s">
        <v>2261</v>
      </c>
      <c r="G145" s="194" t="s">
        <v>243</v>
      </c>
      <c r="H145" s="194"/>
      <c r="I145" s="480" t="s">
        <v>3047</v>
      </c>
      <c r="J145" s="119" t="s">
        <v>310</v>
      </c>
      <c r="K145" s="572" t="s">
        <v>3049</v>
      </c>
      <c r="L145" s="505">
        <v>0</v>
      </c>
      <c r="M145" s="67">
        <v>0</v>
      </c>
      <c r="N145" s="171">
        <v>0</v>
      </c>
      <c r="O145" s="104">
        <v>0</v>
      </c>
      <c r="P145" s="104">
        <v>0</v>
      </c>
      <c r="Q145" s="104">
        <v>0</v>
      </c>
      <c r="R145" s="104">
        <v>0</v>
      </c>
      <c r="S145" s="104">
        <v>0</v>
      </c>
      <c r="T145" s="107">
        <v>0</v>
      </c>
      <c r="U145" s="107">
        <v>0</v>
      </c>
      <c r="V145" s="107">
        <v>0</v>
      </c>
      <c r="W145" s="70">
        <v>0</v>
      </c>
      <c r="X145" s="67">
        <v>0</v>
      </c>
      <c r="Y145" s="173">
        <v>0</v>
      </c>
      <c r="Z145" s="44">
        <v>0</v>
      </c>
      <c r="AA145" s="346">
        <v>0</v>
      </c>
      <c r="AB145" s="61">
        <v>441000</v>
      </c>
      <c r="AC145" s="44">
        <v>0</v>
      </c>
      <c r="AD145" s="731">
        <v>0</v>
      </c>
      <c r="AE145" s="244">
        <v>15050.66</v>
      </c>
    </row>
    <row r="146" spans="1:31" x14ac:dyDescent="0.2">
      <c r="A146" s="185">
        <v>2012</v>
      </c>
      <c r="B146" s="186" t="s">
        <v>167</v>
      </c>
      <c r="C146" s="474" t="s">
        <v>624</v>
      </c>
      <c r="D146" s="689">
        <v>40989</v>
      </c>
      <c r="E146" s="115" t="s">
        <v>39</v>
      </c>
      <c r="F146" s="102" t="s">
        <v>260</v>
      </c>
      <c r="G146" s="116" t="s">
        <v>63</v>
      </c>
      <c r="H146" s="116"/>
      <c r="I146" s="452" t="s">
        <v>3290</v>
      </c>
      <c r="J146" s="258" t="s">
        <v>316</v>
      </c>
      <c r="K146" s="117" t="s">
        <v>2136</v>
      </c>
      <c r="L146" s="505">
        <v>0</v>
      </c>
      <c r="M146" s="171">
        <v>0</v>
      </c>
      <c r="N146" s="38">
        <v>0</v>
      </c>
      <c r="O146" s="44">
        <v>1342</v>
      </c>
      <c r="P146" s="104">
        <v>0</v>
      </c>
      <c r="Q146" s="104">
        <v>217.5</v>
      </c>
      <c r="R146" s="104">
        <v>0</v>
      </c>
      <c r="S146" s="104">
        <v>0</v>
      </c>
      <c r="T146" s="41">
        <v>0</v>
      </c>
      <c r="U146" s="41">
        <v>0</v>
      </c>
      <c r="V146" s="41">
        <v>0</v>
      </c>
      <c r="W146" s="107">
        <v>0</v>
      </c>
      <c r="X146" s="173">
        <v>0</v>
      </c>
      <c r="Y146" s="173">
        <v>0</v>
      </c>
      <c r="Z146" s="173">
        <v>0</v>
      </c>
      <c r="AA146" s="174">
        <v>196884</v>
      </c>
      <c r="AB146" s="44">
        <v>19595.98</v>
      </c>
      <c r="AC146" s="44">
        <v>0</v>
      </c>
      <c r="AD146" s="340">
        <v>0</v>
      </c>
      <c r="AE146" s="109">
        <v>0</v>
      </c>
    </row>
    <row r="147" spans="1:31" x14ac:dyDescent="0.2">
      <c r="A147" s="275">
        <v>2012</v>
      </c>
      <c r="B147" s="176" t="s">
        <v>338</v>
      </c>
      <c r="C147" s="458" t="s">
        <v>659</v>
      </c>
      <c r="D147" s="693">
        <v>41190</v>
      </c>
      <c r="E147" s="115" t="s">
        <v>39</v>
      </c>
      <c r="F147" s="116" t="s">
        <v>250</v>
      </c>
      <c r="G147" s="167" t="s">
        <v>68</v>
      </c>
      <c r="H147" s="167"/>
      <c r="I147" s="454" t="s">
        <v>3291</v>
      </c>
      <c r="J147" s="339" t="s">
        <v>316</v>
      </c>
      <c r="K147" s="118" t="s">
        <v>1404</v>
      </c>
      <c r="L147" s="505">
        <v>0</v>
      </c>
      <c r="M147" s="171">
        <v>0</v>
      </c>
      <c r="N147" s="171">
        <v>0</v>
      </c>
      <c r="O147" s="104">
        <v>1000</v>
      </c>
      <c r="P147" s="173">
        <v>403.8</v>
      </c>
      <c r="Q147" s="104">
        <v>0</v>
      </c>
      <c r="R147" s="104">
        <v>0</v>
      </c>
      <c r="S147" s="180">
        <v>0</v>
      </c>
      <c r="T147" s="41">
        <v>0</v>
      </c>
      <c r="U147" s="41">
        <v>0</v>
      </c>
      <c r="V147" s="41">
        <v>0</v>
      </c>
      <c r="W147" s="107">
        <v>0</v>
      </c>
      <c r="X147" s="173">
        <v>5858.37</v>
      </c>
      <c r="Y147" s="173">
        <v>0</v>
      </c>
      <c r="Z147" s="173">
        <v>0</v>
      </c>
      <c r="AA147" s="174" t="s">
        <v>20</v>
      </c>
      <c r="AB147" s="44">
        <v>21891.99</v>
      </c>
      <c r="AC147" s="44">
        <v>0</v>
      </c>
      <c r="AD147" s="44">
        <v>0</v>
      </c>
      <c r="AE147" s="109">
        <v>0</v>
      </c>
    </row>
    <row r="148" spans="1:31" x14ac:dyDescent="0.2">
      <c r="A148" s="185">
        <v>2010</v>
      </c>
      <c r="B148" s="186" t="s">
        <v>2199</v>
      </c>
      <c r="C148" s="458" t="s">
        <v>2120</v>
      </c>
      <c r="D148" s="689">
        <v>40212</v>
      </c>
      <c r="E148" s="115" t="s">
        <v>39</v>
      </c>
      <c r="F148" s="116" t="s">
        <v>249</v>
      </c>
      <c r="G148" s="116" t="s">
        <v>72</v>
      </c>
      <c r="H148" s="116"/>
      <c r="I148" s="460" t="s">
        <v>3276</v>
      </c>
      <c r="J148" s="187" t="s">
        <v>310</v>
      </c>
      <c r="K148" s="118" t="s">
        <v>1377</v>
      </c>
      <c r="L148" s="505">
        <v>0</v>
      </c>
      <c r="M148" s="38">
        <v>0</v>
      </c>
      <c r="N148" s="38">
        <v>0</v>
      </c>
      <c r="O148" s="104">
        <v>0</v>
      </c>
      <c r="P148" s="104">
        <v>0</v>
      </c>
      <c r="Q148" s="38">
        <v>0</v>
      </c>
      <c r="R148" s="38">
        <v>0</v>
      </c>
      <c r="S148" s="38">
        <v>0</v>
      </c>
      <c r="T148" s="107">
        <v>0</v>
      </c>
      <c r="U148" s="107">
        <v>0</v>
      </c>
      <c r="V148" s="107">
        <v>0</v>
      </c>
      <c r="W148" s="106">
        <v>0</v>
      </c>
      <c r="X148" s="173">
        <v>0</v>
      </c>
      <c r="Y148" s="173">
        <v>0</v>
      </c>
      <c r="Z148" s="173">
        <v>53000</v>
      </c>
      <c r="AA148" s="174" t="s">
        <v>20</v>
      </c>
      <c r="AB148" s="44">
        <v>9078.26</v>
      </c>
      <c r="AC148" s="44">
        <v>0</v>
      </c>
      <c r="AD148" s="44">
        <v>0</v>
      </c>
      <c r="AE148" s="109">
        <v>8003.42</v>
      </c>
    </row>
    <row r="149" spans="1:31" x14ac:dyDescent="0.2">
      <c r="A149" s="275">
        <v>2012</v>
      </c>
      <c r="B149" s="276" t="s">
        <v>999</v>
      </c>
      <c r="C149" s="666" t="s">
        <v>2120</v>
      </c>
      <c r="D149" s="693">
        <v>41061</v>
      </c>
      <c r="E149" s="177" t="s">
        <v>39</v>
      </c>
      <c r="F149" s="36" t="s">
        <v>260</v>
      </c>
      <c r="G149" s="167" t="s">
        <v>499</v>
      </c>
      <c r="H149" s="167"/>
      <c r="I149" s="454" t="s">
        <v>2125</v>
      </c>
      <c r="J149" s="37" t="s">
        <v>560</v>
      </c>
      <c r="K149" s="596">
        <v>41103</v>
      </c>
      <c r="L149" s="505">
        <v>0</v>
      </c>
      <c r="M149" s="150">
        <v>0</v>
      </c>
      <c r="N149" s="150">
        <v>0</v>
      </c>
      <c r="O149" s="38">
        <v>0</v>
      </c>
      <c r="P149" s="38">
        <v>0</v>
      </c>
      <c r="Q149" s="38">
        <v>0</v>
      </c>
      <c r="R149" s="38">
        <v>0</v>
      </c>
      <c r="S149" s="180">
        <v>0</v>
      </c>
      <c r="T149" s="180">
        <v>0</v>
      </c>
      <c r="U149" s="180">
        <v>0</v>
      </c>
      <c r="V149" s="180">
        <v>0</v>
      </c>
      <c r="W149" s="106">
        <v>0</v>
      </c>
      <c r="X149" s="180">
        <v>106015.41</v>
      </c>
      <c r="Y149" s="180">
        <v>0</v>
      </c>
      <c r="Z149" s="180">
        <v>4377.66</v>
      </c>
      <c r="AA149" s="168">
        <v>423910.49</v>
      </c>
      <c r="AB149" s="45">
        <v>9406.16</v>
      </c>
      <c r="AC149" s="45">
        <v>0</v>
      </c>
      <c r="AD149" s="45">
        <v>0</v>
      </c>
      <c r="AE149" s="46">
        <v>0</v>
      </c>
    </row>
    <row r="150" spans="1:31" s="1" customFormat="1" x14ac:dyDescent="0.2">
      <c r="A150" s="275">
        <v>2012</v>
      </c>
      <c r="B150" s="176" t="s">
        <v>999</v>
      </c>
      <c r="C150" s="661" t="s">
        <v>2120</v>
      </c>
      <c r="D150" s="693">
        <v>41211</v>
      </c>
      <c r="E150" s="115" t="s">
        <v>39</v>
      </c>
      <c r="F150" s="116" t="s">
        <v>2121</v>
      </c>
      <c r="G150" s="167" t="s">
        <v>69</v>
      </c>
      <c r="H150" s="167"/>
      <c r="I150" s="454" t="s">
        <v>2123</v>
      </c>
      <c r="J150" s="119" t="s">
        <v>310</v>
      </c>
      <c r="K150" s="118" t="s">
        <v>2122</v>
      </c>
      <c r="L150" s="505">
        <v>0</v>
      </c>
      <c r="M150" s="171">
        <v>1608.3</v>
      </c>
      <c r="N150" s="171">
        <v>0</v>
      </c>
      <c r="O150" s="104">
        <v>0</v>
      </c>
      <c r="P150" s="104">
        <v>0</v>
      </c>
      <c r="Q150" s="180">
        <v>50</v>
      </c>
      <c r="R150" s="104">
        <v>0</v>
      </c>
      <c r="S150" s="180">
        <v>0</v>
      </c>
      <c r="T150" s="41">
        <v>0</v>
      </c>
      <c r="U150" s="41">
        <v>0</v>
      </c>
      <c r="V150" s="41">
        <v>0</v>
      </c>
      <c r="W150" s="40">
        <v>0</v>
      </c>
      <c r="X150" s="173">
        <v>0</v>
      </c>
      <c r="Y150" s="173">
        <v>0</v>
      </c>
      <c r="Z150" s="173">
        <v>0</v>
      </c>
      <c r="AA150" s="174">
        <v>338103.36</v>
      </c>
      <c r="AB150" s="44">
        <v>50167.8</v>
      </c>
      <c r="AC150" s="44">
        <v>0</v>
      </c>
      <c r="AD150" s="44">
        <v>0</v>
      </c>
      <c r="AE150" s="109">
        <v>0</v>
      </c>
    </row>
    <row r="151" spans="1:31" s="1" customFormat="1" x14ac:dyDescent="0.2">
      <c r="A151" s="275">
        <v>2012</v>
      </c>
      <c r="B151" s="176" t="s">
        <v>524</v>
      </c>
      <c r="C151" s="458" t="s">
        <v>674</v>
      </c>
      <c r="D151" s="693">
        <v>41264</v>
      </c>
      <c r="E151" s="115" t="s">
        <v>39</v>
      </c>
      <c r="F151" s="116" t="s">
        <v>260</v>
      </c>
      <c r="G151" s="167" t="s">
        <v>243</v>
      </c>
      <c r="H151" s="167"/>
      <c r="I151" s="454" t="s">
        <v>3292</v>
      </c>
      <c r="J151" s="169" t="s">
        <v>310</v>
      </c>
      <c r="K151" s="593" t="s">
        <v>1984</v>
      </c>
      <c r="L151" s="505">
        <v>0</v>
      </c>
      <c r="M151" s="171">
        <v>0</v>
      </c>
      <c r="N151" s="171">
        <v>0</v>
      </c>
      <c r="O151" s="104">
        <v>0</v>
      </c>
      <c r="P151" s="104">
        <v>0</v>
      </c>
      <c r="Q151" s="104">
        <v>408.75</v>
      </c>
      <c r="R151" s="104">
        <v>0</v>
      </c>
      <c r="S151" s="180">
        <v>0</v>
      </c>
      <c r="T151" s="41">
        <v>0</v>
      </c>
      <c r="U151" s="41">
        <v>0</v>
      </c>
      <c r="V151" s="41">
        <v>0</v>
      </c>
      <c r="W151" s="41">
        <v>0</v>
      </c>
      <c r="X151" s="173">
        <v>0</v>
      </c>
      <c r="Y151" s="173">
        <v>0</v>
      </c>
      <c r="Z151" s="173">
        <v>17232.2</v>
      </c>
      <c r="AA151" s="174">
        <v>122368.14</v>
      </c>
      <c r="AB151" s="44">
        <v>17801.259999999998</v>
      </c>
      <c r="AC151" s="44">
        <v>0</v>
      </c>
      <c r="AD151" s="44">
        <v>0</v>
      </c>
      <c r="AE151" s="109">
        <v>0</v>
      </c>
    </row>
    <row r="152" spans="1:31" x14ac:dyDescent="0.2">
      <c r="A152" s="275">
        <v>2013</v>
      </c>
      <c r="B152" s="276" t="s">
        <v>2606</v>
      </c>
      <c r="C152" s="666" t="s">
        <v>2607</v>
      </c>
      <c r="D152" s="693">
        <v>41569</v>
      </c>
      <c r="E152" s="177" t="s">
        <v>39</v>
      </c>
      <c r="F152" s="167" t="s">
        <v>260</v>
      </c>
      <c r="G152" s="167" t="s">
        <v>243</v>
      </c>
      <c r="H152" s="167" t="s">
        <v>2608</v>
      </c>
      <c r="I152" s="454" t="s">
        <v>2609</v>
      </c>
      <c r="J152" s="37" t="s">
        <v>310</v>
      </c>
      <c r="K152" s="178" t="s">
        <v>2610</v>
      </c>
      <c r="L152" s="505">
        <v>0</v>
      </c>
      <c r="M152" s="150">
        <v>0</v>
      </c>
      <c r="N152" s="150">
        <v>0</v>
      </c>
      <c r="O152" s="38">
        <v>0</v>
      </c>
      <c r="P152" s="39">
        <v>0</v>
      </c>
      <c r="Q152" s="39">
        <v>0</v>
      </c>
      <c r="R152" s="39">
        <v>0</v>
      </c>
      <c r="S152" s="180">
        <v>0</v>
      </c>
      <c r="T152" s="41">
        <v>0</v>
      </c>
      <c r="U152" s="41">
        <v>0</v>
      </c>
      <c r="V152" s="41">
        <v>0</v>
      </c>
      <c r="W152" s="40">
        <v>0</v>
      </c>
      <c r="X152" s="180">
        <v>0</v>
      </c>
      <c r="Y152" s="180">
        <v>0</v>
      </c>
      <c r="Z152" s="180">
        <v>0</v>
      </c>
      <c r="AA152" s="170">
        <v>29285.8</v>
      </c>
      <c r="AB152" s="44">
        <v>2016.01</v>
      </c>
      <c r="AC152" s="45">
        <v>0</v>
      </c>
      <c r="AD152" s="45">
        <v>0</v>
      </c>
      <c r="AE152" s="46">
        <v>2016.01</v>
      </c>
    </row>
    <row r="153" spans="1:31" x14ac:dyDescent="0.2">
      <c r="A153" s="275">
        <v>2013</v>
      </c>
      <c r="B153" s="276" t="s">
        <v>2606</v>
      </c>
      <c r="C153" s="666" t="s">
        <v>2607</v>
      </c>
      <c r="D153" s="693">
        <v>41569</v>
      </c>
      <c r="E153" s="177" t="s">
        <v>39</v>
      </c>
      <c r="F153" s="167" t="s">
        <v>260</v>
      </c>
      <c r="G153" s="167" t="s">
        <v>243</v>
      </c>
      <c r="H153" s="167" t="s">
        <v>2612</v>
      </c>
      <c r="I153" s="454" t="s">
        <v>2609</v>
      </c>
      <c r="J153" s="37" t="s">
        <v>310</v>
      </c>
      <c r="K153" s="178" t="s">
        <v>2610</v>
      </c>
      <c r="L153" s="505">
        <v>0</v>
      </c>
      <c r="M153" s="150">
        <v>0</v>
      </c>
      <c r="N153" s="150">
        <v>0</v>
      </c>
      <c r="O153" s="38">
        <v>0</v>
      </c>
      <c r="P153" s="39">
        <v>0</v>
      </c>
      <c r="Q153" s="39">
        <v>0</v>
      </c>
      <c r="R153" s="39">
        <v>0</v>
      </c>
      <c r="S153" s="180">
        <v>0</v>
      </c>
      <c r="T153" s="41">
        <v>0</v>
      </c>
      <c r="U153" s="41">
        <v>0</v>
      </c>
      <c r="V153" s="41">
        <v>0</v>
      </c>
      <c r="W153" s="40">
        <v>0</v>
      </c>
      <c r="X153" s="180">
        <v>0</v>
      </c>
      <c r="Y153" s="180">
        <v>0</v>
      </c>
      <c r="Z153" s="180">
        <v>0</v>
      </c>
      <c r="AA153" s="170">
        <v>31828.69</v>
      </c>
      <c r="AB153" s="44">
        <v>371.98</v>
      </c>
      <c r="AC153" s="45">
        <v>0</v>
      </c>
      <c r="AD153" s="45">
        <v>0</v>
      </c>
      <c r="AE153" s="46">
        <v>371.98</v>
      </c>
    </row>
    <row r="154" spans="1:31" x14ac:dyDescent="0.2">
      <c r="A154" s="275">
        <v>2013</v>
      </c>
      <c r="B154" s="276" t="s">
        <v>2606</v>
      </c>
      <c r="C154" s="666" t="s">
        <v>2607</v>
      </c>
      <c r="D154" s="693">
        <v>41569</v>
      </c>
      <c r="E154" s="177" t="s">
        <v>39</v>
      </c>
      <c r="F154" s="167" t="s">
        <v>2611</v>
      </c>
      <c r="G154" s="167" t="s">
        <v>243</v>
      </c>
      <c r="H154" s="167" t="s">
        <v>2613</v>
      </c>
      <c r="I154" s="454" t="s">
        <v>1640</v>
      </c>
      <c r="J154" s="37" t="s">
        <v>310</v>
      </c>
      <c r="K154" s="178" t="s">
        <v>2610</v>
      </c>
      <c r="L154" s="505">
        <v>0</v>
      </c>
      <c r="M154" s="150">
        <v>0</v>
      </c>
      <c r="N154" s="150">
        <v>0</v>
      </c>
      <c r="O154" s="38">
        <v>0</v>
      </c>
      <c r="P154" s="39">
        <v>0</v>
      </c>
      <c r="Q154" s="39">
        <v>0</v>
      </c>
      <c r="R154" s="39">
        <v>0</v>
      </c>
      <c r="S154" s="180">
        <v>0</v>
      </c>
      <c r="T154" s="41">
        <v>0</v>
      </c>
      <c r="U154" s="41">
        <v>0</v>
      </c>
      <c r="V154" s="41">
        <v>0</v>
      </c>
      <c r="W154" s="40">
        <v>0</v>
      </c>
      <c r="X154" s="180">
        <v>0</v>
      </c>
      <c r="Y154" s="180">
        <v>0</v>
      </c>
      <c r="Z154" s="180">
        <v>0</v>
      </c>
      <c r="AA154" s="170">
        <v>29285.8</v>
      </c>
      <c r="AB154" s="44">
        <v>1167.3</v>
      </c>
      <c r="AC154" s="45">
        <v>0</v>
      </c>
      <c r="AD154" s="45">
        <v>0</v>
      </c>
      <c r="AE154" s="46">
        <v>1167.3</v>
      </c>
    </row>
    <row r="155" spans="1:31" x14ac:dyDescent="0.2">
      <c r="A155" s="275">
        <v>2013</v>
      </c>
      <c r="B155" s="276" t="s">
        <v>557</v>
      </c>
      <c r="C155" s="666" t="s">
        <v>2120</v>
      </c>
      <c r="D155" s="666" t="s">
        <v>2194</v>
      </c>
      <c r="E155" s="177" t="s">
        <v>39</v>
      </c>
      <c r="F155" s="167" t="s">
        <v>250</v>
      </c>
      <c r="G155" s="167" t="s">
        <v>63</v>
      </c>
      <c r="H155" s="167"/>
      <c r="I155" s="454" t="s">
        <v>2195</v>
      </c>
      <c r="J155" s="37" t="s">
        <v>310</v>
      </c>
      <c r="K155" s="178" t="s">
        <v>2196</v>
      </c>
      <c r="L155" s="505">
        <v>0</v>
      </c>
      <c r="M155" s="150">
        <v>0</v>
      </c>
      <c r="N155" s="150">
        <v>60000</v>
      </c>
      <c r="O155" s="38">
        <v>0</v>
      </c>
      <c r="P155" s="39">
        <v>0</v>
      </c>
      <c r="Q155" s="39">
        <v>0</v>
      </c>
      <c r="R155" s="39">
        <v>0</v>
      </c>
      <c r="S155" s="180">
        <v>0</v>
      </c>
      <c r="T155" s="41"/>
      <c r="U155" s="41">
        <v>0</v>
      </c>
      <c r="V155" s="41">
        <v>0</v>
      </c>
      <c r="W155" s="40">
        <v>0</v>
      </c>
      <c r="X155" s="180">
        <v>0</v>
      </c>
      <c r="Y155" s="180">
        <v>0</v>
      </c>
      <c r="Z155" s="180">
        <v>18000</v>
      </c>
      <c r="AA155" s="170" t="s">
        <v>2197</v>
      </c>
      <c r="AB155" s="61">
        <v>91085.57</v>
      </c>
      <c r="AC155" s="45">
        <v>0</v>
      </c>
      <c r="AD155" s="45">
        <v>0</v>
      </c>
      <c r="AE155" s="46">
        <v>91085.57</v>
      </c>
    </row>
    <row r="156" spans="1:31" x14ac:dyDescent="0.2">
      <c r="A156" s="275">
        <v>2013</v>
      </c>
      <c r="B156" s="186" t="s">
        <v>112</v>
      </c>
      <c r="C156" s="666" t="s">
        <v>633</v>
      </c>
      <c r="D156" s="689">
        <v>41360</v>
      </c>
      <c r="E156" s="115" t="s">
        <v>39</v>
      </c>
      <c r="F156" s="102" t="s">
        <v>260</v>
      </c>
      <c r="G156" s="167" t="s">
        <v>63</v>
      </c>
      <c r="H156" s="116"/>
      <c r="I156" s="460" t="s">
        <v>3023</v>
      </c>
      <c r="J156" s="187" t="s">
        <v>310</v>
      </c>
      <c r="K156" s="118" t="s">
        <v>554</v>
      </c>
      <c r="L156" s="505">
        <v>0</v>
      </c>
      <c r="M156" s="171">
        <v>2932</v>
      </c>
      <c r="N156" s="150">
        <v>0</v>
      </c>
      <c r="O156" s="104">
        <v>2440</v>
      </c>
      <c r="P156" s="104">
        <v>0</v>
      </c>
      <c r="Q156" s="180">
        <v>0</v>
      </c>
      <c r="R156" s="180">
        <v>0</v>
      </c>
      <c r="S156" s="180">
        <v>0</v>
      </c>
      <c r="T156" s="41">
        <v>0</v>
      </c>
      <c r="U156" s="41">
        <v>0</v>
      </c>
      <c r="V156" s="41">
        <v>0</v>
      </c>
      <c r="W156" s="40">
        <v>0</v>
      </c>
      <c r="X156" s="173">
        <v>0</v>
      </c>
      <c r="Y156" s="173">
        <v>0</v>
      </c>
      <c r="Z156" s="173">
        <v>0</v>
      </c>
      <c r="AA156" s="174">
        <v>726219</v>
      </c>
      <c r="AB156" s="44">
        <v>27429.34</v>
      </c>
      <c r="AC156" s="44">
        <v>2932</v>
      </c>
      <c r="AD156" s="340">
        <v>0</v>
      </c>
      <c r="AE156" s="109">
        <v>0</v>
      </c>
    </row>
    <row r="157" spans="1:31" x14ac:dyDescent="0.2">
      <c r="A157" s="275">
        <v>2013</v>
      </c>
      <c r="B157" s="276" t="s">
        <v>3206</v>
      </c>
      <c r="C157" s="666" t="s">
        <v>3205</v>
      </c>
      <c r="D157" s="693" t="s">
        <v>1851</v>
      </c>
      <c r="E157" s="177" t="s">
        <v>39</v>
      </c>
      <c r="F157" s="36" t="s">
        <v>259</v>
      </c>
      <c r="G157" s="167" t="s">
        <v>3207</v>
      </c>
      <c r="H157" s="167"/>
      <c r="I157" s="460" t="s">
        <v>3023</v>
      </c>
      <c r="J157" s="187" t="s">
        <v>310</v>
      </c>
      <c r="K157" s="118" t="s">
        <v>554</v>
      </c>
      <c r="L157" s="505">
        <v>0</v>
      </c>
      <c r="M157" s="171">
        <v>0</v>
      </c>
      <c r="N157" s="150">
        <v>0</v>
      </c>
      <c r="O157" s="104">
        <v>0</v>
      </c>
      <c r="P157" s="104">
        <v>0</v>
      </c>
      <c r="Q157" s="180">
        <v>0</v>
      </c>
      <c r="R157" s="180">
        <v>0</v>
      </c>
      <c r="S157" s="180">
        <v>0</v>
      </c>
      <c r="T157" s="41">
        <v>0</v>
      </c>
      <c r="U157" s="41">
        <v>0</v>
      </c>
      <c r="V157" s="41">
        <v>0</v>
      </c>
      <c r="W157" s="40">
        <v>0</v>
      </c>
      <c r="X157" s="173">
        <v>0</v>
      </c>
      <c r="Y157" s="173">
        <v>0</v>
      </c>
      <c r="Z157" s="173">
        <v>0</v>
      </c>
      <c r="AA157" s="174">
        <v>726219</v>
      </c>
      <c r="AB157" s="44">
        <v>26695.07</v>
      </c>
      <c r="AC157" s="44">
        <v>0</v>
      </c>
      <c r="AD157" s="44">
        <v>0</v>
      </c>
      <c r="AE157" s="109">
        <v>0</v>
      </c>
    </row>
    <row r="158" spans="1:31" x14ac:dyDescent="0.2">
      <c r="A158" s="275">
        <v>2013</v>
      </c>
      <c r="B158" s="276" t="s">
        <v>3208</v>
      </c>
      <c r="C158" s="666" t="s">
        <v>3205</v>
      </c>
      <c r="D158" s="693" t="s">
        <v>1851</v>
      </c>
      <c r="E158" s="177" t="s">
        <v>39</v>
      </c>
      <c r="F158" s="36" t="s">
        <v>259</v>
      </c>
      <c r="G158" s="167" t="s">
        <v>3207</v>
      </c>
      <c r="H158" s="167"/>
      <c r="I158" s="460" t="s">
        <v>3023</v>
      </c>
      <c r="J158" s="187" t="s">
        <v>310</v>
      </c>
      <c r="K158" s="118" t="s">
        <v>554</v>
      </c>
      <c r="L158" s="505">
        <v>0</v>
      </c>
      <c r="M158" s="171">
        <v>0</v>
      </c>
      <c r="N158" s="150">
        <v>0</v>
      </c>
      <c r="O158" s="104">
        <v>0</v>
      </c>
      <c r="P158" s="104">
        <v>0</v>
      </c>
      <c r="Q158" s="180">
        <v>0</v>
      </c>
      <c r="R158" s="180">
        <v>0</v>
      </c>
      <c r="S158" s="180">
        <v>0</v>
      </c>
      <c r="T158" s="41">
        <v>0</v>
      </c>
      <c r="U158" s="41">
        <v>0</v>
      </c>
      <c r="V158" s="41">
        <v>0</v>
      </c>
      <c r="W158" s="40">
        <v>0</v>
      </c>
      <c r="X158" s="173">
        <v>0</v>
      </c>
      <c r="Y158" s="173">
        <v>0</v>
      </c>
      <c r="Z158" s="173">
        <v>0</v>
      </c>
      <c r="AA158" s="174">
        <v>726219</v>
      </c>
      <c r="AB158" s="44">
        <v>24341.62</v>
      </c>
      <c r="AC158" s="44">
        <v>0</v>
      </c>
      <c r="AD158" s="44">
        <v>0</v>
      </c>
      <c r="AE158" s="109">
        <v>0</v>
      </c>
    </row>
    <row r="159" spans="1:31" x14ac:dyDescent="0.2">
      <c r="A159" s="275">
        <v>2013</v>
      </c>
      <c r="B159" s="276" t="s">
        <v>3209</v>
      </c>
      <c r="C159" s="666" t="s">
        <v>3205</v>
      </c>
      <c r="D159" s="693" t="s">
        <v>1851</v>
      </c>
      <c r="E159" s="177" t="s">
        <v>39</v>
      </c>
      <c r="F159" s="36" t="s">
        <v>259</v>
      </c>
      <c r="G159" s="167" t="s">
        <v>3207</v>
      </c>
      <c r="H159" s="167"/>
      <c r="I159" s="460" t="s">
        <v>3023</v>
      </c>
      <c r="J159" s="187" t="s">
        <v>310</v>
      </c>
      <c r="K159" s="118" t="s">
        <v>554</v>
      </c>
      <c r="L159" s="505">
        <v>0</v>
      </c>
      <c r="M159" s="171">
        <v>0</v>
      </c>
      <c r="N159" s="150">
        <v>0</v>
      </c>
      <c r="O159" s="104">
        <v>0</v>
      </c>
      <c r="P159" s="104">
        <v>0</v>
      </c>
      <c r="Q159" s="180">
        <v>0</v>
      </c>
      <c r="R159" s="180">
        <v>0</v>
      </c>
      <c r="S159" s="180">
        <v>0</v>
      </c>
      <c r="T159" s="41">
        <v>0</v>
      </c>
      <c r="U159" s="41">
        <v>0</v>
      </c>
      <c r="V159" s="41">
        <v>0</v>
      </c>
      <c r="W159" s="40">
        <v>0</v>
      </c>
      <c r="X159" s="173">
        <v>0</v>
      </c>
      <c r="Y159" s="173">
        <v>0</v>
      </c>
      <c r="Z159" s="173">
        <v>0</v>
      </c>
      <c r="AA159" s="174">
        <v>726219</v>
      </c>
      <c r="AB159" s="44">
        <v>24341.62</v>
      </c>
      <c r="AC159" s="44">
        <v>0</v>
      </c>
      <c r="AD159" s="44">
        <v>0</v>
      </c>
      <c r="AE159" s="109">
        <v>0</v>
      </c>
    </row>
    <row r="160" spans="1:31" x14ac:dyDescent="0.2">
      <c r="A160" s="275">
        <v>2013</v>
      </c>
      <c r="B160" s="276" t="s">
        <v>3210</v>
      </c>
      <c r="C160" s="666" t="s">
        <v>3205</v>
      </c>
      <c r="D160" s="693" t="s">
        <v>1851</v>
      </c>
      <c r="E160" s="177" t="s">
        <v>39</v>
      </c>
      <c r="F160" s="36" t="s">
        <v>259</v>
      </c>
      <c r="G160" s="167" t="s">
        <v>3207</v>
      </c>
      <c r="H160" s="167"/>
      <c r="I160" s="460" t="s">
        <v>3023</v>
      </c>
      <c r="J160" s="187" t="s">
        <v>310</v>
      </c>
      <c r="K160" s="118" t="s">
        <v>554</v>
      </c>
      <c r="L160" s="505">
        <v>0</v>
      </c>
      <c r="M160" s="171">
        <v>0</v>
      </c>
      <c r="N160" s="150">
        <v>0</v>
      </c>
      <c r="O160" s="104">
        <v>0</v>
      </c>
      <c r="P160" s="104">
        <v>0</v>
      </c>
      <c r="Q160" s="180">
        <v>0</v>
      </c>
      <c r="R160" s="180">
        <v>0</v>
      </c>
      <c r="S160" s="180">
        <v>0</v>
      </c>
      <c r="T160" s="41">
        <v>0</v>
      </c>
      <c r="U160" s="41">
        <v>0</v>
      </c>
      <c r="V160" s="41">
        <v>0</v>
      </c>
      <c r="W160" s="40">
        <v>0</v>
      </c>
      <c r="X160" s="173">
        <v>0</v>
      </c>
      <c r="Y160" s="173">
        <v>0</v>
      </c>
      <c r="Z160" s="173">
        <v>0</v>
      </c>
      <c r="AA160" s="174">
        <v>726219</v>
      </c>
      <c r="AB160" s="44">
        <v>24341.62</v>
      </c>
      <c r="AC160" s="44">
        <v>0</v>
      </c>
      <c r="AD160" s="44">
        <v>0</v>
      </c>
      <c r="AE160" s="109">
        <v>0</v>
      </c>
    </row>
    <row r="161" spans="1:31" x14ac:dyDescent="0.2">
      <c r="A161" s="275">
        <v>2013</v>
      </c>
      <c r="B161" s="276" t="s">
        <v>3211</v>
      </c>
      <c r="C161" s="666" t="s">
        <v>3205</v>
      </c>
      <c r="D161" s="693" t="s">
        <v>1851</v>
      </c>
      <c r="E161" s="177" t="s">
        <v>39</v>
      </c>
      <c r="F161" s="36" t="s">
        <v>259</v>
      </c>
      <c r="G161" s="167" t="s">
        <v>3207</v>
      </c>
      <c r="H161" s="167"/>
      <c r="I161" s="460" t="s">
        <v>3023</v>
      </c>
      <c r="J161" s="187" t="s">
        <v>310</v>
      </c>
      <c r="K161" s="118" t="s">
        <v>554</v>
      </c>
      <c r="L161" s="505">
        <v>0</v>
      </c>
      <c r="M161" s="171">
        <v>0</v>
      </c>
      <c r="N161" s="150">
        <v>0</v>
      </c>
      <c r="O161" s="104">
        <v>0</v>
      </c>
      <c r="P161" s="104">
        <v>0</v>
      </c>
      <c r="Q161" s="180">
        <v>0</v>
      </c>
      <c r="R161" s="180">
        <v>0</v>
      </c>
      <c r="S161" s="180">
        <v>0</v>
      </c>
      <c r="T161" s="41">
        <v>0</v>
      </c>
      <c r="U161" s="41">
        <v>0</v>
      </c>
      <c r="V161" s="41">
        <v>0</v>
      </c>
      <c r="W161" s="40">
        <v>0</v>
      </c>
      <c r="X161" s="173">
        <v>0</v>
      </c>
      <c r="Y161" s="173">
        <v>0</v>
      </c>
      <c r="Z161" s="173">
        <v>0</v>
      </c>
      <c r="AA161" s="174">
        <v>726219</v>
      </c>
      <c r="AB161" s="44">
        <v>24341.62</v>
      </c>
      <c r="AC161" s="44">
        <v>0</v>
      </c>
      <c r="AD161" s="44">
        <v>0</v>
      </c>
      <c r="AE161" s="109">
        <v>0</v>
      </c>
    </row>
    <row r="162" spans="1:31" x14ac:dyDescent="0.2">
      <c r="A162" s="185">
        <v>2013</v>
      </c>
      <c r="B162" s="186" t="s">
        <v>213</v>
      </c>
      <c r="C162" s="666" t="s">
        <v>652</v>
      </c>
      <c r="D162" s="689">
        <v>41486</v>
      </c>
      <c r="E162" s="115" t="s">
        <v>39</v>
      </c>
      <c r="F162" s="102" t="s">
        <v>259</v>
      </c>
      <c r="G162" s="116" t="s">
        <v>63</v>
      </c>
      <c r="H162" s="116"/>
      <c r="I162" s="460" t="s">
        <v>3293</v>
      </c>
      <c r="J162" s="187" t="s">
        <v>310</v>
      </c>
      <c r="K162" s="118" t="s">
        <v>1417</v>
      </c>
      <c r="L162" s="505">
        <v>0</v>
      </c>
      <c r="M162" s="171">
        <v>450</v>
      </c>
      <c r="N162" s="172">
        <v>0</v>
      </c>
      <c r="O162" s="104">
        <v>0</v>
      </c>
      <c r="P162" s="104">
        <v>0</v>
      </c>
      <c r="Q162" s="180">
        <v>0</v>
      </c>
      <c r="R162" s="180">
        <v>0</v>
      </c>
      <c r="S162" s="180">
        <v>0</v>
      </c>
      <c r="T162" s="41">
        <v>0</v>
      </c>
      <c r="U162" s="41">
        <v>0</v>
      </c>
      <c r="V162" s="41">
        <v>0</v>
      </c>
      <c r="W162" s="40">
        <v>0</v>
      </c>
      <c r="X162" s="173">
        <v>0</v>
      </c>
      <c r="Y162" s="173">
        <v>0</v>
      </c>
      <c r="Z162" s="173">
        <v>12972.96</v>
      </c>
      <c r="AA162" s="174">
        <v>1500000</v>
      </c>
      <c r="AB162" s="44">
        <v>52686.41</v>
      </c>
      <c r="AC162" s="44">
        <v>450</v>
      </c>
      <c r="AD162" s="340">
        <v>0</v>
      </c>
      <c r="AE162" s="44">
        <v>0</v>
      </c>
    </row>
    <row r="163" spans="1:31" x14ac:dyDescent="0.2">
      <c r="A163" s="185">
        <v>2013</v>
      </c>
      <c r="B163" s="276" t="s">
        <v>207</v>
      </c>
      <c r="C163" s="666" t="s">
        <v>658</v>
      </c>
      <c r="D163" s="693">
        <v>41556</v>
      </c>
      <c r="E163" s="177" t="s">
        <v>39</v>
      </c>
      <c r="F163" s="167" t="s">
        <v>260</v>
      </c>
      <c r="G163" s="167" t="s">
        <v>63</v>
      </c>
      <c r="H163" s="167"/>
      <c r="I163" s="460" t="s">
        <v>3294</v>
      </c>
      <c r="J163" s="119" t="s">
        <v>592</v>
      </c>
      <c r="K163" s="118" t="s">
        <v>2248</v>
      </c>
      <c r="L163" s="505">
        <v>0</v>
      </c>
      <c r="M163" s="44">
        <v>461.53</v>
      </c>
      <c r="N163" s="171">
        <v>0</v>
      </c>
      <c r="O163" s="44">
        <v>484</v>
      </c>
      <c r="P163" s="104">
        <v>350</v>
      </c>
      <c r="Q163" s="180">
        <v>0</v>
      </c>
      <c r="R163" s="180">
        <v>0</v>
      </c>
      <c r="S163" s="180">
        <v>0</v>
      </c>
      <c r="T163" s="41">
        <v>0</v>
      </c>
      <c r="U163" s="41">
        <v>0</v>
      </c>
      <c r="V163" s="41">
        <v>0</v>
      </c>
      <c r="W163" s="104">
        <v>8000</v>
      </c>
      <c r="X163" s="104">
        <v>2033.2</v>
      </c>
      <c r="Y163" s="173">
        <v>0</v>
      </c>
      <c r="Z163" s="173">
        <v>0</v>
      </c>
      <c r="AA163" s="174">
        <v>0</v>
      </c>
      <c r="AB163" s="44">
        <f>AC163+AD163+AE163</f>
        <v>484</v>
      </c>
      <c r="AC163" s="44">
        <v>0</v>
      </c>
      <c r="AD163" s="44">
        <v>0</v>
      </c>
      <c r="AE163" s="109">
        <v>484</v>
      </c>
    </row>
    <row r="164" spans="1:31" x14ac:dyDescent="0.2">
      <c r="A164" s="321">
        <v>2013</v>
      </c>
      <c r="B164" s="337" t="s">
        <v>3222</v>
      </c>
      <c r="C164" s="673" t="s">
        <v>664</v>
      </c>
      <c r="D164" s="717">
        <v>41610</v>
      </c>
      <c r="E164" s="270" t="s">
        <v>39</v>
      </c>
      <c r="F164" s="219" t="s">
        <v>260</v>
      </c>
      <c r="G164" s="219" t="s">
        <v>63</v>
      </c>
      <c r="H164" s="219"/>
      <c r="I164" s="457" t="s">
        <v>3295</v>
      </c>
      <c r="J164" s="183" t="s">
        <v>839</v>
      </c>
      <c r="K164" s="778"/>
      <c r="L164" s="504">
        <v>0</v>
      </c>
      <c r="M164" s="271">
        <v>450</v>
      </c>
      <c r="N164" s="271">
        <v>0</v>
      </c>
      <c r="O164" s="205">
        <v>0</v>
      </c>
      <c r="P164" s="205">
        <v>0</v>
      </c>
      <c r="Q164" s="207">
        <v>0</v>
      </c>
      <c r="R164" s="207">
        <v>0</v>
      </c>
      <c r="S164" s="207">
        <v>0</v>
      </c>
      <c r="T164" s="160">
        <v>0</v>
      </c>
      <c r="U164" s="160">
        <v>0</v>
      </c>
      <c r="V164" s="160">
        <v>0</v>
      </c>
      <c r="W164" s="161">
        <v>0</v>
      </c>
      <c r="X164" s="272">
        <v>0</v>
      </c>
      <c r="Y164" s="272">
        <v>0</v>
      </c>
      <c r="Z164" s="272">
        <v>0</v>
      </c>
      <c r="AA164" s="274">
        <v>617400</v>
      </c>
      <c r="AB164" s="164">
        <f t="shared" ref="AB164:AB173" si="6">AC164+AD164+AE164</f>
        <v>450</v>
      </c>
      <c r="AC164" s="318">
        <v>0</v>
      </c>
      <c r="AD164" s="164">
        <v>0</v>
      </c>
      <c r="AE164" s="209">
        <v>450</v>
      </c>
    </row>
    <row r="165" spans="1:31" x14ac:dyDescent="0.2">
      <c r="A165" s="321">
        <v>2013</v>
      </c>
      <c r="B165" s="360" t="s">
        <v>189</v>
      </c>
      <c r="C165" s="673" t="s">
        <v>665</v>
      </c>
      <c r="D165" s="717">
        <v>41613</v>
      </c>
      <c r="E165" s="270" t="s">
        <v>39</v>
      </c>
      <c r="F165" s="219" t="s">
        <v>260</v>
      </c>
      <c r="G165" s="219" t="s">
        <v>18</v>
      </c>
      <c r="H165" s="219"/>
      <c r="I165" s="457" t="s">
        <v>3042</v>
      </c>
      <c r="J165" s="183" t="s">
        <v>839</v>
      </c>
      <c r="K165" s="778"/>
      <c r="L165" s="504">
        <v>0</v>
      </c>
      <c r="M165" s="271">
        <v>0</v>
      </c>
      <c r="N165" s="271">
        <v>0</v>
      </c>
      <c r="O165" s="205">
        <v>0</v>
      </c>
      <c r="P165" s="205">
        <v>0</v>
      </c>
      <c r="Q165" s="207">
        <v>0</v>
      </c>
      <c r="R165" s="207">
        <v>0</v>
      </c>
      <c r="S165" s="207">
        <v>0</v>
      </c>
      <c r="T165" s="160">
        <v>0</v>
      </c>
      <c r="U165" s="160">
        <v>0</v>
      </c>
      <c r="V165" s="160">
        <v>0</v>
      </c>
      <c r="W165" s="161">
        <v>0</v>
      </c>
      <c r="X165" s="272">
        <v>0</v>
      </c>
      <c r="Y165" s="272">
        <v>0</v>
      </c>
      <c r="Z165" s="272">
        <v>0</v>
      </c>
      <c r="AA165" s="274">
        <v>0</v>
      </c>
      <c r="AB165" s="164">
        <f t="shared" si="6"/>
        <v>4624.78</v>
      </c>
      <c r="AC165" s="164">
        <v>4624.78</v>
      </c>
      <c r="AD165" s="164">
        <v>0</v>
      </c>
      <c r="AE165" s="209">
        <v>0</v>
      </c>
    </row>
    <row r="166" spans="1:31" x14ac:dyDescent="0.2">
      <c r="A166" s="275">
        <v>2013</v>
      </c>
      <c r="B166" s="276" t="s">
        <v>999</v>
      </c>
      <c r="C166" s="666" t="s">
        <v>2120</v>
      </c>
      <c r="D166" s="693">
        <v>41061</v>
      </c>
      <c r="E166" s="177" t="s">
        <v>39</v>
      </c>
      <c r="F166" s="36" t="s">
        <v>260</v>
      </c>
      <c r="G166" s="167" t="s">
        <v>499</v>
      </c>
      <c r="H166" s="167"/>
      <c r="I166" s="454" t="s">
        <v>3253</v>
      </c>
      <c r="J166" s="37" t="s">
        <v>310</v>
      </c>
      <c r="K166" s="178" t="s">
        <v>2124</v>
      </c>
      <c r="L166" s="505">
        <v>0</v>
      </c>
      <c r="M166" s="150">
        <v>0</v>
      </c>
      <c r="N166" s="150">
        <v>0</v>
      </c>
      <c r="O166" s="38">
        <v>0</v>
      </c>
      <c r="P166" s="38">
        <v>0</v>
      </c>
      <c r="Q166" s="38">
        <v>0</v>
      </c>
      <c r="R166" s="38">
        <v>0</v>
      </c>
      <c r="S166" s="180">
        <v>0</v>
      </c>
      <c r="T166" s="180">
        <v>0</v>
      </c>
      <c r="U166" s="180">
        <v>0</v>
      </c>
      <c r="V166" s="180">
        <v>0</v>
      </c>
      <c r="W166" s="180">
        <v>0</v>
      </c>
      <c r="X166" s="180">
        <v>0</v>
      </c>
      <c r="Y166" s="207">
        <v>0</v>
      </c>
      <c r="Z166" s="207">
        <v>0</v>
      </c>
      <c r="AA166" s="168">
        <v>423910.49</v>
      </c>
      <c r="AB166" s="45">
        <v>9406.16</v>
      </c>
      <c r="AC166" s="45">
        <v>0</v>
      </c>
      <c r="AD166" s="45">
        <v>0</v>
      </c>
      <c r="AE166" s="46">
        <v>0</v>
      </c>
    </row>
    <row r="167" spans="1:31" x14ac:dyDescent="0.2">
      <c r="A167" s="321">
        <v>2013</v>
      </c>
      <c r="B167" s="337" t="s">
        <v>1976</v>
      </c>
      <c r="C167" s="668"/>
      <c r="D167" s="715"/>
      <c r="E167" s="306" t="s">
        <v>39</v>
      </c>
      <c r="F167" s="250" t="s">
        <v>260</v>
      </c>
      <c r="G167" s="250" t="s">
        <v>71</v>
      </c>
      <c r="H167" s="250"/>
      <c r="I167" s="481" t="s">
        <v>3254</v>
      </c>
      <c r="J167" s="389"/>
      <c r="K167" s="778"/>
      <c r="L167" s="796">
        <v>0</v>
      </c>
      <c r="M167" s="271">
        <v>0</v>
      </c>
      <c r="N167" s="271">
        <v>0</v>
      </c>
      <c r="O167" s="205">
        <v>0</v>
      </c>
      <c r="P167" s="205">
        <v>600.24</v>
      </c>
      <c r="Q167" s="205">
        <v>0</v>
      </c>
      <c r="R167" s="205">
        <v>0</v>
      </c>
      <c r="S167" s="272">
        <v>0</v>
      </c>
      <c r="T167" s="333">
        <v>0</v>
      </c>
      <c r="U167" s="333">
        <v>0</v>
      </c>
      <c r="V167" s="333">
        <v>0</v>
      </c>
      <c r="W167" s="333">
        <v>0</v>
      </c>
      <c r="X167" s="272">
        <v>0</v>
      </c>
      <c r="Y167" s="272">
        <v>0</v>
      </c>
      <c r="Z167" s="272">
        <v>0</v>
      </c>
      <c r="AA167" s="274">
        <v>0</v>
      </c>
      <c r="AB167" s="164">
        <v>0</v>
      </c>
      <c r="AC167" s="164">
        <v>0</v>
      </c>
      <c r="AD167" s="164">
        <v>0</v>
      </c>
      <c r="AE167" s="209">
        <v>0</v>
      </c>
    </row>
    <row r="168" spans="1:31" x14ac:dyDescent="0.2">
      <c r="A168" s="331">
        <v>2014</v>
      </c>
      <c r="B168" s="360" t="s">
        <v>278</v>
      </c>
      <c r="C168" s="673" t="s">
        <v>636</v>
      </c>
      <c r="D168" s="717">
        <v>41752</v>
      </c>
      <c r="E168" s="270" t="s">
        <v>39</v>
      </c>
      <c r="F168" s="155" t="s">
        <v>260</v>
      </c>
      <c r="G168" s="219" t="s">
        <v>63</v>
      </c>
      <c r="H168" s="219"/>
      <c r="I168" s="457" t="s">
        <v>698</v>
      </c>
      <c r="J168" s="156" t="s">
        <v>839</v>
      </c>
      <c r="K168" s="592"/>
      <c r="L168" s="504">
        <v>0</v>
      </c>
      <c r="M168" s="159">
        <v>0</v>
      </c>
      <c r="N168" s="159">
        <v>0</v>
      </c>
      <c r="O168" s="157">
        <v>0</v>
      </c>
      <c r="P168" s="157">
        <v>0</v>
      </c>
      <c r="Q168" s="157">
        <v>0</v>
      </c>
      <c r="R168" s="157">
        <v>0</v>
      </c>
      <c r="S168" s="207">
        <v>0</v>
      </c>
      <c r="T168" s="207">
        <v>0</v>
      </c>
      <c r="U168" s="207">
        <v>0</v>
      </c>
      <c r="V168" s="207">
        <v>0</v>
      </c>
      <c r="W168" s="207">
        <v>0</v>
      </c>
      <c r="X168" s="207">
        <v>0</v>
      </c>
      <c r="Y168" s="207">
        <v>0</v>
      </c>
      <c r="Z168" s="207">
        <v>0</v>
      </c>
      <c r="AA168" s="795">
        <v>0</v>
      </c>
      <c r="AB168" s="83">
        <f t="shared" si="6"/>
        <v>0</v>
      </c>
      <c r="AC168" s="83">
        <v>0</v>
      </c>
      <c r="AD168" s="83">
        <v>0</v>
      </c>
      <c r="AE168" s="148">
        <v>0</v>
      </c>
    </row>
    <row r="169" spans="1:31" x14ac:dyDescent="0.2">
      <c r="A169" s="185">
        <v>2014</v>
      </c>
      <c r="B169" s="276" t="s">
        <v>280</v>
      </c>
      <c r="C169" s="662" t="s">
        <v>640</v>
      </c>
      <c r="D169" s="693">
        <v>41774</v>
      </c>
      <c r="E169" s="177" t="s">
        <v>39</v>
      </c>
      <c r="F169" s="36" t="s">
        <v>259</v>
      </c>
      <c r="G169" s="167" t="s">
        <v>18</v>
      </c>
      <c r="H169" s="167"/>
      <c r="I169" s="454" t="s">
        <v>3296</v>
      </c>
      <c r="J169" s="339" t="s">
        <v>316</v>
      </c>
      <c r="K169" s="178" t="s">
        <v>2169</v>
      </c>
      <c r="L169" s="505">
        <v>0</v>
      </c>
      <c r="M169" s="171">
        <v>0</v>
      </c>
      <c r="N169" s="171">
        <v>0</v>
      </c>
      <c r="O169" s="104">
        <v>2440</v>
      </c>
      <c r="P169" s="104">
        <v>0</v>
      </c>
      <c r="Q169" s="104">
        <v>0</v>
      </c>
      <c r="R169" s="104">
        <v>0</v>
      </c>
      <c r="S169" s="180">
        <v>0</v>
      </c>
      <c r="T169" s="173">
        <v>0</v>
      </c>
      <c r="U169" s="180">
        <v>80000</v>
      </c>
      <c r="V169" s="180">
        <v>0</v>
      </c>
      <c r="W169" s="173">
        <v>0</v>
      </c>
      <c r="X169" s="173">
        <v>19032</v>
      </c>
      <c r="Y169" s="173">
        <v>0</v>
      </c>
      <c r="Z169" s="173">
        <v>0</v>
      </c>
      <c r="AA169" s="307">
        <v>80000</v>
      </c>
      <c r="AB169" s="44">
        <f t="shared" si="6"/>
        <v>4624.78</v>
      </c>
      <c r="AC169" s="44">
        <v>0</v>
      </c>
      <c r="AD169" s="44">
        <v>0</v>
      </c>
      <c r="AE169" s="109">
        <v>4624.78</v>
      </c>
    </row>
    <row r="170" spans="1:31" x14ac:dyDescent="0.2">
      <c r="A170" s="185">
        <v>2014</v>
      </c>
      <c r="B170" s="276" t="s">
        <v>2796</v>
      </c>
      <c r="C170" s="662" t="s">
        <v>649</v>
      </c>
      <c r="D170" s="693">
        <v>41824</v>
      </c>
      <c r="E170" s="177" t="s">
        <v>39</v>
      </c>
      <c r="F170" s="36" t="s">
        <v>260</v>
      </c>
      <c r="G170" s="116" t="s">
        <v>63</v>
      </c>
      <c r="H170" s="116"/>
      <c r="I170" s="460" t="s">
        <v>3297</v>
      </c>
      <c r="J170" s="119" t="s">
        <v>310</v>
      </c>
      <c r="K170" s="178" t="s">
        <v>2192</v>
      </c>
      <c r="L170" s="505">
        <v>0</v>
      </c>
      <c r="M170" s="171">
        <v>0</v>
      </c>
      <c r="N170" s="171">
        <v>0</v>
      </c>
      <c r="O170" s="104">
        <v>0</v>
      </c>
      <c r="P170" s="104">
        <v>0</v>
      </c>
      <c r="Q170" s="104">
        <v>0</v>
      </c>
      <c r="R170" s="104">
        <v>0</v>
      </c>
      <c r="S170" s="180">
        <v>0</v>
      </c>
      <c r="T170" s="173">
        <v>0</v>
      </c>
      <c r="U170" s="173">
        <v>0</v>
      </c>
      <c r="V170" s="173">
        <v>0</v>
      </c>
      <c r="W170" s="173">
        <v>0</v>
      </c>
      <c r="X170" s="173">
        <v>0</v>
      </c>
      <c r="Y170" s="173">
        <v>0</v>
      </c>
      <c r="Z170" s="173">
        <v>10213.84</v>
      </c>
      <c r="AA170" s="307">
        <v>0</v>
      </c>
      <c r="AB170" s="44">
        <f t="shared" si="6"/>
        <v>0</v>
      </c>
      <c r="AC170" s="44">
        <v>0</v>
      </c>
      <c r="AD170" s="44">
        <v>0</v>
      </c>
      <c r="AE170" s="109">
        <v>0</v>
      </c>
    </row>
    <row r="171" spans="1:31" x14ac:dyDescent="0.2">
      <c r="A171" s="321">
        <v>2014</v>
      </c>
      <c r="B171" s="360" t="s">
        <v>2134</v>
      </c>
      <c r="C171" s="668" t="s">
        <v>656</v>
      </c>
      <c r="D171" s="717">
        <v>41892</v>
      </c>
      <c r="E171" s="270" t="s">
        <v>39</v>
      </c>
      <c r="F171" s="155" t="s">
        <v>260</v>
      </c>
      <c r="G171" s="219" t="s">
        <v>63</v>
      </c>
      <c r="H171" s="219"/>
      <c r="I171" s="465" t="s">
        <v>3298</v>
      </c>
      <c r="J171" s="183" t="s">
        <v>839</v>
      </c>
      <c r="K171" s="592"/>
      <c r="L171" s="504">
        <v>0</v>
      </c>
      <c r="M171" s="271">
        <v>0</v>
      </c>
      <c r="N171" s="271">
        <v>0</v>
      </c>
      <c r="O171" s="205">
        <v>1952</v>
      </c>
      <c r="P171" s="164">
        <v>0</v>
      </c>
      <c r="Q171" s="205">
        <v>0</v>
      </c>
      <c r="R171" s="205">
        <v>0</v>
      </c>
      <c r="S171" s="207">
        <v>0</v>
      </c>
      <c r="T171" s="272">
        <v>0</v>
      </c>
      <c r="U171" s="272">
        <v>0</v>
      </c>
      <c r="V171" s="272">
        <v>0</v>
      </c>
      <c r="W171" s="272">
        <v>0</v>
      </c>
      <c r="X171" s="272">
        <v>0</v>
      </c>
      <c r="Y171" s="272">
        <v>0</v>
      </c>
      <c r="Z171" s="272">
        <v>0</v>
      </c>
      <c r="AA171" s="274">
        <v>0</v>
      </c>
      <c r="AB171" s="164">
        <v>0</v>
      </c>
      <c r="AC171" s="164">
        <v>0</v>
      </c>
      <c r="AD171" s="164">
        <v>0</v>
      </c>
      <c r="AE171" s="209">
        <v>0</v>
      </c>
    </row>
    <row r="172" spans="1:31" x14ac:dyDescent="0.2">
      <c r="A172" s="275">
        <v>2015</v>
      </c>
      <c r="B172" s="622" t="s">
        <v>2205</v>
      </c>
      <c r="C172" s="452" t="s">
        <v>625</v>
      </c>
      <c r="D172" s="689">
        <v>42045</v>
      </c>
      <c r="E172" s="115" t="s">
        <v>39</v>
      </c>
      <c r="F172" s="115" t="s">
        <v>260</v>
      </c>
      <c r="G172" s="116" t="s">
        <v>63</v>
      </c>
      <c r="H172" s="116"/>
      <c r="I172" s="452" t="s">
        <v>3299</v>
      </c>
      <c r="J172" s="119" t="s">
        <v>310</v>
      </c>
      <c r="K172" s="178" t="s">
        <v>2206</v>
      </c>
      <c r="L172" s="505">
        <v>0</v>
      </c>
      <c r="M172" s="150">
        <v>0</v>
      </c>
      <c r="N172" s="150">
        <v>0</v>
      </c>
      <c r="O172" s="104">
        <v>0</v>
      </c>
      <c r="P172" s="104">
        <v>0</v>
      </c>
      <c r="Q172" s="38">
        <v>0</v>
      </c>
      <c r="R172" s="38">
        <v>0</v>
      </c>
      <c r="S172" s="180">
        <v>0</v>
      </c>
      <c r="T172" s="180">
        <v>0</v>
      </c>
      <c r="U172" s="180">
        <v>0</v>
      </c>
      <c r="V172" s="180">
        <v>0</v>
      </c>
      <c r="W172" s="180">
        <v>0</v>
      </c>
      <c r="X172" s="180">
        <v>0</v>
      </c>
      <c r="Y172" s="180">
        <v>0</v>
      </c>
      <c r="Z172" s="42">
        <v>11948.3</v>
      </c>
      <c r="AA172" s="170">
        <v>260000</v>
      </c>
      <c r="AB172" s="44">
        <v>19595.98</v>
      </c>
      <c r="AC172" s="45">
        <v>0</v>
      </c>
      <c r="AD172" s="45">
        <v>0</v>
      </c>
      <c r="AE172" s="46">
        <v>19595.98</v>
      </c>
    </row>
    <row r="173" spans="1:31" x14ac:dyDescent="0.2">
      <c r="A173" s="275">
        <v>2015</v>
      </c>
      <c r="B173" s="622" t="s">
        <v>215</v>
      </c>
      <c r="C173" s="452" t="s">
        <v>628</v>
      </c>
      <c r="D173" s="689">
        <v>42069</v>
      </c>
      <c r="E173" s="115" t="s">
        <v>39</v>
      </c>
      <c r="F173" s="102" t="s">
        <v>250</v>
      </c>
      <c r="G173" s="116" t="s">
        <v>63</v>
      </c>
      <c r="H173" s="116"/>
      <c r="I173" s="452" t="s">
        <v>3300</v>
      </c>
      <c r="J173" s="119" t="s">
        <v>310</v>
      </c>
      <c r="K173" s="178" t="s">
        <v>2174</v>
      </c>
      <c r="L173" s="505">
        <v>0</v>
      </c>
      <c r="M173" s="150">
        <v>0</v>
      </c>
      <c r="N173" s="150">
        <v>0</v>
      </c>
      <c r="O173" s="104">
        <v>0</v>
      </c>
      <c r="P173" s="104">
        <v>0</v>
      </c>
      <c r="Q173" s="38">
        <v>0</v>
      </c>
      <c r="R173" s="38">
        <v>0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0</v>
      </c>
      <c r="Z173" s="42">
        <v>8222.15</v>
      </c>
      <c r="AA173" s="170">
        <v>0</v>
      </c>
      <c r="AB173" s="44">
        <f t="shared" si="6"/>
        <v>0</v>
      </c>
      <c r="AC173" s="45">
        <v>0</v>
      </c>
      <c r="AD173" s="45">
        <v>0</v>
      </c>
      <c r="AE173" s="46">
        <v>0</v>
      </c>
    </row>
    <row r="174" spans="1:31" s="1" customFormat="1" x14ac:dyDescent="0.2">
      <c r="A174" s="185">
        <v>2015</v>
      </c>
      <c r="B174" s="186" t="s">
        <v>189</v>
      </c>
      <c r="C174" s="452" t="s">
        <v>648</v>
      </c>
      <c r="D174" s="689">
        <v>42207</v>
      </c>
      <c r="E174" s="115" t="s">
        <v>39</v>
      </c>
      <c r="F174" s="257" t="s">
        <v>259</v>
      </c>
      <c r="G174" s="116" t="s">
        <v>63</v>
      </c>
      <c r="H174" s="116"/>
      <c r="I174" s="460" t="s">
        <v>2299</v>
      </c>
      <c r="J174" s="119" t="s">
        <v>560</v>
      </c>
      <c r="K174" s="118" t="s">
        <v>2306</v>
      </c>
      <c r="L174" s="505">
        <v>0</v>
      </c>
      <c r="M174" s="171">
        <v>0</v>
      </c>
      <c r="N174" s="171">
        <v>0</v>
      </c>
      <c r="O174" s="104">
        <v>1464</v>
      </c>
      <c r="P174" s="104">
        <v>0</v>
      </c>
      <c r="Q174" s="38">
        <v>0</v>
      </c>
      <c r="R174" s="38">
        <v>0</v>
      </c>
      <c r="S174" s="180">
        <v>0</v>
      </c>
      <c r="T174" s="180">
        <v>0</v>
      </c>
      <c r="U174" s="180">
        <v>0</v>
      </c>
      <c r="V174" s="180">
        <v>0</v>
      </c>
      <c r="W174" s="180">
        <v>18607</v>
      </c>
      <c r="X174" s="173">
        <v>0</v>
      </c>
      <c r="Y174" s="173">
        <v>0</v>
      </c>
      <c r="Z174" s="108">
        <v>0</v>
      </c>
      <c r="AA174" s="174">
        <v>900000</v>
      </c>
      <c r="AB174" s="44">
        <v>15445.01</v>
      </c>
      <c r="AC174" s="44">
        <v>0</v>
      </c>
      <c r="AD174" s="44">
        <v>0</v>
      </c>
      <c r="AE174" s="109">
        <v>0</v>
      </c>
    </row>
    <row r="175" spans="1:31" s="1" customFormat="1" x14ac:dyDescent="0.2">
      <c r="A175" s="185">
        <v>2015</v>
      </c>
      <c r="B175" s="186" t="s">
        <v>189</v>
      </c>
      <c r="C175" s="452" t="s">
        <v>678</v>
      </c>
      <c r="D175" s="689">
        <v>42355</v>
      </c>
      <c r="E175" s="115" t="s">
        <v>39</v>
      </c>
      <c r="F175" s="115" t="s">
        <v>841</v>
      </c>
      <c r="G175" s="116" t="s">
        <v>63</v>
      </c>
      <c r="H175" s="116"/>
      <c r="I175" s="452" t="s">
        <v>3216</v>
      </c>
      <c r="J175" s="119" t="s">
        <v>560</v>
      </c>
      <c r="K175" s="117" t="s">
        <v>2300</v>
      </c>
      <c r="L175" s="505">
        <v>0</v>
      </c>
      <c r="M175" s="171">
        <v>0</v>
      </c>
      <c r="N175" s="171">
        <v>0</v>
      </c>
      <c r="O175" s="104">
        <v>0</v>
      </c>
      <c r="P175" s="104">
        <v>0</v>
      </c>
      <c r="Q175" s="104">
        <v>0</v>
      </c>
      <c r="R175" s="104">
        <v>0</v>
      </c>
      <c r="S175" s="180">
        <v>0</v>
      </c>
      <c r="T175" s="180">
        <v>0</v>
      </c>
      <c r="U175" s="180">
        <v>628282.15</v>
      </c>
      <c r="V175" s="180">
        <v>0</v>
      </c>
      <c r="W175" s="180">
        <v>0</v>
      </c>
      <c r="X175" s="173">
        <v>0</v>
      </c>
      <c r="Y175" s="173">
        <v>0</v>
      </c>
      <c r="Z175" s="108">
        <v>0</v>
      </c>
      <c r="AA175" s="174">
        <v>900000</v>
      </c>
      <c r="AB175" s="44">
        <v>5204.1899999999996</v>
      </c>
      <c r="AC175" s="44">
        <v>0</v>
      </c>
      <c r="AD175" s="44">
        <v>0</v>
      </c>
      <c r="AE175" s="109">
        <v>0</v>
      </c>
    </row>
    <row r="176" spans="1:31" s="1" customFormat="1" x14ac:dyDescent="0.2">
      <c r="A176" s="113">
        <v>2015</v>
      </c>
      <c r="B176" s="622" t="s">
        <v>999</v>
      </c>
      <c r="C176" s="490" t="s">
        <v>2120</v>
      </c>
      <c r="D176" s="689">
        <v>42289</v>
      </c>
      <c r="E176" s="622" t="s">
        <v>39</v>
      </c>
      <c r="F176" s="253" t="s">
        <v>2126</v>
      </c>
      <c r="G176" s="622" t="s">
        <v>499</v>
      </c>
      <c r="H176" s="622" t="s">
        <v>2712</v>
      </c>
      <c r="I176" s="490" t="s">
        <v>3301</v>
      </c>
      <c r="J176" s="248" t="s">
        <v>560</v>
      </c>
      <c r="K176" s="359">
        <v>42738</v>
      </c>
      <c r="L176" s="505">
        <v>0</v>
      </c>
      <c r="M176" s="171">
        <v>0</v>
      </c>
      <c r="N176" s="171">
        <v>0</v>
      </c>
      <c r="O176" s="104">
        <v>0</v>
      </c>
      <c r="P176" s="104">
        <v>0</v>
      </c>
      <c r="Q176" s="104">
        <v>0</v>
      </c>
      <c r="R176" s="104">
        <v>0</v>
      </c>
      <c r="S176" s="173">
        <v>0</v>
      </c>
      <c r="T176" s="173">
        <v>0</v>
      </c>
      <c r="U176" s="173">
        <v>0</v>
      </c>
      <c r="V176" s="173">
        <v>0</v>
      </c>
      <c r="W176" s="173">
        <v>0</v>
      </c>
      <c r="X176" s="173">
        <v>0</v>
      </c>
      <c r="Y176" s="173">
        <v>0</v>
      </c>
      <c r="Z176" s="108">
        <v>0</v>
      </c>
      <c r="AA176" s="174">
        <v>11391.34</v>
      </c>
      <c r="AB176" s="44">
        <v>922.96</v>
      </c>
      <c r="AC176" s="307">
        <v>0</v>
      </c>
      <c r="AD176" s="44">
        <v>0</v>
      </c>
      <c r="AE176" s="109">
        <v>0</v>
      </c>
    </row>
    <row r="177" spans="1:31" s="1" customFormat="1" x14ac:dyDescent="0.2">
      <c r="A177" s="275">
        <v>2016</v>
      </c>
      <c r="B177" s="754" t="s">
        <v>177</v>
      </c>
      <c r="C177" s="661" t="s">
        <v>2120</v>
      </c>
      <c r="D177" s="661"/>
      <c r="E177" s="754" t="s">
        <v>39</v>
      </c>
      <c r="F177" s="754" t="s">
        <v>260</v>
      </c>
      <c r="G177" s="754" t="s">
        <v>71</v>
      </c>
      <c r="H177" s="754" t="s">
        <v>2624</v>
      </c>
      <c r="I177" s="661" t="s">
        <v>554</v>
      </c>
      <c r="J177" s="230" t="s">
        <v>310</v>
      </c>
      <c r="K177" s="178" t="s">
        <v>1422</v>
      </c>
      <c r="L177" s="505">
        <v>0</v>
      </c>
      <c r="M177" s="150">
        <v>0</v>
      </c>
      <c r="N177" s="150">
        <v>0</v>
      </c>
      <c r="O177" s="38">
        <v>0</v>
      </c>
      <c r="P177" s="38">
        <v>0</v>
      </c>
      <c r="Q177" s="38">
        <v>0</v>
      </c>
      <c r="R177" s="38">
        <v>0</v>
      </c>
      <c r="S177" s="180">
        <v>0</v>
      </c>
      <c r="T177" s="180">
        <v>0</v>
      </c>
      <c r="U177" s="173">
        <v>0</v>
      </c>
      <c r="V177" s="173">
        <v>0</v>
      </c>
      <c r="W177" s="180">
        <v>0</v>
      </c>
      <c r="X177" s="180">
        <v>0</v>
      </c>
      <c r="Y177" s="180">
        <v>0</v>
      </c>
      <c r="Z177" s="42">
        <v>0</v>
      </c>
      <c r="AA177" s="170">
        <v>16922</v>
      </c>
      <c r="AB177" s="45">
        <f>AC177+AD177+AE177</f>
        <v>0</v>
      </c>
      <c r="AC177" s="45">
        <v>0</v>
      </c>
      <c r="AD177" s="45">
        <v>0</v>
      </c>
      <c r="AE177" s="46">
        <v>0</v>
      </c>
    </row>
    <row r="178" spans="1:31" s="1" customFormat="1" x14ac:dyDescent="0.2">
      <c r="A178" s="275">
        <v>2016</v>
      </c>
      <c r="B178" s="754" t="s">
        <v>189</v>
      </c>
      <c r="C178" s="661" t="s">
        <v>3048</v>
      </c>
      <c r="D178" s="661"/>
      <c r="E178" s="754" t="s">
        <v>39</v>
      </c>
      <c r="F178" s="754" t="s">
        <v>250</v>
      </c>
      <c r="G178" s="754" t="s">
        <v>63</v>
      </c>
      <c r="H178" s="754"/>
      <c r="I178" s="661" t="s">
        <v>3203</v>
      </c>
      <c r="J178" s="230" t="s">
        <v>839</v>
      </c>
      <c r="K178" s="178"/>
      <c r="L178" s="505">
        <v>0</v>
      </c>
      <c r="M178" s="150">
        <v>0</v>
      </c>
      <c r="N178" s="150">
        <v>0</v>
      </c>
      <c r="O178" s="38">
        <v>0</v>
      </c>
      <c r="P178" s="38">
        <v>0</v>
      </c>
      <c r="Q178" s="38">
        <v>0</v>
      </c>
      <c r="R178" s="38">
        <v>0</v>
      </c>
      <c r="S178" s="180">
        <v>0</v>
      </c>
      <c r="T178" s="180">
        <v>0</v>
      </c>
      <c r="U178" s="173">
        <v>0</v>
      </c>
      <c r="V178" s="173">
        <v>0</v>
      </c>
      <c r="W178" s="180">
        <v>0</v>
      </c>
      <c r="X178" s="180">
        <v>0</v>
      </c>
      <c r="Y178" s="180">
        <v>0</v>
      </c>
      <c r="Z178" s="42">
        <v>0</v>
      </c>
      <c r="AA178" s="170">
        <v>900000</v>
      </c>
      <c r="AB178" s="45">
        <v>5860.25</v>
      </c>
      <c r="AC178" s="45">
        <v>0</v>
      </c>
      <c r="AD178" s="45">
        <v>0</v>
      </c>
      <c r="AE178" s="46">
        <v>0</v>
      </c>
    </row>
    <row r="179" spans="1:31" x14ac:dyDescent="0.2">
      <c r="A179" s="321">
        <v>2016</v>
      </c>
      <c r="B179" s="320" t="s">
        <v>2526</v>
      </c>
      <c r="C179" s="675" t="s">
        <v>658</v>
      </c>
      <c r="D179" s="715">
        <v>42549</v>
      </c>
      <c r="E179" s="203" t="s">
        <v>39</v>
      </c>
      <c r="F179" s="204" t="s">
        <v>250</v>
      </c>
      <c r="G179" s="203" t="s">
        <v>324</v>
      </c>
      <c r="H179" s="203"/>
      <c r="I179" s="465" t="s">
        <v>3302</v>
      </c>
      <c r="J179" s="183" t="s">
        <v>839</v>
      </c>
      <c r="K179" s="778"/>
      <c r="L179" s="510">
        <v>0</v>
      </c>
      <c r="M179" s="164">
        <v>0</v>
      </c>
      <c r="N179" s="164">
        <v>0</v>
      </c>
      <c r="O179" s="205">
        <v>0</v>
      </c>
      <c r="P179" s="205">
        <v>0</v>
      </c>
      <c r="Q179" s="205">
        <v>0</v>
      </c>
      <c r="R179" s="205">
        <v>0</v>
      </c>
      <c r="S179" s="205">
        <v>0</v>
      </c>
      <c r="T179" s="164">
        <v>0</v>
      </c>
      <c r="U179" s="164">
        <v>0</v>
      </c>
      <c r="V179" s="164">
        <v>0</v>
      </c>
      <c r="W179" s="272">
        <v>0</v>
      </c>
      <c r="X179" s="272">
        <v>0</v>
      </c>
      <c r="Y179" s="272">
        <v>0</v>
      </c>
      <c r="Z179" s="273">
        <v>0</v>
      </c>
      <c r="AA179" s="274">
        <v>85000</v>
      </c>
      <c r="AB179" s="374">
        <f>AC179+AD179+AE179</f>
        <v>0</v>
      </c>
      <c r="AC179" s="164">
        <v>0</v>
      </c>
      <c r="AD179" s="164">
        <v>0</v>
      </c>
      <c r="AE179" s="209">
        <v>0</v>
      </c>
    </row>
    <row r="180" spans="1:31" x14ac:dyDescent="0.2">
      <c r="A180" s="185">
        <v>2016</v>
      </c>
      <c r="B180" s="622" t="s">
        <v>312</v>
      </c>
      <c r="C180" s="490" t="s">
        <v>675</v>
      </c>
      <c r="D180" s="689">
        <v>42664</v>
      </c>
      <c r="E180" s="115" t="s">
        <v>39</v>
      </c>
      <c r="F180" s="115" t="s">
        <v>2556</v>
      </c>
      <c r="G180" s="115" t="s">
        <v>243</v>
      </c>
      <c r="H180" s="115" t="s">
        <v>2135</v>
      </c>
      <c r="I180" s="452" t="s">
        <v>3304</v>
      </c>
      <c r="J180" s="119" t="s">
        <v>310</v>
      </c>
      <c r="K180" s="118" t="s">
        <v>2558</v>
      </c>
      <c r="L180" s="502">
        <v>0</v>
      </c>
      <c r="M180" s="44">
        <v>0</v>
      </c>
      <c r="N180" s="44">
        <v>0</v>
      </c>
      <c r="O180" s="104">
        <v>0</v>
      </c>
      <c r="P180" s="104">
        <v>0</v>
      </c>
      <c r="Q180" s="104">
        <v>226.5</v>
      </c>
      <c r="R180" s="104">
        <v>0</v>
      </c>
      <c r="S180" s="104">
        <v>0</v>
      </c>
      <c r="T180" s="44">
        <v>0</v>
      </c>
      <c r="U180" s="44">
        <v>0</v>
      </c>
      <c r="V180" s="44">
        <v>0</v>
      </c>
      <c r="W180" s="173">
        <v>0</v>
      </c>
      <c r="X180" s="173">
        <v>0</v>
      </c>
      <c r="Y180" s="173">
        <v>11123.01</v>
      </c>
      <c r="Z180" s="108">
        <v>0</v>
      </c>
      <c r="AA180" s="174">
        <v>4493.45</v>
      </c>
      <c r="AB180" s="45">
        <v>1463.42</v>
      </c>
      <c r="AC180" s="44">
        <v>0</v>
      </c>
      <c r="AD180" s="44">
        <v>0</v>
      </c>
      <c r="AE180" s="109">
        <v>0</v>
      </c>
    </row>
    <row r="181" spans="1:31" x14ac:dyDescent="0.2">
      <c r="A181" s="185">
        <v>2017</v>
      </c>
      <c r="B181" s="622" t="s">
        <v>835</v>
      </c>
      <c r="C181" s="490" t="s">
        <v>2547</v>
      </c>
      <c r="D181" s="689">
        <v>42913</v>
      </c>
      <c r="E181" s="115" t="s">
        <v>39</v>
      </c>
      <c r="F181" s="115" t="s">
        <v>260</v>
      </c>
      <c r="G181" s="115" t="s">
        <v>499</v>
      </c>
      <c r="H181" s="115"/>
      <c r="I181" s="452" t="s">
        <v>3201</v>
      </c>
      <c r="J181" s="37" t="s">
        <v>560</v>
      </c>
      <c r="K181" s="593">
        <v>43090</v>
      </c>
      <c r="L181" s="502">
        <v>0</v>
      </c>
      <c r="M181" s="44">
        <v>0</v>
      </c>
      <c r="N181" s="44">
        <v>0</v>
      </c>
      <c r="O181" s="104">
        <v>0</v>
      </c>
      <c r="P181" s="104">
        <v>0</v>
      </c>
      <c r="Q181" s="104">
        <v>0</v>
      </c>
      <c r="R181" s="104">
        <v>0</v>
      </c>
      <c r="S181" s="180">
        <v>0</v>
      </c>
      <c r="T181" s="173">
        <v>0</v>
      </c>
      <c r="U181" s="173">
        <v>0</v>
      </c>
      <c r="V181" s="173">
        <v>0</v>
      </c>
      <c r="W181" s="173">
        <v>0</v>
      </c>
      <c r="X181" s="173">
        <v>0</v>
      </c>
      <c r="Y181" s="173">
        <v>0</v>
      </c>
      <c r="Z181" s="108">
        <v>0</v>
      </c>
      <c r="AA181" s="174">
        <v>165416.51</v>
      </c>
      <c r="AB181" s="44">
        <v>7685.91</v>
      </c>
      <c r="AC181" s="44">
        <v>0</v>
      </c>
      <c r="AD181" s="44">
        <v>0</v>
      </c>
      <c r="AE181" s="109">
        <v>0</v>
      </c>
    </row>
    <row r="182" spans="1:31" x14ac:dyDescent="0.2">
      <c r="A182" s="321">
        <v>2017</v>
      </c>
      <c r="B182" s="320" t="s">
        <v>999</v>
      </c>
      <c r="C182" s="675" t="s">
        <v>2120</v>
      </c>
      <c r="D182" s="721"/>
      <c r="E182" s="203" t="s">
        <v>39</v>
      </c>
      <c r="F182" s="203" t="s">
        <v>259</v>
      </c>
      <c r="G182" s="203" t="s">
        <v>499</v>
      </c>
      <c r="H182" s="203"/>
      <c r="I182" s="465" t="s">
        <v>3202</v>
      </c>
      <c r="J182" s="183" t="s">
        <v>839</v>
      </c>
      <c r="K182" s="598"/>
      <c r="L182" s="510">
        <v>0</v>
      </c>
      <c r="M182" s="164">
        <v>0</v>
      </c>
      <c r="N182" s="164">
        <v>0</v>
      </c>
      <c r="O182" s="205">
        <v>0</v>
      </c>
      <c r="P182" s="205">
        <v>0</v>
      </c>
      <c r="Q182" s="205">
        <v>0</v>
      </c>
      <c r="R182" s="205">
        <v>0</v>
      </c>
      <c r="S182" s="413">
        <v>0</v>
      </c>
      <c r="T182" s="272">
        <v>0</v>
      </c>
      <c r="U182" s="272">
        <v>0</v>
      </c>
      <c r="V182" s="272">
        <v>0</v>
      </c>
      <c r="W182" s="272">
        <v>0</v>
      </c>
      <c r="X182" s="272">
        <v>0</v>
      </c>
      <c r="Y182" s="272">
        <v>0</v>
      </c>
      <c r="Z182" s="273">
        <v>0</v>
      </c>
      <c r="AA182" s="274">
        <v>341239.36</v>
      </c>
      <c r="AB182" s="374">
        <v>21010.39</v>
      </c>
      <c r="AC182" s="164">
        <v>0</v>
      </c>
      <c r="AD182" s="164">
        <v>0</v>
      </c>
      <c r="AE182" s="209">
        <v>0</v>
      </c>
    </row>
    <row r="183" spans="1:31" x14ac:dyDescent="0.2">
      <c r="A183" s="185">
        <v>2017</v>
      </c>
      <c r="B183" s="622" t="s">
        <v>999</v>
      </c>
      <c r="C183" s="490" t="s">
        <v>1541</v>
      </c>
      <c r="D183" s="753">
        <v>43010</v>
      </c>
      <c r="E183" s="115" t="s">
        <v>39</v>
      </c>
      <c r="F183" s="115" t="s">
        <v>1542</v>
      </c>
      <c r="G183" s="115" t="s">
        <v>499</v>
      </c>
      <c r="H183" s="115"/>
      <c r="I183" s="452" t="s">
        <v>698</v>
      </c>
      <c r="J183" s="119" t="s">
        <v>537</v>
      </c>
      <c r="K183" s="593" t="s">
        <v>1041</v>
      </c>
      <c r="L183" s="502">
        <v>0</v>
      </c>
      <c r="M183" s="44">
        <v>0</v>
      </c>
      <c r="N183" s="44">
        <v>0</v>
      </c>
      <c r="O183" s="104">
        <v>0</v>
      </c>
      <c r="P183" s="104">
        <v>0</v>
      </c>
      <c r="Q183" s="104">
        <v>0</v>
      </c>
      <c r="R183" s="104">
        <v>0</v>
      </c>
      <c r="S183" s="180">
        <v>0</v>
      </c>
      <c r="T183" s="173">
        <v>0</v>
      </c>
      <c r="U183" s="173">
        <v>0</v>
      </c>
      <c r="V183" s="173">
        <v>0</v>
      </c>
      <c r="W183" s="173">
        <v>0</v>
      </c>
      <c r="X183" s="173">
        <v>0</v>
      </c>
      <c r="Y183" s="173">
        <v>0</v>
      </c>
      <c r="Z183" s="108">
        <v>0</v>
      </c>
      <c r="AA183" s="307">
        <v>347318.58</v>
      </c>
      <c r="AB183" s="44">
        <v>13572.09</v>
      </c>
      <c r="AC183" s="44">
        <v>0</v>
      </c>
      <c r="AD183" s="44">
        <v>0</v>
      </c>
      <c r="AE183" s="109">
        <v>0</v>
      </c>
    </row>
    <row r="184" spans="1:31" x14ac:dyDescent="0.2">
      <c r="A184" s="185">
        <v>2018</v>
      </c>
      <c r="B184" s="622" t="s">
        <v>501</v>
      </c>
      <c r="C184" s="490" t="s">
        <v>2305</v>
      </c>
      <c r="D184" s="689" t="s">
        <v>2303</v>
      </c>
      <c r="E184" s="115" t="s">
        <v>39</v>
      </c>
      <c r="F184" s="115" t="s">
        <v>250</v>
      </c>
      <c r="G184" s="115" t="s">
        <v>63</v>
      </c>
      <c r="H184" s="115"/>
      <c r="I184" s="452" t="s">
        <v>2643</v>
      </c>
      <c r="J184" s="122" t="s">
        <v>316</v>
      </c>
      <c r="K184" s="118" t="s">
        <v>2304</v>
      </c>
      <c r="L184" s="502">
        <v>0</v>
      </c>
      <c r="M184" s="44">
        <v>0</v>
      </c>
      <c r="N184" s="44">
        <v>0</v>
      </c>
      <c r="O184" s="104">
        <v>0</v>
      </c>
      <c r="P184" s="104">
        <v>0</v>
      </c>
      <c r="Q184" s="104">
        <v>0</v>
      </c>
      <c r="R184" s="104">
        <v>0</v>
      </c>
      <c r="S184" s="180">
        <v>0</v>
      </c>
      <c r="T184" s="44">
        <v>0</v>
      </c>
      <c r="U184" s="173">
        <v>0</v>
      </c>
      <c r="V184" s="173">
        <v>0</v>
      </c>
      <c r="W184" s="173">
        <v>60357.53</v>
      </c>
      <c r="X184" s="173">
        <v>17126.25</v>
      </c>
      <c r="Y184" s="173">
        <v>0</v>
      </c>
      <c r="Z184" s="173">
        <v>0</v>
      </c>
      <c r="AA184" s="174">
        <v>0</v>
      </c>
      <c r="AB184" s="44">
        <v>0</v>
      </c>
      <c r="AC184" s="44">
        <v>0</v>
      </c>
      <c r="AD184" s="44">
        <v>0</v>
      </c>
      <c r="AE184" s="109">
        <v>0</v>
      </c>
    </row>
    <row r="185" spans="1:31" x14ac:dyDescent="0.2">
      <c r="A185" s="321">
        <v>2018</v>
      </c>
      <c r="B185" s="320" t="s">
        <v>999</v>
      </c>
      <c r="C185" s="675" t="s">
        <v>2572</v>
      </c>
      <c r="D185" s="715">
        <v>43334</v>
      </c>
      <c r="E185" s="203" t="s">
        <v>39</v>
      </c>
      <c r="F185" s="203" t="s">
        <v>260</v>
      </c>
      <c r="G185" s="203" t="s">
        <v>243</v>
      </c>
      <c r="H185" s="203" t="s">
        <v>1980</v>
      </c>
      <c r="I185" s="465" t="s">
        <v>698</v>
      </c>
      <c r="J185" s="156" t="s">
        <v>839</v>
      </c>
      <c r="K185" s="778"/>
      <c r="L185" s="510">
        <v>0</v>
      </c>
      <c r="M185" s="164">
        <v>0</v>
      </c>
      <c r="N185" s="164">
        <v>0</v>
      </c>
      <c r="O185" s="205">
        <v>0</v>
      </c>
      <c r="P185" s="205">
        <v>0</v>
      </c>
      <c r="Q185" s="205">
        <v>0</v>
      </c>
      <c r="R185" s="205">
        <v>0</v>
      </c>
      <c r="S185" s="369">
        <v>0</v>
      </c>
      <c r="T185" s="272">
        <v>0</v>
      </c>
      <c r="U185" s="272">
        <v>0</v>
      </c>
      <c r="V185" s="272">
        <v>0</v>
      </c>
      <c r="W185" s="272">
        <v>0</v>
      </c>
      <c r="X185" s="272">
        <v>0</v>
      </c>
      <c r="Y185" s="272">
        <v>0</v>
      </c>
      <c r="Z185" s="273">
        <v>0</v>
      </c>
      <c r="AA185" s="274">
        <v>57502</v>
      </c>
      <c r="AB185" s="374">
        <v>276.20999999999998</v>
      </c>
      <c r="AC185" s="164">
        <v>0</v>
      </c>
      <c r="AD185" s="164">
        <v>0</v>
      </c>
      <c r="AE185" s="209">
        <v>0</v>
      </c>
    </row>
    <row r="186" spans="1:31" x14ac:dyDescent="0.2">
      <c r="A186" s="321">
        <v>2018</v>
      </c>
      <c r="B186" s="320" t="s">
        <v>999</v>
      </c>
      <c r="C186" s="675" t="s">
        <v>2572</v>
      </c>
      <c r="D186" s="715">
        <v>43334</v>
      </c>
      <c r="E186" s="203" t="s">
        <v>39</v>
      </c>
      <c r="F186" s="203" t="s">
        <v>260</v>
      </c>
      <c r="G186" s="203" t="s">
        <v>243</v>
      </c>
      <c r="H186" s="203" t="s">
        <v>1981</v>
      </c>
      <c r="I186" s="465" t="s">
        <v>3303</v>
      </c>
      <c r="J186" s="156" t="s">
        <v>839</v>
      </c>
      <c r="K186" s="778"/>
      <c r="L186" s="510">
        <v>0</v>
      </c>
      <c r="M186" s="164">
        <v>0</v>
      </c>
      <c r="N186" s="164">
        <v>0</v>
      </c>
      <c r="O186" s="205">
        <v>0</v>
      </c>
      <c r="P186" s="205">
        <v>0</v>
      </c>
      <c r="Q186" s="205">
        <v>0</v>
      </c>
      <c r="R186" s="205">
        <v>0</v>
      </c>
      <c r="S186" s="369">
        <v>0</v>
      </c>
      <c r="T186" s="272">
        <v>0</v>
      </c>
      <c r="U186" s="272">
        <v>0</v>
      </c>
      <c r="V186" s="272">
        <v>0</v>
      </c>
      <c r="W186" s="272">
        <v>0</v>
      </c>
      <c r="X186" s="272">
        <v>0</v>
      </c>
      <c r="Y186" s="272">
        <v>0</v>
      </c>
      <c r="Z186" s="273">
        <v>0</v>
      </c>
      <c r="AA186" s="274">
        <v>394000</v>
      </c>
      <c r="AB186" s="374">
        <v>11874.64</v>
      </c>
      <c r="AC186" s="164">
        <v>0</v>
      </c>
      <c r="AD186" s="164">
        <v>0</v>
      </c>
      <c r="AE186" s="209">
        <v>0</v>
      </c>
    </row>
    <row r="187" spans="1:31" x14ac:dyDescent="0.2">
      <c r="A187" s="321">
        <v>2018</v>
      </c>
      <c r="B187" s="320" t="s">
        <v>1979</v>
      </c>
      <c r="C187" s="675" t="s">
        <v>2569</v>
      </c>
      <c r="D187" s="715">
        <v>43399</v>
      </c>
      <c r="E187" s="203" t="s">
        <v>39</v>
      </c>
      <c r="F187" s="203" t="s">
        <v>250</v>
      </c>
      <c r="G187" s="203" t="s">
        <v>324</v>
      </c>
      <c r="H187" s="203"/>
      <c r="I187" s="465" t="s">
        <v>698</v>
      </c>
      <c r="J187" s="156" t="s">
        <v>839</v>
      </c>
      <c r="K187" s="778"/>
      <c r="L187" s="510">
        <v>0</v>
      </c>
      <c r="M187" s="164">
        <v>0</v>
      </c>
      <c r="N187" s="164">
        <v>0</v>
      </c>
      <c r="O187" s="205">
        <v>0</v>
      </c>
      <c r="P187" s="205">
        <v>0</v>
      </c>
      <c r="Q187" s="205">
        <v>0</v>
      </c>
      <c r="R187" s="205">
        <v>0</v>
      </c>
      <c r="S187" s="369">
        <v>0</v>
      </c>
      <c r="T187" s="272">
        <v>0</v>
      </c>
      <c r="U187" s="272">
        <v>0</v>
      </c>
      <c r="V187" s="272">
        <v>0</v>
      </c>
      <c r="W187" s="272">
        <v>0</v>
      </c>
      <c r="X187" s="272">
        <v>0</v>
      </c>
      <c r="Y187" s="272">
        <v>0</v>
      </c>
      <c r="Z187" s="273">
        <v>0</v>
      </c>
      <c r="AA187" s="274">
        <v>100000</v>
      </c>
      <c r="AB187" s="374">
        <v>8174.89</v>
      </c>
      <c r="AC187" s="164">
        <v>0</v>
      </c>
      <c r="AD187" s="164">
        <v>0</v>
      </c>
      <c r="AE187" s="209">
        <v>0</v>
      </c>
    </row>
    <row r="188" spans="1:31" x14ac:dyDescent="0.2">
      <c r="A188" s="378">
        <v>2019</v>
      </c>
      <c r="B188" s="539" t="s">
        <v>2260</v>
      </c>
      <c r="C188" s="164" t="s">
        <v>2488</v>
      </c>
      <c r="D188" s="717">
        <v>43643</v>
      </c>
      <c r="E188" s="203" t="s">
        <v>39</v>
      </c>
      <c r="F188" s="203" t="s">
        <v>260</v>
      </c>
      <c r="G188" s="203" t="s">
        <v>243</v>
      </c>
      <c r="H188" s="203"/>
      <c r="I188" s="465" t="s">
        <v>2418</v>
      </c>
      <c r="J188" s="183" t="s">
        <v>839</v>
      </c>
      <c r="K188" s="605"/>
      <c r="L188" s="519">
        <v>0</v>
      </c>
      <c r="M188" s="164">
        <v>786</v>
      </c>
      <c r="N188" s="164">
        <v>0</v>
      </c>
      <c r="O188" s="413">
        <v>0</v>
      </c>
      <c r="P188" s="413">
        <v>0</v>
      </c>
      <c r="Q188" s="413">
        <v>0</v>
      </c>
      <c r="R188" s="413">
        <v>0</v>
      </c>
      <c r="S188" s="413">
        <v>0</v>
      </c>
      <c r="T188" s="164">
        <v>0</v>
      </c>
      <c r="U188" s="164">
        <v>0</v>
      </c>
      <c r="V188" s="164">
        <v>0</v>
      </c>
      <c r="W188" s="164">
        <v>0</v>
      </c>
      <c r="X188" s="164">
        <v>0</v>
      </c>
      <c r="Y188" s="164">
        <v>0</v>
      </c>
      <c r="Z188" s="499">
        <v>0</v>
      </c>
      <c r="AA188" s="413">
        <v>452326.25</v>
      </c>
      <c r="AB188" s="164">
        <v>7685.95</v>
      </c>
      <c r="AC188" s="413">
        <v>0</v>
      </c>
      <c r="AD188" s="413">
        <v>0</v>
      </c>
      <c r="AE188" s="209">
        <v>0</v>
      </c>
    </row>
    <row r="189" spans="1:31" x14ac:dyDescent="0.2">
      <c r="A189" s="335">
        <v>2020</v>
      </c>
      <c r="B189" s="203" t="s">
        <v>2205</v>
      </c>
      <c r="C189" s="83" t="s">
        <v>2514</v>
      </c>
      <c r="D189" s="717">
        <v>43859</v>
      </c>
      <c r="E189" s="203" t="s">
        <v>39</v>
      </c>
      <c r="F189" s="203" t="s">
        <v>260</v>
      </c>
      <c r="G189" s="203" t="s">
        <v>582</v>
      </c>
      <c r="H189" s="203"/>
      <c r="I189" s="466" t="s">
        <v>698</v>
      </c>
      <c r="J189" s="183" t="s">
        <v>839</v>
      </c>
      <c r="K189" s="605"/>
      <c r="L189" s="614">
        <v>0</v>
      </c>
      <c r="M189" s="531">
        <v>0</v>
      </c>
      <c r="N189" s="164">
        <v>0</v>
      </c>
      <c r="O189" s="413">
        <v>0</v>
      </c>
      <c r="P189" s="413">
        <v>0</v>
      </c>
      <c r="Q189" s="413">
        <v>0</v>
      </c>
      <c r="R189" s="413">
        <v>0</v>
      </c>
      <c r="S189" s="416">
        <v>0</v>
      </c>
      <c r="T189" s="272">
        <v>0</v>
      </c>
      <c r="U189" s="272">
        <v>0</v>
      </c>
      <c r="V189" s="272">
        <v>0</v>
      </c>
      <c r="W189" s="272">
        <v>0</v>
      </c>
      <c r="X189" s="272">
        <v>0</v>
      </c>
      <c r="Y189" s="272">
        <v>0</v>
      </c>
      <c r="Z189" s="420">
        <v>0</v>
      </c>
      <c r="AA189" s="419">
        <v>11948.3</v>
      </c>
      <c r="AB189" s="164">
        <v>153.44</v>
      </c>
      <c r="AC189" s="413">
        <v>0</v>
      </c>
      <c r="AD189" s="413">
        <v>0</v>
      </c>
      <c r="AE189" s="529">
        <v>0</v>
      </c>
    </row>
    <row r="190" spans="1:31" x14ac:dyDescent="0.2">
      <c r="A190" s="335">
        <v>2020</v>
      </c>
      <c r="B190" s="320" t="s">
        <v>1000</v>
      </c>
      <c r="C190" s="465" t="s">
        <v>2527</v>
      </c>
      <c r="D190" s="718">
        <v>43868</v>
      </c>
      <c r="E190" s="203" t="s">
        <v>39</v>
      </c>
      <c r="F190" s="203" t="s">
        <v>260</v>
      </c>
      <c r="G190" s="203" t="s">
        <v>243</v>
      </c>
      <c r="H190" s="203"/>
      <c r="I190" s="465" t="s">
        <v>698</v>
      </c>
      <c r="J190" s="183" t="s">
        <v>839</v>
      </c>
      <c r="K190" s="598"/>
      <c r="L190" s="510">
        <v>0</v>
      </c>
      <c r="M190" s="164">
        <v>0</v>
      </c>
      <c r="N190" s="164">
        <v>0</v>
      </c>
      <c r="O190" s="205">
        <v>0</v>
      </c>
      <c r="P190" s="205">
        <v>0</v>
      </c>
      <c r="Q190" s="205">
        <v>0</v>
      </c>
      <c r="R190" s="205">
        <v>0</v>
      </c>
      <c r="S190" s="207">
        <v>0</v>
      </c>
      <c r="T190" s="272">
        <v>0</v>
      </c>
      <c r="U190" s="272">
        <v>0</v>
      </c>
      <c r="V190" s="272">
        <v>0</v>
      </c>
      <c r="W190" s="272">
        <v>0</v>
      </c>
      <c r="X190" s="272">
        <v>0</v>
      </c>
      <c r="Y190" s="272">
        <v>0</v>
      </c>
      <c r="Z190" s="273">
        <v>0</v>
      </c>
      <c r="AA190" s="274">
        <v>13096.67</v>
      </c>
      <c r="AB190" s="164">
        <v>2860.22</v>
      </c>
      <c r="AC190" s="164">
        <v>0</v>
      </c>
      <c r="AD190" s="164">
        <v>0</v>
      </c>
      <c r="AE190" s="209">
        <v>0</v>
      </c>
    </row>
    <row r="191" spans="1:31" x14ac:dyDescent="0.2">
      <c r="A191" s="176">
        <v>2020</v>
      </c>
      <c r="B191" s="622" t="s">
        <v>2145</v>
      </c>
      <c r="C191" s="452" t="s">
        <v>2528</v>
      </c>
      <c r="D191" s="719">
        <v>43868</v>
      </c>
      <c r="E191" s="115" t="s">
        <v>39</v>
      </c>
      <c r="F191" s="115" t="s">
        <v>260</v>
      </c>
      <c r="G191" s="115" t="s">
        <v>243</v>
      </c>
      <c r="H191" s="115" t="s">
        <v>2657</v>
      </c>
      <c r="I191" s="452" t="s">
        <v>698</v>
      </c>
      <c r="J191" s="119" t="s">
        <v>537</v>
      </c>
      <c r="K191" s="593" t="s">
        <v>1041</v>
      </c>
      <c r="L191" s="502">
        <v>0</v>
      </c>
      <c r="M191" s="44">
        <v>0</v>
      </c>
      <c r="N191" s="44">
        <v>0</v>
      </c>
      <c r="O191" s="104">
        <v>0</v>
      </c>
      <c r="P191" s="104">
        <v>0</v>
      </c>
      <c r="Q191" s="104">
        <v>0</v>
      </c>
      <c r="R191" s="104">
        <v>0</v>
      </c>
      <c r="S191" s="180">
        <v>0</v>
      </c>
      <c r="T191" s="173">
        <v>0</v>
      </c>
      <c r="U191" s="173">
        <v>0</v>
      </c>
      <c r="V191" s="173">
        <v>0</v>
      </c>
      <c r="W191" s="173">
        <v>0</v>
      </c>
      <c r="X191" s="173">
        <v>0</v>
      </c>
      <c r="Y191" s="173">
        <v>0</v>
      </c>
      <c r="Z191" s="108">
        <v>0</v>
      </c>
      <c r="AA191" s="174">
        <v>3791.92</v>
      </c>
      <c r="AB191" s="44">
        <v>702.31</v>
      </c>
      <c r="AC191" s="44">
        <v>0</v>
      </c>
      <c r="AD191" s="44">
        <v>0</v>
      </c>
      <c r="AE191" s="109">
        <v>0</v>
      </c>
    </row>
    <row r="192" spans="1:31" ht="13.5" thickBot="1" x14ac:dyDescent="0.25">
      <c r="A192" s="385">
        <v>2020</v>
      </c>
      <c r="B192" s="385" t="s">
        <v>2432</v>
      </c>
      <c r="C192" s="463" t="s">
        <v>2529</v>
      </c>
      <c r="D192" s="790">
        <v>43868</v>
      </c>
      <c r="E192" s="328" t="s">
        <v>39</v>
      </c>
      <c r="F192" s="328" t="s">
        <v>260</v>
      </c>
      <c r="G192" s="328" t="s">
        <v>243</v>
      </c>
      <c r="H192" s="328"/>
      <c r="I192" s="463" t="s">
        <v>698</v>
      </c>
      <c r="J192" s="779" t="s">
        <v>839</v>
      </c>
      <c r="K192" s="791"/>
      <c r="L192" s="792">
        <v>0</v>
      </c>
      <c r="M192" s="84">
        <v>0</v>
      </c>
      <c r="N192" s="84">
        <v>0</v>
      </c>
      <c r="O192" s="78">
        <v>0</v>
      </c>
      <c r="P192" s="78">
        <v>0</v>
      </c>
      <c r="Q192" s="78">
        <v>0</v>
      </c>
      <c r="R192" s="78">
        <v>0</v>
      </c>
      <c r="S192" s="198">
        <v>0</v>
      </c>
      <c r="T192" s="198">
        <v>0</v>
      </c>
      <c r="U192" s="198">
        <v>0</v>
      </c>
      <c r="V192" s="198">
        <v>0</v>
      </c>
      <c r="W192" s="198">
        <v>0</v>
      </c>
      <c r="X192" s="198">
        <v>0</v>
      </c>
      <c r="Y192" s="198">
        <v>0</v>
      </c>
      <c r="Z192" s="793">
        <v>0</v>
      </c>
      <c r="AA192" s="381">
        <v>21532.9</v>
      </c>
      <c r="AB192" s="84">
        <v>2860.22</v>
      </c>
      <c r="AC192" s="84">
        <v>0</v>
      </c>
      <c r="AD192" s="84">
        <v>0</v>
      </c>
      <c r="AE192" s="85">
        <v>0</v>
      </c>
    </row>
    <row r="193" spans="27:31" ht="13.5" thickBot="1" x14ac:dyDescent="0.25">
      <c r="AB193" s="794">
        <f>SUM(AB2:AB192)</f>
        <v>2317229.290000001</v>
      </c>
      <c r="AC193" s="794">
        <f>SUM(AC2:AC192)</f>
        <v>53217.430000000008</v>
      </c>
      <c r="AD193" s="794">
        <f>SUM(AD2:AD192)</f>
        <v>19879.099999999999</v>
      </c>
      <c r="AE193" s="794">
        <f>SUM(AE2:AE192)</f>
        <v>1295128.9400000002</v>
      </c>
    </row>
    <row r="194" spans="27:31" ht="13.5" thickBot="1" x14ac:dyDescent="0.25">
      <c r="AA194" s="807" t="s">
        <v>3307</v>
      </c>
      <c r="AB194" s="737">
        <f>AB193-AC193-AD193-AE193</f>
        <v>949003.82000000053</v>
      </c>
    </row>
  </sheetData>
  <autoFilter ref="A1:AE194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G1299"/>
  <sheetViews>
    <sheetView zoomScaleNormal="100" workbookViewId="0">
      <pane ySplit="1" topLeftCell="A2" activePane="bottomLeft" state="frozen"/>
      <selection activeCell="G1" sqref="G1"/>
      <selection pane="bottomLeft" activeCell="H488" sqref="H488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34" t="s">
        <v>1489</v>
      </c>
      <c r="K1" s="83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s="2" customFormat="1" ht="12.75" customHeight="1" thickBot="1" x14ac:dyDescent="0.25">
      <c r="A2" s="23">
        <v>1990</v>
      </c>
      <c r="B2" s="24" t="s">
        <v>2111</v>
      </c>
      <c r="C2" s="469" t="s">
        <v>2112</v>
      </c>
      <c r="D2" s="682">
        <v>33142</v>
      </c>
      <c r="E2" s="25" t="s">
        <v>42</v>
      </c>
      <c r="F2" s="26" t="s">
        <v>260</v>
      </c>
      <c r="G2" s="26" t="s">
        <v>243</v>
      </c>
      <c r="H2" s="26" t="s">
        <v>1</v>
      </c>
      <c r="I2" s="469" t="s">
        <v>1</v>
      </c>
      <c r="J2" s="27" t="s">
        <v>1</v>
      </c>
      <c r="K2" s="553" t="s">
        <v>1</v>
      </c>
      <c r="L2" s="90">
        <v>0</v>
      </c>
      <c r="M2" s="28">
        <v>0</v>
      </c>
      <c r="N2" s="28">
        <v>0</v>
      </c>
      <c r="O2" s="28">
        <v>0</v>
      </c>
      <c r="P2" s="29">
        <v>0</v>
      </c>
      <c r="Q2" s="29">
        <v>0</v>
      </c>
      <c r="R2" s="29">
        <v>0</v>
      </c>
      <c r="S2" s="28">
        <v>0</v>
      </c>
      <c r="T2" s="29">
        <v>0</v>
      </c>
      <c r="U2" s="29">
        <v>0</v>
      </c>
      <c r="V2" s="29">
        <v>0</v>
      </c>
      <c r="W2" s="29">
        <v>0</v>
      </c>
      <c r="X2" s="28">
        <v>0</v>
      </c>
      <c r="Y2" s="533">
        <v>0</v>
      </c>
      <c r="Z2" s="533">
        <v>0</v>
      </c>
      <c r="AA2" s="30">
        <v>0</v>
      </c>
      <c r="AB2" s="31">
        <v>0</v>
      </c>
      <c r="AC2" s="31">
        <v>1187.02</v>
      </c>
      <c r="AD2" s="31">
        <v>0</v>
      </c>
      <c r="AE2" s="32">
        <v>0</v>
      </c>
    </row>
    <row r="3" spans="1:31" s="2" customFormat="1" ht="12.75" hidden="1" customHeight="1" x14ac:dyDescent="0.2">
      <c r="A3" s="23">
        <v>1991</v>
      </c>
      <c r="B3" s="24" t="s">
        <v>1525</v>
      </c>
      <c r="C3" s="469" t="s">
        <v>1526</v>
      </c>
      <c r="D3" s="682">
        <v>33351</v>
      </c>
      <c r="E3" s="25" t="s">
        <v>1527</v>
      </c>
      <c r="F3" s="26" t="s">
        <v>265</v>
      </c>
      <c r="G3" s="26" t="s">
        <v>68</v>
      </c>
      <c r="H3" s="26" t="s">
        <v>1</v>
      </c>
      <c r="I3" s="469" t="s">
        <v>1528</v>
      </c>
      <c r="J3" s="27" t="s">
        <v>316</v>
      </c>
      <c r="K3" s="553" t="s">
        <v>1529</v>
      </c>
      <c r="L3" s="38">
        <v>0</v>
      </c>
      <c r="M3" s="28">
        <v>0</v>
      </c>
      <c r="N3" s="28">
        <v>0</v>
      </c>
      <c r="O3" s="28">
        <v>0</v>
      </c>
      <c r="P3" s="29">
        <v>0</v>
      </c>
      <c r="Q3" s="29">
        <v>0</v>
      </c>
      <c r="R3" s="29">
        <v>0</v>
      </c>
      <c r="S3" s="28"/>
      <c r="T3" s="29">
        <v>0</v>
      </c>
      <c r="U3" s="29">
        <v>0</v>
      </c>
      <c r="V3" s="29">
        <v>0</v>
      </c>
      <c r="W3" s="29">
        <v>0</v>
      </c>
      <c r="X3" s="28">
        <v>0</v>
      </c>
      <c r="Y3" s="533">
        <v>0</v>
      </c>
      <c r="Z3" s="533">
        <v>0</v>
      </c>
      <c r="AA3" s="30" t="s">
        <v>20</v>
      </c>
      <c r="AB3" s="31">
        <f>AC3+AD3+AE3</f>
        <v>4061.1</v>
      </c>
      <c r="AC3" s="31">
        <v>0</v>
      </c>
      <c r="AD3" s="31">
        <v>0</v>
      </c>
      <c r="AE3" s="32">
        <v>4061.1</v>
      </c>
    </row>
    <row r="4" spans="1:31" s="2" customFormat="1" ht="12.75" hidden="1" customHeight="1" x14ac:dyDescent="0.2">
      <c r="A4" s="33">
        <v>1992</v>
      </c>
      <c r="B4" s="34" t="s">
        <v>1997</v>
      </c>
      <c r="C4" s="650" t="s">
        <v>1068</v>
      </c>
      <c r="D4" s="650" t="s">
        <v>1069</v>
      </c>
      <c r="E4" s="35" t="s">
        <v>1</v>
      </c>
      <c r="F4" s="36" t="s">
        <v>265</v>
      </c>
      <c r="G4" s="36" t="s">
        <v>68</v>
      </c>
      <c r="H4" s="36"/>
      <c r="I4" s="458" t="s">
        <v>1999</v>
      </c>
      <c r="J4" s="37" t="s">
        <v>1192</v>
      </c>
      <c r="K4" s="554" t="s">
        <v>1998</v>
      </c>
      <c r="L4" s="38">
        <v>0</v>
      </c>
      <c r="M4" s="38">
        <v>0</v>
      </c>
      <c r="N4" s="39">
        <v>0</v>
      </c>
      <c r="O4" s="38">
        <v>0</v>
      </c>
      <c r="P4" s="40">
        <v>0</v>
      </c>
      <c r="Q4" s="40">
        <v>0</v>
      </c>
      <c r="R4" s="40">
        <v>0</v>
      </c>
      <c r="S4" s="39">
        <v>0</v>
      </c>
      <c r="T4" s="41">
        <v>0</v>
      </c>
      <c r="U4" s="41">
        <v>0</v>
      </c>
      <c r="V4" s="41">
        <v>0</v>
      </c>
      <c r="W4" s="40">
        <v>0</v>
      </c>
      <c r="X4" s="39">
        <v>0</v>
      </c>
      <c r="Y4" s="180">
        <v>0</v>
      </c>
      <c r="Z4" s="180">
        <v>0</v>
      </c>
      <c r="AA4" s="43">
        <v>0</v>
      </c>
      <c r="AB4" s="44">
        <v>0</v>
      </c>
      <c r="AC4" s="45">
        <v>0</v>
      </c>
      <c r="AD4" s="45">
        <v>0</v>
      </c>
      <c r="AE4" s="46">
        <v>0</v>
      </c>
    </row>
    <row r="5" spans="1:31" s="2" customFormat="1" ht="12.75" hidden="1" customHeight="1" thickBot="1" x14ac:dyDescent="0.25">
      <c r="A5" s="47"/>
      <c r="B5" s="48"/>
      <c r="C5" s="651"/>
      <c r="D5" s="651"/>
      <c r="E5" s="49"/>
      <c r="F5" s="50"/>
      <c r="G5" s="50"/>
      <c r="H5" s="50"/>
      <c r="I5" s="470"/>
      <c r="J5" s="51"/>
      <c r="K5" s="555"/>
      <c r="L5" s="78">
        <v>0</v>
      </c>
      <c r="M5" s="52"/>
      <c r="N5" s="53"/>
      <c r="O5" s="52"/>
      <c r="P5" s="54"/>
      <c r="Q5" s="54"/>
      <c r="R5" s="54"/>
      <c r="S5" s="53"/>
      <c r="T5" s="55"/>
      <c r="U5" s="55"/>
      <c r="V5" s="55"/>
      <c r="W5" s="54"/>
      <c r="X5" s="53"/>
      <c r="Y5" s="421"/>
      <c r="Z5" s="421"/>
      <c r="AA5" s="57"/>
      <c r="AB5" s="58"/>
      <c r="AC5" s="58"/>
      <c r="AD5" s="58"/>
      <c r="AE5" s="59"/>
    </row>
    <row r="6" spans="1:31" s="2" customFormat="1" ht="12.75" customHeight="1" x14ac:dyDescent="0.2">
      <c r="A6" s="33">
        <v>1993</v>
      </c>
      <c r="B6" s="34" t="s">
        <v>594</v>
      </c>
      <c r="C6" s="650" t="s">
        <v>616</v>
      </c>
      <c r="D6" s="683">
        <v>34172</v>
      </c>
      <c r="E6" s="35" t="s">
        <v>42</v>
      </c>
      <c r="F6" s="36" t="s">
        <v>595</v>
      </c>
      <c r="G6" s="36" t="s">
        <v>69</v>
      </c>
      <c r="H6" s="36"/>
      <c r="I6" s="458" t="s">
        <v>698</v>
      </c>
      <c r="J6" s="60" t="s">
        <v>310</v>
      </c>
      <c r="K6" s="554" t="s">
        <v>1334</v>
      </c>
      <c r="L6" s="38">
        <v>0</v>
      </c>
      <c r="M6" s="38">
        <v>0</v>
      </c>
      <c r="N6" s="39">
        <v>0</v>
      </c>
      <c r="O6" s="38">
        <v>0</v>
      </c>
      <c r="P6" s="40">
        <v>0</v>
      </c>
      <c r="Q6" s="40">
        <v>0</v>
      </c>
      <c r="R6" s="40">
        <v>0</v>
      </c>
      <c r="S6" s="39">
        <v>0</v>
      </c>
      <c r="T6" s="41">
        <v>0</v>
      </c>
      <c r="U6" s="41">
        <v>0</v>
      </c>
      <c r="V6" s="41">
        <v>0</v>
      </c>
      <c r="W6" s="40">
        <v>0</v>
      </c>
      <c r="X6" s="39">
        <v>0</v>
      </c>
      <c r="Y6" s="180">
        <v>0</v>
      </c>
      <c r="Z6" s="180">
        <v>0</v>
      </c>
      <c r="AA6" s="43">
        <v>31837.77</v>
      </c>
      <c r="AB6" s="61">
        <f t="shared" ref="AB6:AB84" si="0">AC6+AD6+AE6</f>
        <v>3351.3</v>
      </c>
      <c r="AC6" s="45">
        <v>0</v>
      </c>
      <c r="AD6" s="45">
        <v>0</v>
      </c>
      <c r="AE6" s="46">
        <v>3351.3</v>
      </c>
    </row>
    <row r="7" spans="1:31" s="2" customFormat="1" ht="12.75" customHeight="1" thickBot="1" x14ac:dyDescent="0.25">
      <c r="A7" s="62">
        <v>1993</v>
      </c>
      <c r="B7" s="63" t="s">
        <v>1509</v>
      </c>
      <c r="C7" s="652" t="s">
        <v>1510</v>
      </c>
      <c r="D7" s="684">
        <v>34242</v>
      </c>
      <c r="E7" s="64" t="s">
        <v>42</v>
      </c>
      <c r="F7" s="65" t="s">
        <v>260</v>
      </c>
      <c r="G7" s="65" t="s">
        <v>63</v>
      </c>
      <c r="H7" s="65"/>
      <c r="I7" s="471"/>
      <c r="J7" s="66" t="s">
        <v>310</v>
      </c>
      <c r="K7" s="556" t="s">
        <v>1511</v>
      </c>
      <c r="L7" s="38">
        <v>0</v>
      </c>
      <c r="M7" s="67">
        <v>0</v>
      </c>
      <c r="N7" s="68">
        <v>0</v>
      </c>
      <c r="O7" s="67">
        <v>0</v>
      </c>
      <c r="P7" s="69">
        <v>0</v>
      </c>
      <c r="Q7" s="69">
        <v>0</v>
      </c>
      <c r="R7" s="69">
        <v>0</v>
      </c>
      <c r="S7" s="68">
        <v>0</v>
      </c>
      <c r="T7" s="70">
        <v>0</v>
      </c>
      <c r="U7" s="70">
        <v>0</v>
      </c>
      <c r="V7" s="70">
        <v>0</v>
      </c>
      <c r="W7" s="69">
        <v>0</v>
      </c>
      <c r="X7" s="68">
        <v>0</v>
      </c>
      <c r="Y7" s="534">
        <v>0</v>
      </c>
      <c r="Z7" s="534">
        <v>0</v>
      </c>
      <c r="AA7" s="71">
        <v>80050.820000000007</v>
      </c>
      <c r="AB7" s="44">
        <f t="shared" si="0"/>
        <v>8291.4599999999991</v>
      </c>
      <c r="AC7" s="61">
        <v>0</v>
      </c>
      <c r="AD7" s="61">
        <v>0</v>
      </c>
      <c r="AE7" s="72">
        <v>8291.4599999999991</v>
      </c>
    </row>
    <row r="8" spans="1:31" s="2" customFormat="1" ht="12.75" hidden="1" customHeight="1" thickBot="1" x14ac:dyDescent="0.25">
      <c r="A8" s="73">
        <v>1993</v>
      </c>
      <c r="B8" s="74" t="s">
        <v>860</v>
      </c>
      <c r="C8" s="653" t="s">
        <v>861</v>
      </c>
      <c r="D8" s="685">
        <v>37256</v>
      </c>
      <c r="E8" s="75" t="s">
        <v>39</v>
      </c>
      <c r="F8" s="76" t="s">
        <v>265</v>
      </c>
      <c r="G8" s="76" t="s">
        <v>68</v>
      </c>
      <c r="H8" s="76"/>
      <c r="I8" s="472"/>
      <c r="J8" s="77"/>
      <c r="K8" s="557"/>
      <c r="L8" s="78">
        <v>0</v>
      </c>
      <c r="M8" s="78">
        <v>0</v>
      </c>
      <c r="N8" s="79">
        <v>0</v>
      </c>
      <c r="O8" s="78">
        <v>0</v>
      </c>
      <c r="P8" s="80">
        <v>0</v>
      </c>
      <c r="Q8" s="80">
        <v>0</v>
      </c>
      <c r="R8" s="80">
        <v>0</v>
      </c>
      <c r="S8" s="79"/>
      <c r="T8" s="81">
        <v>0</v>
      </c>
      <c r="U8" s="81">
        <v>0</v>
      </c>
      <c r="V8" s="81">
        <v>0</v>
      </c>
      <c r="W8" s="80">
        <v>0</v>
      </c>
      <c r="X8" s="79">
        <v>0</v>
      </c>
      <c r="Y8" s="198">
        <v>0</v>
      </c>
      <c r="Z8" s="198">
        <v>0</v>
      </c>
      <c r="AA8" s="82">
        <v>0</v>
      </c>
      <c r="AB8" s="83">
        <f t="shared" si="0"/>
        <v>1346.4</v>
      </c>
      <c r="AC8" s="84">
        <v>1346.4</v>
      </c>
      <c r="AD8" s="84">
        <v>0</v>
      </c>
      <c r="AE8" s="85">
        <v>0</v>
      </c>
    </row>
    <row r="9" spans="1:31" s="2" customFormat="1" ht="12.75" customHeight="1" x14ac:dyDescent="0.2">
      <c r="A9" s="23">
        <v>1994</v>
      </c>
      <c r="B9" s="95" t="s">
        <v>591</v>
      </c>
      <c r="C9" s="655" t="s">
        <v>617</v>
      </c>
      <c r="D9" s="687">
        <v>34638</v>
      </c>
      <c r="E9" s="25" t="s">
        <v>42</v>
      </c>
      <c r="F9" s="26" t="s">
        <v>259</v>
      </c>
      <c r="G9" s="26" t="s">
        <v>69</v>
      </c>
      <c r="H9" s="26"/>
      <c r="I9" s="469" t="s">
        <v>1714</v>
      </c>
      <c r="J9" s="749" t="s">
        <v>316</v>
      </c>
      <c r="K9" s="558" t="s">
        <v>1430</v>
      </c>
      <c r="L9" s="28">
        <v>0</v>
      </c>
      <c r="M9" s="28">
        <v>0</v>
      </c>
      <c r="N9" s="97">
        <v>0</v>
      </c>
      <c r="O9" s="28">
        <v>0</v>
      </c>
      <c r="P9" s="98">
        <v>0</v>
      </c>
      <c r="Q9" s="98">
        <v>0</v>
      </c>
      <c r="R9" s="98">
        <v>0</v>
      </c>
      <c r="S9" s="97">
        <v>0</v>
      </c>
      <c r="T9" s="29">
        <v>0</v>
      </c>
      <c r="U9" s="29">
        <v>0</v>
      </c>
      <c r="V9" s="29">
        <v>0</v>
      </c>
      <c r="W9" s="98">
        <v>0</v>
      </c>
      <c r="X9" s="97">
        <v>0</v>
      </c>
      <c r="Y9" s="533">
        <v>0</v>
      </c>
      <c r="Z9" s="533">
        <v>0</v>
      </c>
      <c r="AA9" s="97">
        <v>168334.9</v>
      </c>
      <c r="AB9" s="31">
        <f t="shared" si="0"/>
        <v>11278.25</v>
      </c>
      <c r="AC9" s="31">
        <v>0</v>
      </c>
      <c r="AD9" s="31">
        <v>0</v>
      </c>
      <c r="AE9" s="32">
        <v>11278.25</v>
      </c>
    </row>
    <row r="10" spans="1:31" s="2" customFormat="1" ht="12.75" hidden="1" customHeight="1" thickBot="1" x14ac:dyDescent="0.25">
      <c r="A10" s="62">
        <v>1994</v>
      </c>
      <c r="B10" s="63" t="s">
        <v>3126</v>
      </c>
      <c r="C10" s="652" t="s">
        <v>3127</v>
      </c>
      <c r="D10" s="684">
        <v>34611</v>
      </c>
      <c r="E10" s="64" t="s">
        <v>37</v>
      </c>
      <c r="F10" s="65" t="s">
        <v>3128</v>
      </c>
      <c r="G10" s="65" t="s">
        <v>68</v>
      </c>
      <c r="H10" s="65"/>
      <c r="I10" s="748" t="s">
        <v>3129</v>
      </c>
      <c r="J10" s="120" t="s">
        <v>316</v>
      </c>
      <c r="K10" s="556" t="s">
        <v>3130</v>
      </c>
      <c r="L10" s="128">
        <v>0</v>
      </c>
      <c r="M10" s="67">
        <v>0</v>
      </c>
      <c r="N10" s="68">
        <v>0</v>
      </c>
      <c r="O10" s="67">
        <v>0</v>
      </c>
      <c r="P10" s="69">
        <v>0</v>
      </c>
      <c r="Q10" s="69">
        <v>0</v>
      </c>
      <c r="R10" s="69">
        <v>0</v>
      </c>
      <c r="S10" s="68">
        <v>6478.35</v>
      </c>
      <c r="T10" s="70">
        <v>0</v>
      </c>
      <c r="U10" s="70">
        <v>0</v>
      </c>
      <c r="V10" s="70">
        <v>0</v>
      </c>
      <c r="W10" s="69">
        <v>15145.67</v>
      </c>
      <c r="X10" s="68">
        <v>0</v>
      </c>
      <c r="Y10" s="534">
        <v>0</v>
      </c>
      <c r="Z10" s="534">
        <v>0</v>
      </c>
      <c r="AA10" s="68">
        <v>0</v>
      </c>
      <c r="AB10" s="45">
        <v>0</v>
      </c>
      <c r="AC10" s="61">
        <v>0</v>
      </c>
      <c r="AD10" s="61">
        <v>0</v>
      </c>
      <c r="AE10" s="72">
        <v>0</v>
      </c>
    </row>
    <row r="11" spans="1:31" s="2" customFormat="1" ht="12.75" hidden="1" customHeight="1" x14ac:dyDescent="0.2">
      <c r="A11" s="23">
        <v>1995</v>
      </c>
      <c r="B11" s="95" t="s">
        <v>1961</v>
      </c>
      <c r="C11" s="655" t="s">
        <v>1068</v>
      </c>
      <c r="D11" s="687" t="s">
        <v>1069</v>
      </c>
      <c r="E11" s="25"/>
      <c r="F11" s="26" t="s">
        <v>265</v>
      </c>
      <c r="G11" s="26" t="s">
        <v>63</v>
      </c>
      <c r="H11" s="26"/>
      <c r="I11" s="469" t="s">
        <v>1962</v>
      </c>
      <c r="J11" s="96" t="s">
        <v>1192</v>
      </c>
      <c r="K11" s="558" t="s">
        <v>1963</v>
      </c>
      <c r="L11" s="38">
        <v>0</v>
      </c>
      <c r="M11" s="28">
        <v>0</v>
      </c>
      <c r="N11" s="97">
        <v>0</v>
      </c>
      <c r="O11" s="28">
        <v>0</v>
      </c>
      <c r="P11" s="98">
        <v>0</v>
      </c>
      <c r="Q11" s="98">
        <v>0</v>
      </c>
      <c r="R11" s="98">
        <v>0</v>
      </c>
      <c r="S11" s="97">
        <v>0</v>
      </c>
      <c r="T11" s="29">
        <v>0</v>
      </c>
      <c r="U11" s="29">
        <v>0</v>
      </c>
      <c r="V11" s="29">
        <v>0</v>
      </c>
      <c r="W11" s="98">
        <v>0</v>
      </c>
      <c r="X11" s="97">
        <v>0</v>
      </c>
      <c r="Y11" s="533">
        <v>0</v>
      </c>
      <c r="Z11" s="533">
        <v>0</v>
      </c>
      <c r="AA11" s="97">
        <v>0</v>
      </c>
      <c r="AB11" s="31">
        <v>0</v>
      </c>
      <c r="AC11" s="31">
        <v>0</v>
      </c>
      <c r="AD11" s="31">
        <v>0</v>
      </c>
      <c r="AE11" s="32">
        <v>0</v>
      </c>
    </row>
    <row r="12" spans="1:31" s="2" customFormat="1" ht="12.75" hidden="1" customHeight="1" x14ac:dyDescent="0.2">
      <c r="A12" s="99">
        <v>1995</v>
      </c>
      <c r="B12" s="100" t="s">
        <v>1966</v>
      </c>
      <c r="C12" s="656"/>
      <c r="D12" s="688"/>
      <c r="E12" s="101" t="s">
        <v>1967</v>
      </c>
      <c r="F12" s="102" t="s">
        <v>1968</v>
      </c>
      <c r="G12" s="102" t="s">
        <v>68</v>
      </c>
      <c r="H12" s="102"/>
      <c r="I12" s="474" t="s">
        <v>1969</v>
      </c>
      <c r="J12" s="103" t="s">
        <v>316</v>
      </c>
      <c r="K12" s="559" t="s">
        <v>1970</v>
      </c>
      <c r="L12" s="38">
        <v>0</v>
      </c>
      <c r="M12" s="104">
        <v>0</v>
      </c>
      <c r="N12" s="105">
        <v>0</v>
      </c>
      <c r="O12" s="104">
        <v>0</v>
      </c>
      <c r="P12" s="106">
        <v>0</v>
      </c>
      <c r="Q12" s="106">
        <v>0</v>
      </c>
      <c r="R12" s="106">
        <v>0</v>
      </c>
      <c r="S12" s="105">
        <v>0</v>
      </c>
      <c r="T12" s="107">
        <v>0</v>
      </c>
      <c r="U12" s="107">
        <v>0</v>
      </c>
      <c r="V12" s="107">
        <v>0</v>
      </c>
      <c r="W12" s="106">
        <v>0</v>
      </c>
      <c r="X12" s="105">
        <v>0</v>
      </c>
      <c r="Y12" s="173">
        <v>0</v>
      </c>
      <c r="Z12" s="173">
        <v>0</v>
      </c>
      <c r="AA12" s="105">
        <v>0</v>
      </c>
      <c r="AB12" s="44">
        <v>0</v>
      </c>
      <c r="AC12" s="44">
        <v>0</v>
      </c>
      <c r="AD12" s="44">
        <v>0</v>
      </c>
      <c r="AE12" s="109">
        <v>0</v>
      </c>
    </row>
    <row r="13" spans="1:31" s="2" customFormat="1" ht="12.75" hidden="1" customHeight="1" x14ac:dyDescent="0.2">
      <c r="A13" s="99">
        <v>1995</v>
      </c>
      <c r="B13" s="100" t="s">
        <v>2020</v>
      </c>
      <c r="C13" s="656" t="s">
        <v>1068</v>
      </c>
      <c r="D13" s="688" t="s">
        <v>1069</v>
      </c>
      <c r="E13" s="101" t="s">
        <v>1072</v>
      </c>
      <c r="F13" s="102" t="s">
        <v>265</v>
      </c>
      <c r="G13" s="110" t="s">
        <v>68</v>
      </c>
      <c r="H13" s="102"/>
      <c r="I13" s="474" t="s">
        <v>2021</v>
      </c>
      <c r="J13" s="111" t="s">
        <v>310</v>
      </c>
      <c r="K13" s="560" t="s">
        <v>2022</v>
      </c>
      <c r="L13" s="38">
        <v>0</v>
      </c>
      <c r="M13" s="104">
        <v>0</v>
      </c>
      <c r="N13" s="105">
        <v>0</v>
      </c>
      <c r="O13" s="104">
        <v>0</v>
      </c>
      <c r="P13" s="106">
        <v>0</v>
      </c>
      <c r="Q13" s="106">
        <v>0</v>
      </c>
      <c r="R13" s="106">
        <v>0</v>
      </c>
      <c r="S13" s="105">
        <v>0</v>
      </c>
      <c r="T13" s="107">
        <v>0</v>
      </c>
      <c r="U13" s="107">
        <v>0</v>
      </c>
      <c r="V13" s="107">
        <v>0</v>
      </c>
      <c r="W13" s="106">
        <v>0</v>
      </c>
      <c r="X13" s="105">
        <v>0</v>
      </c>
      <c r="Y13" s="173">
        <v>0</v>
      </c>
      <c r="Z13" s="173">
        <v>0</v>
      </c>
      <c r="AA13" s="105">
        <v>0</v>
      </c>
      <c r="AB13" s="44">
        <v>0</v>
      </c>
      <c r="AC13" s="44">
        <v>0</v>
      </c>
      <c r="AD13" s="44">
        <v>0</v>
      </c>
      <c r="AE13" s="109">
        <v>0</v>
      </c>
    </row>
    <row r="14" spans="1:31" s="2" customFormat="1" ht="12.75" hidden="1" customHeight="1" x14ac:dyDescent="0.2">
      <c r="A14" s="99">
        <v>1995</v>
      </c>
      <c r="B14" s="100" t="s">
        <v>2020</v>
      </c>
      <c r="C14" s="656" t="s">
        <v>1068</v>
      </c>
      <c r="D14" s="688" t="s">
        <v>1069</v>
      </c>
      <c r="E14" s="101" t="s">
        <v>1072</v>
      </c>
      <c r="F14" s="102" t="s">
        <v>265</v>
      </c>
      <c r="G14" s="110" t="s">
        <v>68</v>
      </c>
      <c r="H14" s="102"/>
      <c r="I14" s="474" t="s">
        <v>2023</v>
      </c>
      <c r="J14" s="112" t="s">
        <v>310</v>
      </c>
      <c r="K14" s="560" t="s">
        <v>2024</v>
      </c>
      <c r="L14" s="38">
        <v>0</v>
      </c>
      <c r="M14" s="104">
        <v>0</v>
      </c>
      <c r="N14" s="105">
        <v>0</v>
      </c>
      <c r="O14" s="104">
        <v>0</v>
      </c>
      <c r="P14" s="106">
        <v>0</v>
      </c>
      <c r="Q14" s="106">
        <v>0</v>
      </c>
      <c r="R14" s="106">
        <v>0</v>
      </c>
      <c r="S14" s="105">
        <v>0</v>
      </c>
      <c r="T14" s="107">
        <v>0</v>
      </c>
      <c r="U14" s="107">
        <v>0</v>
      </c>
      <c r="V14" s="107">
        <v>0</v>
      </c>
      <c r="W14" s="106">
        <v>0</v>
      </c>
      <c r="X14" s="105">
        <v>0</v>
      </c>
      <c r="Y14" s="173">
        <v>0</v>
      </c>
      <c r="Z14" s="173">
        <v>0</v>
      </c>
      <c r="AA14" s="105">
        <v>0</v>
      </c>
      <c r="AB14" s="44">
        <v>0</v>
      </c>
      <c r="AC14" s="44">
        <v>0</v>
      </c>
      <c r="AD14" s="44">
        <v>0</v>
      </c>
      <c r="AE14" s="109">
        <v>0</v>
      </c>
    </row>
    <row r="15" spans="1:31" hidden="1" x14ac:dyDescent="0.2">
      <c r="A15" s="113">
        <v>1995</v>
      </c>
      <c r="B15" s="622" t="s">
        <v>2017</v>
      </c>
      <c r="C15" s="474" t="s">
        <v>1068</v>
      </c>
      <c r="D15" s="689" t="s">
        <v>1069</v>
      </c>
      <c r="E15" s="112" t="s">
        <v>1072</v>
      </c>
      <c r="F15" s="115" t="s">
        <v>265</v>
      </c>
      <c r="G15" s="622" t="s">
        <v>63</v>
      </c>
      <c r="H15" s="116"/>
      <c r="I15" s="460" t="s">
        <v>2018</v>
      </c>
      <c r="J15" s="112" t="s">
        <v>310</v>
      </c>
      <c r="K15" s="117" t="s">
        <v>2019</v>
      </c>
      <c r="L15" s="38">
        <v>0</v>
      </c>
      <c r="M15" s="104">
        <v>0</v>
      </c>
      <c r="N15" s="105">
        <v>0</v>
      </c>
      <c r="O15" s="104">
        <v>0</v>
      </c>
      <c r="P15" s="106">
        <v>0</v>
      </c>
      <c r="Q15" s="106">
        <v>0</v>
      </c>
      <c r="R15" s="106">
        <v>0</v>
      </c>
      <c r="S15" s="105">
        <v>0</v>
      </c>
      <c r="T15" s="107">
        <v>0</v>
      </c>
      <c r="U15" s="107">
        <v>0</v>
      </c>
      <c r="V15" s="107">
        <v>0</v>
      </c>
      <c r="W15" s="106">
        <v>0</v>
      </c>
      <c r="X15" s="105">
        <v>0</v>
      </c>
      <c r="Y15" s="173">
        <v>0</v>
      </c>
      <c r="Z15" s="173">
        <v>0</v>
      </c>
      <c r="AA15" s="105">
        <v>0</v>
      </c>
      <c r="AB15" s="44">
        <v>0</v>
      </c>
      <c r="AC15" s="44">
        <v>0</v>
      </c>
      <c r="AD15" s="44">
        <v>0</v>
      </c>
      <c r="AE15" s="109">
        <v>0</v>
      </c>
    </row>
    <row r="16" spans="1:31" x14ac:dyDescent="0.2">
      <c r="A16" s="113">
        <v>1995</v>
      </c>
      <c r="B16" s="622" t="s">
        <v>2085</v>
      </c>
      <c r="C16" s="656" t="s">
        <v>2083</v>
      </c>
      <c r="D16" s="689">
        <v>34865</v>
      </c>
      <c r="E16" s="112" t="s">
        <v>42</v>
      </c>
      <c r="F16" s="115" t="s">
        <v>250</v>
      </c>
      <c r="G16" s="622" t="s">
        <v>2087</v>
      </c>
      <c r="H16" s="116"/>
      <c r="I16" s="460"/>
      <c r="J16" s="112" t="s">
        <v>310</v>
      </c>
      <c r="K16" s="118" t="s">
        <v>2084</v>
      </c>
      <c r="L16" s="38">
        <v>0</v>
      </c>
      <c r="M16" s="104">
        <v>0</v>
      </c>
      <c r="N16" s="105">
        <v>0</v>
      </c>
      <c r="O16" s="104">
        <v>0</v>
      </c>
      <c r="P16" s="106">
        <v>0</v>
      </c>
      <c r="Q16" s="106">
        <v>0</v>
      </c>
      <c r="R16" s="106">
        <v>0</v>
      </c>
      <c r="S16" s="105">
        <v>0</v>
      </c>
      <c r="T16" s="107">
        <v>0</v>
      </c>
      <c r="U16" s="107">
        <v>0</v>
      </c>
      <c r="V16" s="107">
        <v>0</v>
      </c>
      <c r="W16" s="106">
        <v>0</v>
      </c>
      <c r="X16" s="105">
        <v>0</v>
      </c>
      <c r="Y16" s="173">
        <v>0</v>
      </c>
      <c r="Z16" s="173">
        <v>0</v>
      </c>
      <c r="AA16" s="105">
        <v>0</v>
      </c>
      <c r="AB16" s="44">
        <v>0</v>
      </c>
      <c r="AC16" s="44">
        <v>1094.6300000000001</v>
      </c>
      <c r="AD16" s="44">
        <v>0</v>
      </c>
      <c r="AE16" s="109">
        <v>0</v>
      </c>
    </row>
    <row r="17" spans="1:32" x14ac:dyDescent="0.2">
      <c r="A17" s="113">
        <v>1995</v>
      </c>
      <c r="B17" s="622" t="s">
        <v>2085</v>
      </c>
      <c r="C17" s="656" t="s">
        <v>2083</v>
      </c>
      <c r="D17" s="689">
        <v>34865</v>
      </c>
      <c r="E17" s="112" t="s">
        <v>42</v>
      </c>
      <c r="F17" s="115" t="s">
        <v>250</v>
      </c>
      <c r="G17" s="622" t="s">
        <v>2087</v>
      </c>
      <c r="H17" s="116"/>
      <c r="I17" s="460"/>
      <c r="J17" s="112" t="s">
        <v>310</v>
      </c>
      <c r="K17" s="118" t="s">
        <v>2086</v>
      </c>
      <c r="L17" s="38">
        <v>0</v>
      </c>
      <c r="M17" s="104">
        <v>0</v>
      </c>
      <c r="N17" s="105">
        <v>0</v>
      </c>
      <c r="O17" s="104">
        <v>0</v>
      </c>
      <c r="P17" s="106">
        <v>0</v>
      </c>
      <c r="Q17" s="106">
        <v>0</v>
      </c>
      <c r="R17" s="106">
        <v>0</v>
      </c>
      <c r="S17" s="105">
        <v>0</v>
      </c>
      <c r="T17" s="107">
        <v>0</v>
      </c>
      <c r="U17" s="107">
        <v>0</v>
      </c>
      <c r="V17" s="107">
        <v>0</v>
      </c>
      <c r="W17" s="106">
        <v>0</v>
      </c>
      <c r="X17" s="105">
        <v>0</v>
      </c>
      <c r="Y17" s="173">
        <v>0</v>
      </c>
      <c r="Z17" s="173">
        <v>0</v>
      </c>
      <c r="AA17" s="105">
        <v>0</v>
      </c>
      <c r="AB17" s="44">
        <v>0</v>
      </c>
      <c r="AC17" s="44">
        <v>0</v>
      </c>
      <c r="AD17" s="44">
        <v>0</v>
      </c>
      <c r="AE17" s="109">
        <v>0</v>
      </c>
    </row>
    <row r="18" spans="1:32" x14ac:dyDescent="0.2">
      <c r="A18" s="113">
        <v>1995</v>
      </c>
      <c r="B18" s="622" t="s">
        <v>2098</v>
      </c>
      <c r="C18" s="656" t="s">
        <v>2099</v>
      </c>
      <c r="D18" s="689">
        <v>35012</v>
      </c>
      <c r="E18" s="112" t="s">
        <v>42</v>
      </c>
      <c r="F18" s="115" t="s">
        <v>260</v>
      </c>
      <c r="G18" s="622" t="s">
        <v>324</v>
      </c>
      <c r="H18" s="116"/>
      <c r="I18" s="460"/>
      <c r="J18" s="119" t="s">
        <v>310</v>
      </c>
      <c r="K18" s="118" t="s">
        <v>2100</v>
      </c>
      <c r="L18" s="38">
        <v>0</v>
      </c>
      <c r="M18" s="104">
        <v>0</v>
      </c>
      <c r="N18" s="105">
        <v>0</v>
      </c>
      <c r="O18" s="104">
        <v>0</v>
      </c>
      <c r="P18" s="106">
        <v>0</v>
      </c>
      <c r="Q18" s="106">
        <v>0</v>
      </c>
      <c r="R18" s="106">
        <v>0</v>
      </c>
      <c r="S18" s="105">
        <v>0</v>
      </c>
      <c r="T18" s="107">
        <v>0</v>
      </c>
      <c r="U18" s="107">
        <v>0</v>
      </c>
      <c r="V18" s="107">
        <v>0</v>
      </c>
      <c r="W18" s="106">
        <v>0</v>
      </c>
      <c r="X18" s="105">
        <v>0</v>
      </c>
      <c r="Y18" s="173">
        <v>0</v>
      </c>
      <c r="Z18" s="173">
        <v>0</v>
      </c>
      <c r="AA18" s="105">
        <v>0</v>
      </c>
      <c r="AB18" s="44">
        <v>0</v>
      </c>
      <c r="AC18" s="44">
        <v>0</v>
      </c>
      <c r="AD18" s="44">
        <v>0</v>
      </c>
      <c r="AE18" s="109">
        <v>4595.68</v>
      </c>
    </row>
    <row r="19" spans="1:32" s="2" customFormat="1" ht="12.75" hidden="1" customHeight="1" x14ac:dyDescent="0.2">
      <c r="A19" s="33">
        <v>1997</v>
      </c>
      <c r="B19" s="34" t="s">
        <v>1521</v>
      </c>
      <c r="C19" s="650" t="s">
        <v>1522</v>
      </c>
      <c r="D19" s="683">
        <v>35713</v>
      </c>
      <c r="E19" s="35" t="s">
        <v>1291</v>
      </c>
      <c r="F19" s="36" t="s">
        <v>1523</v>
      </c>
      <c r="G19" s="36" t="s">
        <v>69</v>
      </c>
      <c r="H19" s="36"/>
      <c r="I19" s="458" t="s">
        <v>698</v>
      </c>
      <c r="J19" s="120"/>
      <c r="K19" s="554"/>
      <c r="L19" s="38">
        <v>0</v>
      </c>
      <c r="M19" s="38">
        <v>0</v>
      </c>
      <c r="N19" s="39">
        <v>0</v>
      </c>
      <c r="O19" s="38">
        <v>0</v>
      </c>
      <c r="P19" s="40">
        <v>0</v>
      </c>
      <c r="Q19" s="40">
        <v>0</v>
      </c>
      <c r="R19" s="40">
        <v>0</v>
      </c>
      <c r="S19" s="39">
        <v>0</v>
      </c>
      <c r="T19" s="41">
        <v>0</v>
      </c>
      <c r="U19" s="41">
        <v>0</v>
      </c>
      <c r="V19" s="41">
        <v>0</v>
      </c>
      <c r="W19" s="40">
        <v>0</v>
      </c>
      <c r="X19" s="39">
        <v>0</v>
      </c>
      <c r="Y19" s="180">
        <v>0</v>
      </c>
      <c r="Z19" s="180">
        <v>0</v>
      </c>
      <c r="AA19" s="39">
        <v>4651.79</v>
      </c>
      <c r="AB19" s="61">
        <f t="shared" si="0"/>
        <v>448.66</v>
      </c>
      <c r="AC19" s="45">
        <v>0</v>
      </c>
      <c r="AD19" s="45">
        <v>0</v>
      </c>
      <c r="AE19" s="46">
        <v>448.66</v>
      </c>
    </row>
    <row r="20" spans="1:32" s="2" customFormat="1" ht="12.75" hidden="1" customHeight="1" x14ac:dyDescent="0.2">
      <c r="A20" s="33">
        <v>1997</v>
      </c>
      <c r="B20" s="34" t="s">
        <v>62</v>
      </c>
      <c r="C20" s="650" t="s">
        <v>1068</v>
      </c>
      <c r="D20" s="650" t="s">
        <v>1069</v>
      </c>
      <c r="E20" s="35" t="s">
        <v>1072</v>
      </c>
      <c r="F20" s="36" t="s">
        <v>260</v>
      </c>
      <c r="G20" s="36" t="s">
        <v>69</v>
      </c>
      <c r="H20" s="36" t="s">
        <v>1237</v>
      </c>
      <c r="I20" s="458" t="s">
        <v>1698</v>
      </c>
      <c r="J20" s="121" t="s">
        <v>592</v>
      </c>
      <c r="K20" s="554" t="s">
        <v>1238</v>
      </c>
      <c r="L20" s="38">
        <v>0</v>
      </c>
      <c r="M20" s="38">
        <v>0</v>
      </c>
      <c r="N20" s="39">
        <v>0</v>
      </c>
      <c r="O20" s="38">
        <v>0</v>
      </c>
      <c r="P20" s="40">
        <v>0</v>
      </c>
      <c r="Q20" s="40">
        <v>0</v>
      </c>
      <c r="R20" s="40">
        <v>0</v>
      </c>
      <c r="S20" s="39">
        <v>0</v>
      </c>
      <c r="T20" s="41">
        <v>0</v>
      </c>
      <c r="U20" s="41">
        <v>0</v>
      </c>
      <c r="V20" s="41">
        <v>0</v>
      </c>
      <c r="W20" s="40">
        <v>0</v>
      </c>
      <c r="X20" s="39">
        <v>2359.17</v>
      </c>
      <c r="Y20" s="180">
        <v>0</v>
      </c>
      <c r="Z20" s="180">
        <v>0</v>
      </c>
      <c r="AA20" s="39">
        <v>53819.09</v>
      </c>
      <c r="AB20" s="44">
        <f t="shared" si="0"/>
        <v>0</v>
      </c>
      <c r="AC20" s="45">
        <v>0</v>
      </c>
      <c r="AD20" s="45">
        <v>0</v>
      </c>
      <c r="AE20" s="46">
        <v>0</v>
      </c>
    </row>
    <row r="21" spans="1:32" s="2" customFormat="1" ht="12.75" hidden="1" customHeight="1" x14ac:dyDescent="0.2">
      <c r="A21" s="33">
        <v>1997</v>
      </c>
      <c r="B21" s="34" t="s">
        <v>423</v>
      </c>
      <c r="C21" s="650" t="s">
        <v>1068</v>
      </c>
      <c r="D21" s="650" t="s">
        <v>1069</v>
      </c>
      <c r="E21" s="35" t="s">
        <v>1072</v>
      </c>
      <c r="F21" s="36" t="s">
        <v>1110</v>
      </c>
      <c r="G21" s="36" t="s">
        <v>69</v>
      </c>
      <c r="H21" s="36" t="s">
        <v>1111</v>
      </c>
      <c r="I21" s="458" t="s">
        <v>1699</v>
      </c>
      <c r="J21" s="37" t="s">
        <v>537</v>
      </c>
      <c r="K21" s="554" t="s">
        <v>1041</v>
      </c>
      <c r="L21" s="38">
        <v>0</v>
      </c>
      <c r="M21" s="38">
        <v>0</v>
      </c>
      <c r="N21" s="39">
        <v>0</v>
      </c>
      <c r="O21" s="38">
        <v>0</v>
      </c>
      <c r="P21" s="40">
        <v>0</v>
      </c>
      <c r="Q21" s="40">
        <v>0</v>
      </c>
      <c r="R21" s="40">
        <v>0</v>
      </c>
      <c r="S21" s="39">
        <v>0</v>
      </c>
      <c r="T21" s="41">
        <v>0</v>
      </c>
      <c r="U21" s="41">
        <v>0</v>
      </c>
      <c r="V21" s="41">
        <v>0</v>
      </c>
      <c r="W21" s="40">
        <v>0</v>
      </c>
      <c r="X21" s="39">
        <v>0</v>
      </c>
      <c r="Y21" s="180">
        <v>0</v>
      </c>
      <c r="Z21" s="180">
        <v>0</v>
      </c>
      <c r="AA21" s="43">
        <v>1429.12</v>
      </c>
      <c r="AB21" s="44">
        <f t="shared" si="0"/>
        <v>0</v>
      </c>
      <c r="AC21" s="45">
        <v>0</v>
      </c>
      <c r="AD21" s="45">
        <v>0</v>
      </c>
      <c r="AE21" s="46">
        <v>0</v>
      </c>
      <c r="AF21" s="15" t="s">
        <v>1</v>
      </c>
    </row>
    <row r="22" spans="1:32" s="2" customFormat="1" ht="12.75" hidden="1" customHeight="1" x14ac:dyDescent="0.2">
      <c r="A22" s="33">
        <v>1997</v>
      </c>
      <c r="B22" s="34" t="s">
        <v>431</v>
      </c>
      <c r="C22" s="650" t="s">
        <v>1068</v>
      </c>
      <c r="D22" s="650" t="s">
        <v>1069</v>
      </c>
      <c r="E22" s="35" t="s">
        <v>1072</v>
      </c>
      <c r="F22" s="36" t="s">
        <v>1118</v>
      </c>
      <c r="G22" s="36" t="s">
        <v>69</v>
      </c>
      <c r="H22" s="36" t="s">
        <v>1170</v>
      </c>
      <c r="I22" s="458" t="s">
        <v>1700</v>
      </c>
      <c r="J22" s="122" t="s">
        <v>992</v>
      </c>
      <c r="K22" s="561" t="s">
        <v>1133</v>
      </c>
      <c r="L22" s="38">
        <v>0</v>
      </c>
      <c r="M22" s="38">
        <v>0</v>
      </c>
      <c r="N22" s="39">
        <v>0</v>
      </c>
      <c r="O22" s="38">
        <v>0</v>
      </c>
      <c r="P22" s="40">
        <v>0</v>
      </c>
      <c r="Q22" s="40">
        <v>0</v>
      </c>
      <c r="R22" s="40">
        <v>0</v>
      </c>
      <c r="S22" s="39">
        <v>0</v>
      </c>
      <c r="T22" s="41">
        <v>0</v>
      </c>
      <c r="U22" s="41">
        <v>0</v>
      </c>
      <c r="V22" s="41">
        <v>0</v>
      </c>
      <c r="W22" s="40">
        <v>0</v>
      </c>
      <c r="X22" s="39">
        <v>1730.13</v>
      </c>
      <c r="Y22" s="180">
        <v>0</v>
      </c>
      <c r="Z22" s="180">
        <v>0</v>
      </c>
      <c r="AA22" s="43">
        <v>1044.2</v>
      </c>
      <c r="AB22" s="44">
        <f t="shared" si="0"/>
        <v>0</v>
      </c>
      <c r="AC22" s="45">
        <v>0</v>
      </c>
      <c r="AD22" s="45">
        <v>0</v>
      </c>
      <c r="AE22" s="46">
        <v>0</v>
      </c>
      <c r="AF22" s="14"/>
    </row>
    <row r="23" spans="1:32" s="2" customFormat="1" ht="12.75" hidden="1" customHeight="1" x14ac:dyDescent="0.2">
      <c r="A23" s="33">
        <v>1997</v>
      </c>
      <c r="B23" s="34" t="s">
        <v>1200</v>
      </c>
      <c r="C23" s="650" t="s">
        <v>1068</v>
      </c>
      <c r="D23" s="650" t="s">
        <v>1069</v>
      </c>
      <c r="E23" s="35" t="s">
        <v>1072</v>
      </c>
      <c r="F23" s="36" t="s">
        <v>1212</v>
      </c>
      <c r="G23" s="36" t="s">
        <v>69</v>
      </c>
      <c r="H23" s="36" t="s">
        <v>1202</v>
      </c>
      <c r="I23" s="458" t="s">
        <v>1701</v>
      </c>
      <c r="J23" s="122" t="s">
        <v>992</v>
      </c>
      <c r="K23" s="561" t="s">
        <v>1133</v>
      </c>
      <c r="L23" s="38">
        <v>0</v>
      </c>
      <c r="M23" s="38">
        <v>0</v>
      </c>
      <c r="N23" s="39">
        <v>0</v>
      </c>
      <c r="O23" s="38">
        <v>0</v>
      </c>
      <c r="P23" s="40">
        <v>0</v>
      </c>
      <c r="Q23" s="40">
        <v>0</v>
      </c>
      <c r="R23" s="40">
        <v>0</v>
      </c>
      <c r="S23" s="39">
        <v>2004.08</v>
      </c>
      <c r="T23" s="41">
        <v>0</v>
      </c>
      <c r="U23" s="41">
        <v>0</v>
      </c>
      <c r="V23" s="41">
        <v>0</v>
      </c>
      <c r="W23" s="40">
        <v>0</v>
      </c>
      <c r="X23" s="39">
        <v>594.57000000000005</v>
      </c>
      <c r="Y23" s="180">
        <v>0</v>
      </c>
      <c r="Z23" s="180">
        <v>0</v>
      </c>
      <c r="AA23" s="43">
        <v>48552.11</v>
      </c>
      <c r="AB23" s="44">
        <f t="shared" si="0"/>
        <v>0</v>
      </c>
      <c r="AC23" s="45">
        <v>0</v>
      </c>
      <c r="AD23" s="45">
        <v>0</v>
      </c>
      <c r="AE23" s="46">
        <v>0</v>
      </c>
      <c r="AF23" s="14"/>
    </row>
    <row r="24" spans="1:32" s="2" customFormat="1" ht="12.75" hidden="1" customHeight="1" x14ac:dyDescent="0.2">
      <c r="A24" s="33">
        <v>1997</v>
      </c>
      <c r="B24" s="34" t="s">
        <v>1200</v>
      </c>
      <c r="C24" s="650" t="s">
        <v>1068</v>
      </c>
      <c r="D24" s="650" t="s">
        <v>1069</v>
      </c>
      <c r="E24" s="35" t="s">
        <v>1072</v>
      </c>
      <c r="F24" s="36" t="s">
        <v>1212</v>
      </c>
      <c r="G24" s="36" t="s">
        <v>69</v>
      </c>
      <c r="H24" s="36" t="s">
        <v>1203</v>
      </c>
      <c r="I24" s="458" t="s">
        <v>1702</v>
      </c>
      <c r="J24" s="122" t="s">
        <v>992</v>
      </c>
      <c r="K24" s="561" t="s">
        <v>1133</v>
      </c>
      <c r="L24" s="38">
        <v>0</v>
      </c>
      <c r="M24" s="38">
        <v>0</v>
      </c>
      <c r="N24" s="39">
        <v>0</v>
      </c>
      <c r="O24" s="38">
        <v>0</v>
      </c>
      <c r="P24" s="40">
        <v>0</v>
      </c>
      <c r="Q24" s="40">
        <v>0</v>
      </c>
      <c r="R24" s="40">
        <v>0</v>
      </c>
      <c r="S24" s="39">
        <v>2004.08</v>
      </c>
      <c r="T24" s="41">
        <v>0</v>
      </c>
      <c r="U24" s="41">
        <v>0</v>
      </c>
      <c r="V24" s="41">
        <v>0</v>
      </c>
      <c r="W24" s="40">
        <v>0</v>
      </c>
      <c r="X24" s="39">
        <v>594.57000000000005</v>
      </c>
      <c r="Y24" s="180">
        <v>0</v>
      </c>
      <c r="Z24" s="180">
        <v>0</v>
      </c>
      <c r="AA24" s="43">
        <v>49073.98</v>
      </c>
      <c r="AB24" s="44">
        <f t="shared" si="0"/>
        <v>0</v>
      </c>
      <c r="AC24" s="45">
        <v>0</v>
      </c>
      <c r="AD24" s="45">
        <v>0</v>
      </c>
      <c r="AE24" s="46">
        <v>0</v>
      </c>
      <c r="AF24" s="14"/>
    </row>
    <row r="25" spans="1:32" s="2" customFormat="1" ht="12.75" hidden="1" customHeight="1" x14ac:dyDescent="0.2">
      <c r="A25" s="33">
        <v>1997</v>
      </c>
      <c r="B25" s="34" t="s">
        <v>1200</v>
      </c>
      <c r="C25" s="650" t="s">
        <v>1068</v>
      </c>
      <c r="D25" s="650" t="s">
        <v>1069</v>
      </c>
      <c r="E25" s="35" t="s">
        <v>1072</v>
      </c>
      <c r="F25" s="36" t="s">
        <v>1212</v>
      </c>
      <c r="G25" s="36" t="s">
        <v>69</v>
      </c>
      <c r="H25" s="36" t="s">
        <v>1204</v>
      </c>
      <c r="I25" s="458" t="s">
        <v>1703</v>
      </c>
      <c r="J25" s="122" t="s">
        <v>992</v>
      </c>
      <c r="K25" s="561" t="s">
        <v>1133</v>
      </c>
      <c r="L25" s="38">
        <v>0</v>
      </c>
      <c r="M25" s="38">
        <v>0</v>
      </c>
      <c r="N25" s="39">
        <v>0</v>
      </c>
      <c r="O25" s="38">
        <v>0</v>
      </c>
      <c r="P25" s="40">
        <v>0</v>
      </c>
      <c r="Q25" s="40">
        <v>0</v>
      </c>
      <c r="R25" s="40">
        <v>0</v>
      </c>
      <c r="S25" s="39">
        <v>2004.08</v>
      </c>
      <c r="T25" s="41">
        <v>0</v>
      </c>
      <c r="U25" s="41">
        <v>0</v>
      </c>
      <c r="V25" s="41">
        <v>0</v>
      </c>
      <c r="W25" s="40">
        <v>0</v>
      </c>
      <c r="X25" s="39">
        <v>594.57000000000005</v>
      </c>
      <c r="Y25" s="180">
        <v>0</v>
      </c>
      <c r="Z25" s="180">
        <v>0</v>
      </c>
      <c r="AA25" s="43">
        <v>50219.93</v>
      </c>
      <c r="AB25" s="44">
        <f t="shared" si="0"/>
        <v>0</v>
      </c>
      <c r="AC25" s="45">
        <v>0</v>
      </c>
      <c r="AD25" s="45">
        <v>0</v>
      </c>
      <c r="AE25" s="46">
        <v>0</v>
      </c>
      <c r="AF25" s="14"/>
    </row>
    <row r="26" spans="1:32" s="2" customFormat="1" ht="12.75" hidden="1" customHeight="1" x14ac:dyDescent="0.2">
      <c r="A26" s="33">
        <v>1997</v>
      </c>
      <c r="B26" s="34" t="s">
        <v>1200</v>
      </c>
      <c r="C26" s="650" t="s">
        <v>1068</v>
      </c>
      <c r="D26" s="650" t="s">
        <v>1069</v>
      </c>
      <c r="E26" s="35" t="s">
        <v>1072</v>
      </c>
      <c r="F26" s="36" t="s">
        <v>1212</v>
      </c>
      <c r="G26" s="36" t="s">
        <v>69</v>
      </c>
      <c r="H26" s="36" t="s">
        <v>1204</v>
      </c>
      <c r="I26" s="458" t="s">
        <v>1703</v>
      </c>
      <c r="J26" s="122" t="s">
        <v>992</v>
      </c>
      <c r="K26" s="561" t="s">
        <v>1133</v>
      </c>
      <c r="L26" s="38">
        <v>0</v>
      </c>
      <c r="M26" s="38">
        <v>0</v>
      </c>
      <c r="N26" s="39">
        <v>0</v>
      </c>
      <c r="O26" s="38">
        <v>0</v>
      </c>
      <c r="P26" s="40">
        <v>0</v>
      </c>
      <c r="Q26" s="40">
        <v>0</v>
      </c>
      <c r="R26" s="40">
        <v>0</v>
      </c>
      <c r="S26" s="39">
        <v>2004.08</v>
      </c>
      <c r="T26" s="41">
        <v>0</v>
      </c>
      <c r="U26" s="41">
        <v>0</v>
      </c>
      <c r="V26" s="41">
        <v>0</v>
      </c>
      <c r="W26" s="40">
        <v>0</v>
      </c>
      <c r="X26" s="39">
        <v>594.57000000000005</v>
      </c>
      <c r="Y26" s="180">
        <v>0</v>
      </c>
      <c r="Z26" s="180">
        <v>0</v>
      </c>
      <c r="AA26" s="43" t="s">
        <v>1</v>
      </c>
      <c r="AB26" s="44">
        <f t="shared" si="0"/>
        <v>0</v>
      </c>
      <c r="AC26" s="45">
        <v>0</v>
      </c>
      <c r="AD26" s="45">
        <v>0</v>
      </c>
      <c r="AE26" s="46">
        <v>0</v>
      </c>
      <c r="AF26" s="14"/>
    </row>
    <row r="27" spans="1:32" s="2" customFormat="1" ht="12.75" hidden="1" customHeight="1" x14ac:dyDescent="0.2">
      <c r="A27" s="33">
        <v>1997</v>
      </c>
      <c r="B27" s="34" t="s">
        <v>1200</v>
      </c>
      <c r="C27" s="650" t="s">
        <v>1068</v>
      </c>
      <c r="D27" s="650" t="s">
        <v>1069</v>
      </c>
      <c r="E27" s="35" t="s">
        <v>1072</v>
      </c>
      <c r="F27" s="36" t="s">
        <v>1212</v>
      </c>
      <c r="G27" s="36" t="s">
        <v>69</v>
      </c>
      <c r="H27" s="36" t="s">
        <v>1208</v>
      </c>
      <c r="I27" s="458" t="s">
        <v>1704</v>
      </c>
      <c r="J27" s="122" t="s">
        <v>992</v>
      </c>
      <c r="K27" s="561" t="s">
        <v>1133</v>
      </c>
      <c r="L27" s="38">
        <v>0</v>
      </c>
      <c r="M27" s="38">
        <v>0</v>
      </c>
      <c r="N27" s="39">
        <v>0</v>
      </c>
      <c r="O27" s="38">
        <v>0</v>
      </c>
      <c r="P27" s="40">
        <v>0</v>
      </c>
      <c r="Q27" s="40">
        <v>0</v>
      </c>
      <c r="R27" s="40">
        <v>0</v>
      </c>
      <c r="S27" s="39">
        <v>2004.08</v>
      </c>
      <c r="T27" s="41">
        <v>0</v>
      </c>
      <c r="U27" s="41">
        <v>0</v>
      </c>
      <c r="V27" s="41">
        <v>0</v>
      </c>
      <c r="W27" s="40">
        <v>0</v>
      </c>
      <c r="X27" s="39">
        <v>594.57000000000005</v>
      </c>
      <c r="Y27" s="180">
        <v>0</v>
      </c>
      <c r="Z27" s="180">
        <v>0</v>
      </c>
      <c r="AA27" s="43">
        <v>24315.1</v>
      </c>
      <c r="AB27" s="44">
        <f t="shared" si="0"/>
        <v>0</v>
      </c>
      <c r="AC27" s="45">
        <v>0</v>
      </c>
      <c r="AD27" s="45">
        <v>0</v>
      </c>
      <c r="AE27" s="46">
        <v>0</v>
      </c>
      <c r="AF27" s="14"/>
    </row>
    <row r="28" spans="1:32" s="2" customFormat="1" ht="12.75" hidden="1" customHeight="1" x14ac:dyDescent="0.2">
      <c r="A28" s="33">
        <v>1997</v>
      </c>
      <c r="B28" s="34" t="s">
        <v>1200</v>
      </c>
      <c r="C28" s="650" t="s">
        <v>1068</v>
      </c>
      <c r="D28" s="650" t="s">
        <v>1069</v>
      </c>
      <c r="E28" s="35" t="s">
        <v>1072</v>
      </c>
      <c r="F28" s="36" t="s">
        <v>1212</v>
      </c>
      <c r="G28" s="36" t="s">
        <v>69</v>
      </c>
      <c r="H28" s="36" t="s">
        <v>1209</v>
      </c>
      <c r="I28" s="458" t="s">
        <v>1705</v>
      </c>
      <c r="J28" s="122" t="s">
        <v>992</v>
      </c>
      <c r="K28" s="561" t="s">
        <v>1133</v>
      </c>
      <c r="L28" s="38">
        <v>0</v>
      </c>
      <c r="M28" s="38">
        <v>0</v>
      </c>
      <c r="N28" s="39">
        <v>0</v>
      </c>
      <c r="O28" s="38">
        <v>0</v>
      </c>
      <c r="P28" s="40">
        <v>0</v>
      </c>
      <c r="Q28" s="40">
        <v>0</v>
      </c>
      <c r="R28" s="40">
        <v>0</v>
      </c>
      <c r="S28" s="39">
        <v>2004.08</v>
      </c>
      <c r="T28" s="41">
        <v>0</v>
      </c>
      <c r="U28" s="41">
        <v>0</v>
      </c>
      <c r="V28" s="41">
        <v>0</v>
      </c>
      <c r="W28" s="40">
        <v>0</v>
      </c>
      <c r="X28" s="39">
        <v>594.57000000000005</v>
      </c>
      <c r="Y28" s="180">
        <v>0</v>
      </c>
      <c r="Z28" s="180">
        <v>0</v>
      </c>
      <c r="AA28" s="43">
        <v>22201.15</v>
      </c>
      <c r="AB28" s="44">
        <f t="shared" si="0"/>
        <v>0</v>
      </c>
      <c r="AC28" s="45">
        <v>0</v>
      </c>
      <c r="AD28" s="45">
        <v>0</v>
      </c>
      <c r="AE28" s="46">
        <v>0</v>
      </c>
      <c r="AF28" s="14"/>
    </row>
    <row r="29" spans="1:32" s="2" customFormat="1" ht="12.75" hidden="1" customHeight="1" x14ac:dyDescent="0.2">
      <c r="A29" s="33">
        <v>1997</v>
      </c>
      <c r="B29" s="34" t="s">
        <v>1200</v>
      </c>
      <c r="C29" s="650" t="s">
        <v>1068</v>
      </c>
      <c r="D29" s="650" t="s">
        <v>1069</v>
      </c>
      <c r="E29" s="35" t="s">
        <v>1072</v>
      </c>
      <c r="F29" s="36" t="s">
        <v>1212</v>
      </c>
      <c r="G29" s="36" t="s">
        <v>69</v>
      </c>
      <c r="H29" s="36" t="s">
        <v>1210</v>
      </c>
      <c r="I29" s="458" t="s">
        <v>1706</v>
      </c>
      <c r="J29" s="122" t="s">
        <v>992</v>
      </c>
      <c r="K29" s="561" t="s">
        <v>1133</v>
      </c>
      <c r="L29" s="38">
        <v>0</v>
      </c>
      <c r="M29" s="38">
        <v>0</v>
      </c>
      <c r="N29" s="39">
        <v>0</v>
      </c>
      <c r="O29" s="38">
        <v>0</v>
      </c>
      <c r="P29" s="40">
        <v>0</v>
      </c>
      <c r="Q29" s="40">
        <v>0</v>
      </c>
      <c r="R29" s="40">
        <v>0</v>
      </c>
      <c r="S29" s="39">
        <v>2004.08</v>
      </c>
      <c r="T29" s="41">
        <v>0</v>
      </c>
      <c r="U29" s="41">
        <v>0</v>
      </c>
      <c r="V29" s="41">
        <v>0</v>
      </c>
      <c r="W29" s="40">
        <v>0</v>
      </c>
      <c r="X29" s="39">
        <v>594.57000000000005</v>
      </c>
      <c r="Y29" s="180">
        <v>0</v>
      </c>
      <c r="Z29" s="180">
        <v>0</v>
      </c>
      <c r="AA29" s="43">
        <v>11676.11</v>
      </c>
      <c r="AB29" s="44">
        <f t="shared" si="0"/>
        <v>0</v>
      </c>
      <c r="AC29" s="45">
        <v>0</v>
      </c>
      <c r="AD29" s="45">
        <v>0</v>
      </c>
      <c r="AE29" s="46">
        <v>0</v>
      </c>
      <c r="AF29" s="14"/>
    </row>
    <row r="30" spans="1:32" s="2" customFormat="1" ht="12.75" hidden="1" customHeight="1" x14ac:dyDescent="0.2">
      <c r="A30" s="33">
        <v>1997</v>
      </c>
      <c r="B30" s="34" t="s">
        <v>1200</v>
      </c>
      <c r="C30" s="650" t="s">
        <v>1068</v>
      </c>
      <c r="D30" s="650" t="s">
        <v>1069</v>
      </c>
      <c r="E30" s="35" t="s">
        <v>1072</v>
      </c>
      <c r="F30" s="36" t="s">
        <v>1212</v>
      </c>
      <c r="G30" s="36" t="s">
        <v>69</v>
      </c>
      <c r="H30" s="36" t="s">
        <v>1211</v>
      </c>
      <c r="I30" s="458" t="s">
        <v>1707</v>
      </c>
      <c r="J30" s="122" t="s">
        <v>992</v>
      </c>
      <c r="K30" s="561" t="s">
        <v>1133</v>
      </c>
      <c r="L30" s="38">
        <v>0</v>
      </c>
      <c r="M30" s="38">
        <v>0</v>
      </c>
      <c r="N30" s="39">
        <v>0</v>
      </c>
      <c r="O30" s="38">
        <v>0</v>
      </c>
      <c r="P30" s="40">
        <v>0</v>
      </c>
      <c r="Q30" s="40">
        <v>0</v>
      </c>
      <c r="R30" s="40">
        <v>0</v>
      </c>
      <c r="S30" s="39">
        <v>2004.08</v>
      </c>
      <c r="T30" s="41">
        <v>0</v>
      </c>
      <c r="U30" s="41">
        <v>0</v>
      </c>
      <c r="V30" s="41">
        <v>0</v>
      </c>
      <c r="W30" s="40">
        <v>0</v>
      </c>
      <c r="X30" s="39">
        <v>594.57000000000005</v>
      </c>
      <c r="Y30" s="180">
        <v>0</v>
      </c>
      <c r="Z30" s="180">
        <v>0</v>
      </c>
      <c r="AA30" s="43">
        <v>14180.57</v>
      </c>
      <c r="AB30" s="44">
        <f t="shared" si="0"/>
        <v>0</v>
      </c>
      <c r="AC30" s="45">
        <v>0</v>
      </c>
      <c r="AD30" s="45">
        <v>0</v>
      </c>
      <c r="AE30" s="46">
        <v>0</v>
      </c>
      <c r="AF30" s="14"/>
    </row>
    <row r="31" spans="1:32" s="2" customFormat="1" ht="12.75" hidden="1" customHeight="1" x14ac:dyDescent="0.2">
      <c r="A31" s="33">
        <v>1997</v>
      </c>
      <c r="B31" s="34" t="s">
        <v>1200</v>
      </c>
      <c r="C31" s="650" t="s">
        <v>1068</v>
      </c>
      <c r="D31" s="650" t="s">
        <v>1069</v>
      </c>
      <c r="E31" s="35" t="s">
        <v>1072</v>
      </c>
      <c r="F31" s="36" t="s">
        <v>1212</v>
      </c>
      <c r="G31" s="36" t="s">
        <v>69</v>
      </c>
      <c r="H31" s="36" t="s">
        <v>1213</v>
      </c>
      <c r="I31" s="458" t="s">
        <v>1708</v>
      </c>
      <c r="J31" s="122" t="s">
        <v>992</v>
      </c>
      <c r="K31" s="561" t="s">
        <v>1133</v>
      </c>
      <c r="L31" s="38">
        <v>0</v>
      </c>
      <c r="M31" s="38">
        <v>0</v>
      </c>
      <c r="N31" s="39">
        <v>0</v>
      </c>
      <c r="O31" s="38">
        <v>0</v>
      </c>
      <c r="P31" s="40">
        <v>0</v>
      </c>
      <c r="Q31" s="40">
        <v>0</v>
      </c>
      <c r="R31" s="40">
        <v>0</v>
      </c>
      <c r="S31" s="39">
        <v>2004.08</v>
      </c>
      <c r="T31" s="41">
        <v>0</v>
      </c>
      <c r="U31" s="41">
        <v>0</v>
      </c>
      <c r="V31" s="41">
        <v>0</v>
      </c>
      <c r="W31" s="40">
        <v>0</v>
      </c>
      <c r="X31" s="39">
        <v>594.57000000000005</v>
      </c>
      <c r="Y31" s="180">
        <v>0</v>
      </c>
      <c r="Z31" s="180">
        <v>0</v>
      </c>
      <c r="AA31" s="43">
        <v>12302.79</v>
      </c>
      <c r="AB31" s="44">
        <f t="shared" si="0"/>
        <v>0</v>
      </c>
      <c r="AC31" s="45">
        <v>0</v>
      </c>
      <c r="AD31" s="45">
        <v>0</v>
      </c>
      <c r="AE31" s="46">
        <v>0</v>
      </c>
      <c r="AF31" s="14"/>
    </row>
    <row r="32" spans="1:32" s="2" customFormat="1" ht="12.75" hidden="1" customHeight="1" x14ac:dyDescent="0.2">
      <c r="A32" s="33">
        <v>1997</v>
      </c>
      <c r="B32" s="34" t="s">
        <v>1200</v>
      </c>
      <c r="C32" s="650" t="s">
        <v>1068</v>
      </c>
      <c r="D32" s="650" t="s">
        <v>1069</v>
      </c>
      <c r="E32" s="35" t="s">
        <v>1072</v>
      </c>
      <c r="F32" s="36" t="s">
        <v>1212</v>
      </c>
      <c r="G32" s="36" t="s">
        <v>69</v>
      </c>
      <c r="H32" s="36" t="s">
        <v>1214</v>
      </c>
      <c r="I32" s="458" t="s">
        <v>1709</v>
      </c>
      <c r="J32" s="122" t="s">
        <v>992</v>
      </c>
      <c r="K32" s="561" t="s">
        <v>1133</v>
      </c>
      <c r="L32" s="38">
        <v>0</v>
      </c>
      <c r="M32" s="38">
        <v>0</v>
      </c>
      <c r="N32" s="39">
        <v>0</v>
      </c>
      <c r="O32" s="38">
        <v>0</v>
      </c>
      <c r="P32" s="40">
        <v>0</v>
      </c>
      <c r="Q32" s="40">
        <v>0</v>
      </c>
      <c r="R32" s="40">
        <v>0</v>
      </c>
      <c r="S32" s="39">
        <v>2004.08</v>
      </c>
      <c r="T32" s="41">
        <v>0</v>
      </c>
      <c r="U32" s="41">
        <v>0</v>
      </c>
      <c r="V32" s="41">
        <v>0</v>
      </c>
      <c r="W32" s="40">
        <v>0</v>
      </c>
      <c r="X32" s="39">
        <v>594.57000000000005</v>
      </c>
      <c r="Y32" s="180">
        <v>0</v>
      </c>
      <c r="Z32" s="180">
        <v>0</v>
      </c>
      <c r="AA32" s="43">
        <v>11848.84</v>
      </c>
      <c r="AB32" s="44">
        <f t="shared" si="0"/>
        <v>0</v>
      </c>
      <c r="AC32" s="45">
        <v>0</v>
      </c>
      <c r="AD32" s="45">
        <v>0</v>
      </c>
      <c r="AE32" s="46">
        <v>0</v>
      </c>
      <c r="AF32" s="14"/>
    </row>
    <row r="33" spans="1:32" s="2" customFormat="1" ht="12.75" hidden="1" customHeight="1" x14ac:dyDescent="0.2">
      <c r="A33" s="33">
        <v>1997</v>
      </c>
      <c r="B33" s="34" t="s">
        <v>1200</v>
      </c>
      <c r="C33" s="650" t="s">
        <v>1068</v>
      </c>
      <c r="D33" s="650" t="s">
        <v>1069</v>
      </c>
      <c r="E33" s="35" t="s">
        <v>1072</v>
      </c>
      <c r="F33" s="36" t="s">
        <v>1212</v>
      </c>
      <c r="G33" s="36" t="s">
        <v>69</v>
      </c>
      <c r="H33" s="36" t="s">
        <v>1215</v>
      </c>
      <c r="I33" s="458" t="s">
        <v>1710</v>
      </c>
      <c r="J33" s="122" t="s">
        <v>992</v>
      </c>
      <c r="K33" s="561" t="s">
        <v>1133</v>
      </c>
      <c r="L33" s="38">
        <v>0</v>
      </c>
      <c r="M33" s="38">
        <v>0</v>
      </c>
      <c r="N33" s="39">
        <v>0</v>
      </c>
      <c r="O33" s="38">
        <v>0</v>
      </c>
      <c r="P33" s="40">
        <v>0</v>
      </c>
      <c r="Q33" s="40">
        <v>0</v>
      </c>
      <c r="R33" s="40">
        <v>0</v>
      </c>
      <c r="S33" s="39">
        <v>2004.08</v>
      </c>
      <c r="T33" s="41">
        <v>0</v>
      </c>
      <c r="U33" s="41">
        <v>0</v>
      </c>
      <c r="V33" s="41">
        <v>0</v>
      </c>
      <c r="W33" s="40">
        <v>0</v>
      </c>
      <c r="X33" s="39">
        <v>594.57000000000005</v>
      </c>
      <c r="Y33" s="180">
        <v>0</v>
      </c>
      <c r="Z33" s="180">
        <v>0</v>
      </c>
      <c r="AA33" s="43">
        <v>9904.93</v>
      </c>
      <c r="AB33" s="44">
        <f t="shared" si="0"/>
        <v>0</v>
      </c>
      <c r="AC33" s="45">
        <v>0</v>
      </c>
      <c r="AD33" s="45">
        <v>0</v>
      </c>
      <c r="AE33" s="46">
        <v>0</v>
      </c>
      <c r="AF33" s="14"/>
    </row>
    <row r="34" spans="1:32" s="2" customFormat="1" ht="12.75" hidden="1" customHeight="1" x14ac:dyDescent="0.2">
      <c r="A34" s="33">
        <v>1997</v>
      </c>
      <c r="B34" s="34" t="s">
        <v>1200</v>
      </c>
      <c r="C34" s="650" t="s">
        <v>1068</v>
      </c>
      <c r="D34" s="650" t="s">
        <v>1069</v>
      </c>
      <c r="E34" s="35" t="s">
        <v>1072</v>
      </c>
      <c r="F34" s="36" t="s">
        <v>1212</v>
      </c>
      <c r="G34" s="36" t="s">
        <v>69</v>
      </c>
      <c r="H34" s="36" t="s">
        <v>1216</v>
      </c>
      <c r="I34" s="458" t="s">
        <v>1711</v>
      </c>
      <c r="J34" s="122" t="s">
        <v>992</v>
      </c>
      <c r="K34" s="561" t="s">
        <v>1133</v>
      </c>
      <c r="L34" s="38">
        <v>0</v>
      </c>
      <c r="M34" s="38">
        <v>0</v>
      </c>
      <c r="N34" s="39">
        <v>0</v>
      </c>
      <c r="O34" s="38">
        <v>0</v>
      </c>
      <c r="P34" s="40">
        <v>0</v>
      </c>
      <c r="Q34" s="40">
        <v>0</v>
      </c>
      <c r="R34" s="40">
        <v>0</v>
      </c>
      <c r="S34" s="39">
        <v>2004.08</v>
      </c>
      <c r="T34" s="41">
        <v>0</v>
      </c>
      <c r="U34" s="41">
        <v>0</v>
      </c>
      <c r="V34" s="41">
        <v>0</v>
      </c>
      <c r="W34" s="40">
        <v>0</v>
      </c>
      <c r="X34" s="39">
        <v>594.57000000000005</v>
      </c>
      <c r="Y34" s="180">
        <v>0</v>
      </c>
      <c r="Z34" s="180">
        <v>0</v>
      </c>
      <c r="AA34" s="43">
        <v>11457.55</v>
      </c>
      <c r="AB34" s="44">
        <f t="shared" si="0"/>
        <v>0</v>
      </c>
      <c r="AC34" s="45">
        <v>0</v>
      </c>
      <c r="AD34" s="45">
        <v>0</v>
      </c>
      <c r="AE34" s="46">
        <v>0</v>
      </c>
      <c r="AF34" s="14"/>
    </row>
    <row r="35" spans="1:32" s="2" customFormat="1" ht="12.75" hidden="1" customHeight="1" x14ac:dyDescent="0.2">
      <c r="A35" s="33">
        <v>1997</v>
      </c>
      <c r="B35" s="34" t="s">
        <v>176</v>
      </c>
      <c r="C35" s="650" t="s">
        <v>1068</v>
      </c>
      <c r="D35" s="650" t="s">
        <v>1069</v>
      </c>
      <c r="E35" s="35" t="s">
        <v>1072</v>
      </c>
      <c r="F35" s="36" t="s">
        <v>1212</v>
      </c>
      <c r="G35" s="36" t="s">
        <v>69</v>
      </c>
      <c r="H35" s="36" t="s">
        <v>1269</v>
      </c>
      <c r="I35" s="458" t="s">
        <v>1712</v>
      </c>
      <c r="J35" s="122" t="s">
        <v>992</v>
      </c>
      <c r="K35" s="561" t="s">
        <v>1133</v>
      </c>
      <c r="L35" s="38">
        <v>0</v>
      </c>
      <c r="M35" s="38">
        <v>0</v>
      </c>
      <c r="N35" s="39">
        <v>0</v>
      </c>
      <c r="O35" s="38">
        <v>0</v>
      </c>
      <c r="P35" s="40">
        <v>0</v>
      </c>
      <c r="Q35" s="40">
        <v>258.22000000000003</v>
      </c>
      <c r="R35" s="40">
        <v>0</v>
      </c>
      <c r="S35" s="39">
        <v>5672.2</v>
      </c>
      <c r="T35" s="41">
        <v>0</v>
      </c>
      <c r="U35" s="41">
        <v>0</v>
      </c>
      <c r="V35" s="41">
        <v>0</v>
      </c>
      <c r="W35" s="40">
        <v>0</v>
      </c>
      <c r="X35" s="39">
        <v>2813.71</v>
      </c>
      <c r="Y35" s="180">
        <v>0</v>
      </c>
      <c r="Z35" s="180">
        <v>0</v>
      </c>
      <c r="AA35" s="43">
        <v>6850.82</v>
      </c>
      <c r="AB35" s="44">
        <f t="shared" si="0"/>
        <v>0</v>
      </c>
      <c r="AC35" s="45">
        <v>0</v>
      </c>
      <c r="AD35" s="45">
        <v>0</v>
      </c>
      <c r="AE35" s="46">
        <v>0</v>
      </c>
      <c r="AF35" s="14"/>
    </row>
    <row r="36" spans="1:32" s="2" customFormat="1" ht="12.75" hidden="1" customHeight="1" thickBot="1" x14ac:dyDescent="0.25">
      <c r="A36" s="123">
        <v>1997</v>
      </c>
      <c r="B36" s="124" t="s">
        <v>176</v>
      </c>
      <c r="C36" s="657" t="s">
        <v>1068</v>
      </c>
      <c r="D36" s="657" t="s">
        <v>1069</v>
      </c>
      <c r="E36" s="125" t="s">
        <v>1072</v>
      </c>
      <c r="F36" s="126" t="s">
        <v>1212</v>
      </c>
      <c r="G36" s="126" t="s">
        <v>69</v>
      </c>
      <c r="H36" s="126" t="s">
        <v>1270</v>
      </c>
      <c r="I36" s="475" t="s">
        <v>1713</v>
      </c>
      <c r="J36" s="127" t="s">
        <v>992</v>
      </c>
      <c r="K36" s="562" t="s">
        <v>1133</v>
      </c>
      <c r="L36" s="128">
        <v>0</v>
      </c>
      <c r="M36" s="128">
        <v>0</v>
      </c>
      <c r="N36" s="129">
        <v>0</v>
      </c>
      <c r="O36" s="128">
        <v>0</v>
      </c>
      <c r="P36" s="130">
        <v>0</v>
      </c>
      <c r="Q36" s="130">
        <v>0</v>
      </c>
      <c r="R36" s="130">
        <v>0</v>
      </c>
      <c r="S36" s="129">
        <v>6647.13</v>
      </c>
      <c r="T36" s="131">
        <v>0</v>
      </c>
      <c r="U36" s="131">
        <v>0</v>
      </c>
      <c r="V36" s="131">
        <v>0</v>
      </c>
      <c r="W36" s="130">
        <v>0</v>
      </c>
      <c r="X36" s="129">
        <v>2865.08</v>
      </c>
      <c r="Y36" s="365">
        <v>0</v>
      </c>
      <c r="Z36" s="365">
        <v>0</v>
      </c>
      <c r="AA36" s="133">
        <v>15562.81</v>
      </c>
      <c r="AB36" s="134">
        <f t="shared" si="0"/>
        <v>0</v>
      </c>
      <c r="AC36" s="134">
        <v>0</v>
      </c>
      <c r="AD36" s="134">
        <v>0</v>
      </c>
      <c r="AE36" s="135">
        <v>0</v>
      </c>
      <c r="AF36" s="14"/>
    </row>
    <row r="37" spans="1:32" s="2" customFormat="1" ht="12.75" hidden="1" customHeight="1" x14ac:dyDescent="0.2">
      <c r="A37" s="33">
        <v>1998</v>
      </c>
      <c r="B37" s="34" t="s">
        <v>1289</v>
      </c>
      <c r="C37" s="650" t="s">
        <v>1290</v>
      </c>
      <c r="D37" s="683">
        <v>36020</v>
      </c>
      <c r="E37" s="35" t="s">
        <v>2954</v>
      </c>
      <c r="F37" s="36" t="s">
        <v>445</v>
      </c>
      <c r="G37" s="36" t="s">
        <v>1014</v>
      </c>
      <c r="H37" s="36" t="s">
        <v>2897</v>
      </c>
      <c r="I37" s="458" t="s">
        <v>1678</v>
      </c>
      <c r="J37" s="37" t="s">
        <v>592</v>
      </c>
      <c r="K37" s="563" t="s">
        <v>1104</v>
      </c>
      <c r="L37" s="38">
        <v>0</v>
      </c>
      <c r="M37" s="38">
        <v>0</v>
      </c>
      <c r="N37" s="39">
        <v>0</v>
      </c>
      <c r="O37" s="38">
        <v>0</v>
      </c>
      <c r="P37" s="40">
        <v>0</v>
      </c>
      <c r="Q37" s="40">
        <v>0</v>
      </c>
      <c r="R37" s="40">
        <v>0</v>
      </c>
      <c r="S37" s="39">
        <v>0</v>
      </c>
      <c r="T37" s="41">
        <v>0</v>
      </c>
      <c r="U37" s="41">
        <v>0</v>
      </c>
      <c r="V37" s="41">
        <v>0</v>
      </c>
      <c r="W37" s="40">
        <v>0</v>
      </c>
      <c r="X37" s="39">
        <v>600</v>
      </c>
      <c r="Y37" s="180">
        <v>0</v>
      </c>
      <c r="Z37" s="180">
        <v>0</v>
      </c>
      <c r="AA37" s="43">
        <v>3329.45</v>
      </c>
      <c r="AB37" s="45">
        <f t="shared" si="0"/>
        <v>2845.7999999999997</v>
      </c>
      <c r="AC37" s="45">
        <v>632.14</v>
      </c>
      <c r="AD37" s="45">
        <v>0</v>
      </c>
      <c r="AE37" s="46">
        <v>2213.66</v>
      </c>
      <c r="AF37" s="14"/>
    </row>
    <row r="38" spans="1:32" s="2" customFormat="1" ht="12.75" hidden="1" customHeight="1" x14ac:dyDescent="0.2">
      <c r="A38" s="33">
        <v>1998</v>
      </c>
      <c r="B38" s="34" t="s">
        <v>2895</v>
      </c>
      <c r="C38" s="650" t="s">
        <v>2896</v>
      </c>
      <c r="D38" s="683">
        <v>36116</v>
      </c>
      <c r="E38" s="35" t="s">
        <v>2954</v>
      </c>
      <c r="F38" s="36" t="s">
        <v>259</v>
      </c>
      <c r="G38" s="36" t="s">
        <v>69</v>
      </c>
      <c r="H38" s="36" t="s">
        <v>2897</v>
      </c>
      <c r="I38" s="458" t="s">
        <v>2898</v>
      </c>
      <c r="J38" s="37" t="s">
        <v>316</v>
      </c>
      <c r="K38" s="563" t="s">
        <v>2899</v>
      </c>
      <c r="L38" s="38">
        <v>0</v>
      </c>
      <c r="M38" s="38">
        <v>0</v>
      </c>
      <c r="N38" s="39">
        <v>0</v>
      </c>
      <c r="O38" s="38">
        <v>0</v>
      </c>
      <c r="P38" s="40">
        <v>0</v>
      </c>
      <c r="Q38" s="40">
        <v>0</v>
      </c>
      <c r="R38" s="40">
        <v>0</v>
      </c>
      <c r="S38" s="39">
        <v>0</v>
      </c>
      <c r="T38" s="41">
        <v>0</v>
      </c>
      <c r="U38" s="41">
        <v>0</v>
      </c>
      <c r="V38" s="41">
        <v>0</v>
      </c>
      <c r="W38" s="40">
        <v>0</v>
      </c>
      <c r="X38" s="39">
        <v>0</v>
      </c>
      <c r="Y38" s="180">
        <v>0</v>
      </c>
      <c r="Z38" s="180">
        <v>0</v>
      </c>
      <c r="AA38" s="43">
        <v>15023.49</v>
      </c>
      <c r="AB38" s="45">
        <v>0</v>
      </c>
      <c r="AC38" s="45">
        <v>0</v>
      </c>
      <c r="AD38" s="45">
        <v>0</v>
      </c>
      <c r="AE38" s="46">
        <v>5046.75</v>
      </c>
      <c r="AF38" s="14"/>
    </row>
    <row r="39" spans="1:32" s="2" customFormat="1" ht="12.75" hidden="1" customHeight="1" x14ac:dyDescent="0.2">
      <c r="A39" s="33">
        <v>1998</v>
      </c>
      <c r="B39" s="34" t="s">
        <v>177</v>
      </c>
      <c r="C39" s="650" t="s">
        <v>2856</v>
      </c>
      <c r="D39" s="683">
        <v>37132</v>
      </c>
      <c r="E39" s="35" t="s">
        <v>39</v>
      </c>
      <c r="F39" s="36" t="s">
        <v>259</v>
      </c>
      <c r="G39" s="36" t="s">
        <v>63</v>
      </c>
      <c r="H39" s="36"/>
      <c r="I39" s="458" t="s">
        <v>3204</v>
      </c>
      <c r="J39" s="37" t="s">
        <v>839</v>
      </c>
      <c r="K39" s="563"/>
      <c r="L39" s="38">
        <v>0</v>
      </c>
      <c r="M39" s="38">
        <v>0</v>
      </c>
      <c r="N39" s="39">
        <v>0</v>
      </c>
      <c r="O39" s="38">
        <v>0</v>
      </c>
      <c r="P39" s="40">
        <v>0</v>
      </c>
      <c r="Q39" s="40">
        <v>0</v>
      </c>
      <c r="R39" s="40">
        <v>0</v>
      </c>
      <c r="S39" s="39">
        <v>0</v>
      </c>
      <c r="T39" s="41">
        <v>0</v>
      </c>
      <c r="U39" s="41">
        <v>0</v>
      </c>
      <c r="V39" s="41">
        <v>0</v>
      </c>
      <c r="W39" s="40">
        <v>0</v>
      </c>
      <c r="X39" s="39">
        <v>0</v>
      </c>
      <c r="Y39" s="180">
        <v>0</v>
      </c>
      <c r="Z39" s="180">
        <v>0</v>
      </c>
      <c r="AA39" s="43">
        <v>322242.19</v>
      </c>
      <c r="AB39" s="45">
        <v>0</v>
      </c>
      <c r="AC39" s="45">
        <v>0</v>
      </c>
      <c r="AD39" s="45">
        <v>0</v>
      </c>
      <c r="AE39" s="46">
        <v>0</v>
      </c>
      <c r="AF39" s="14"/>
    </row>
    <row r="40" spans="1:32" s="2" customFormat="1" ht="12.75" hidden="1" customHeight="1" x14ac:dyDescent="0.2">
      <c r="A40" s="33">
        <v>1998</v>
      </c>
      <c r="B40" s="34" t="s">
        <v>1467</v>
      </c>
      <c r="C40" s="650" t="s">
        <v>1068</v>
      </c>
      <c r="D40" s="683" t="s">
        <v>1069</v>
      </c>
      <c r="E40" s="35" t="s">
        <v>1072</v>
      </c>
      <c r="F40" s="36" t="s">
        <v>1468</v>
      </c>
      <c r="G40" s="36" t="s">
        <v>69</v>
      </c>
      <c r="H40" s="36" t="s">
        <v>1469</v>
      </c>
      <c r="I40" s="458" t="s">
        <v>1679</v>
      </c>
      <c r="J40" s="37" t="s">
        <v>537</v>
      </c>
      <c r="K40" s="563" t="s">
        <v>1041</v>
      </c>
      <c r="L40" s="38">
        <v>0</v>
      </c>
      <c r="M40" s="38">
        <v>0</v>
      </c>
      <c r="N40" s="39">
        <v>0</v>
      </c>
      <c r="O40" s="38">
        <v>0</v>
      </c>
      <c r="P40" s="40">
        <v>0</v>
      </c>
      <c r="Q40" s="40">
        <v>0</v>
      </c>
      <c r="R40" s="40">
        <v>0</v>
      </c>
      <c r="S40" s="39">
        <v>0</v>
      </c>
      <c r="T40" s="41">
        <v>0</v>
      </c>
      <c r="U40" s="41">
        <v>0</v>
      </c>
      <c r="V40" s="41">
        <v>0</v>
      </c>
      <c r="W40" s="40">
        <v>0</v>
      </c>
      <c r="X40" s="39">
        <v>0</v>
      </c>
      <c r="Y40" s="180">
        <v>0</v>
      </c>
      <c r="Z40" s="180">
        <v>0</v>
      </c>
      <c r="AA40" s="43">
        <v>790.35</v>
      </c>
      <c r="AB40" s="44">
        <f t="shared" si="0"/>
        <v>0</v>
      </c>
      <c r="AC40" s="45">
        <v>0</v>
      </c>
      <c r="AD40" s="45">
        <v>0</v>
      </c>
      <c r="AE40" s="46">
        <v>0</v>
      </c>
      <c r="AF40" s="14"/>
    </row>
    <row r="41" spans="1:32" s="2" customFormat="1" ht="12.75" hidden="1" customHeight="1" x14ac:dyDescent="0.2">
      <c r="A41" s="33">
        <v>1998</v>
      </c>
      <c r="B41" s="34" t="s">
        <v>1467</v>
      </c>
      <c r="C41" s="650" t="s">
        <v>1068</v>
      </c>
      <c r="D41" s="683" t="s">
        <v>1069</v>
      </c>
      <c r="E41" s="35" t="s">
        <v>1072</v>
      </c>
      <c r="F41" s="36" t="s">
        <v>1468</v>
      </c>
      <c r="G41" s="36" t="s">
        <v>69</v>
      </c>
      <c r="H41" s="36" t="s">
        <v>1470</v>
      </c>
      <c r="I41" s="458" t="s">
        <v>1680</v>
      </c>
      <c r="J41" s="37" t="s">
        <v>537</v>
      </c>
      <c r="K41" s="563" t="s">
        <v>1041</v>
      </c>
      <c r="L41" s="38">
        <v>0</v>
      </c>
      <c r="M41" s="38">
        <v>0</v>
      </c>
      <c r="N41" s="39">
        <v>0</v>
      </c>
      <c r="O41" s="38">
        <v>0</v>
      </c>
      <c r="P41" s="40">
        <v>0</v>
      </c>
      <c r="Q41" s="40">
        <v>0</v>
      </c>
      <c r="R41" s="40">
        <v>0</v>
      </c>
      <c r="S41" s="39">
        <v>0</v>
      </c>
      <c r="T41" s="41">
        <v>0</v>
      </c>
      <c r="U41" s="41">
        <v>0</v>
      </c>
      <c r="V41" s="41">
        <v>0</v>
      </c>
      <c r="W41" s="40">
        <v>0</v>
      </c>
      <c r="X41" s="39">
        <v>0</v>
      </c>
      <c r="Y41" s="180">
        <v>0</v>
      </c>
      <c r="Z41" s="180">
        <v>0</v>
      </c>
      <c r="AA41" s="43">
        <v>60.22</v>
      </c>
      <c r="AB41" s="44">
        <f t="shared" si="0"/>
        <v>0</v>
      </c>
      <c r="AC41" s="45">
        <v>0</v>
      </c>
      <c r="AD41" s="45">
        <v>0</v>
      </c>
      <c r="AE41" s="46">
        <v>0</v>
      </c>
      <c r="AF41" s="14"/>
    </row>
    <row r="42" spans="1:32" s="2" customFormat="1" ht="12.75" hidden="1" customHeight="1" x14ac:dyDescent="0.2">
      <c r="A42" s="33">
        <v>1998</v>
      </c>
      <c r="B42" s="34" t="s">
        <v>1324</v>
      </c>
      <c r="C42" s="650" t="s">
        <v>1068</v>
      </c>
      <c r="D42" s="650" t="s">
        <v>1069</v>
      </c>
      <c r="E42" s="35" t="s">
        <v>1072</v>
      </c>
      <c r="F42" s="36" t="s">
        <v>1212</v>
      </c>
      <c r="G42" s="36" t="s">
        <v>69</v>
      </c>
      <c r="H42" s="36" t="s">
        <v>1325</v>
      </c>
      <c r="I42" s="458" t="s">
        <v>1681</v>
      </c>
      <c r="J42" s="37" t="s">
        <v>537</v>
      </c>
      <c r="K42" s="563" t="s">
        <v>1041</v>
      </c>
      <c r="L42" s="38">
        <v>0</v>
      </c>
      <c r="M42" s="38">
        <v>0</v>
      </c>
      <c r="N42" s="39">
        <v>0</v>
      </c>
      <c r="O42" s="38">
        <v>0</v>
      </c>
      <c r="P42" s="40">
        <v>0</v>
      </c>
      <c r="Q42" s="40">
        <v>0</v>
      </c>
      <c r="R42" s="40">
        <v>0</v>
      </c>
      <c r="S42" s="39">
        <v>0</v>
      </c>
      <c r="T42" s="41">
        <v>0</v>
      </c>
      <c r="U42" s="41">
        <v>0</v>
      </c>
      <c r="V42" s="41">
        <v>0</v>
      </c>
      <c r="W42" s="40">
        <v>0</v>
      </c>
      <c r="X42" s="39">
        <v>0</v>
      </c>
      <c r="Y42" s="180">
        <v>0</v>
      </c>
      <c r="Z42" s="180">
        <v>0</v>
      </c>
      <c r="AA42" s="43">
        <v>5102.97</v>
      </c>
      <c r="AB42" s="44">
        <f t="shared" si="0"/>
        <v>0</v>
      </c>
      <c r="AC42" s="45">
        <v>0</v>
      </c>
      <c r="AD42" s="45">
        <v>0</v>
      </c>
      <c r="AE42" s="46">
        <v>0</v>
      </c>
      <c r="AF42" s="14"/>
    </row>
    <row r="43" spans="1:32" s="2" customFormat="1" ht="12.75" hidden="1" customHeight="1" x14ac:dyDescent="0.2">
      <c r="A43" s="33">
        <v>1998</v>
      </c>
      <c r="B43" s="34" t="s">
        <v>176</v>
      </c>
      <c r="C43" s="650" t="s">
        <v>1068</v>
      </c>
      <c r="D43" s="650" t="s">
        <v>1069</v>
      </c>
      <c r="E43" s="35" t="s">
        <v>1072</v>
      </c>
      <c r="F43" s="36" t="s">
        <v>260</v>
      </c>
      <c r="G43" s="36" t="s">
        <v>69</v>
      </c>
      <c r="H43" s="36" t="s">
        <v>1271</v>
      </c>
      <c r="I43" s="458" t="s">
        <v>1682</v>
      </c>
      <c r="J43" s="122" t="s">
        <v>992</v>
      </c>
      <c r="K43" s="561" t="s">
        <v>1133</v>
      </c>
      <c r="L43" s="38">
        <v>0</v>
      </c>
      <c r="M43" s="38">
        <v>0</v>
      </c>
      <c r="N43" s="39">
        <v>0</v>
      </c>
      <c r="O43" s="38">
        <v>0</v>
      </c>
      <c r="P43" s="40">
        <v>0</v>
      </c>
      <c r="Q43" s="40">
        <v>77.459999999999994</v>
      </c>
      <c r="R43" s="40">
        <v>0</v>
      </c>
      <c r="S43" s="39">
        <v>0</v>
      </c>
      <c r="T43" s="41">
        <v>0</v>
      </c>
      <c r="U43" s="41">
        <v>0</v>
      </c>
      <c r="V43" s="41">
        <v>0</v>
      </c>
      <c r="W43" s="40">
        <v>0</v>
      </c>
      <c r="X43" s="39">
        <v>6148.27</v>
      </c>
      <c r="Y43" s="180">
        <v>0</v>
      </c>
      <c r="Z43" s="180">
        <v>0</v>
      </c>
      <c r="AA43" s="43">
        <v>27550.77</v>
      </c>
      <c r="AB43" s="44">
        <f t="shared" si="0"/>
        <v>0</v>
      </c>
      <c r="AC43" s="45">
        <v>0</v>
      </c>
      <c r="AD43" s="45">
        <v>0</v>
      </c>
      <c r="AE43" s="46">
        <v>0</v>
      </c>
      <c r="AF43" s="14"/>
    </row>
    <row r="44" spans="1:32" s="2" customFormat="1" ht="12.75" hidden="1" customHeight="1" x14ac:dyDescent="0.2">
      <c r="A44" s="33">
        <v>1998</v>
      </c>
      <c r="B44" s="34" t="s">
        <v>176</v>
      </c>
      <c r="C44" s="650" t="s">
        <v>1068</v>
      </c>
      <c r="D44" s="650" t="s">
        <v>1069</v>
      </c>
      <c r="E44" s="35" t="s">
        <v>1072</v>
      </c>
      <c r="F44" s="36" t="s">
        <v>260</v>
      </c>
      <c r="G44" s="36" t="s">
        <v>69</v>
      </c>
      <c r="H44" s="36" t="s">
        <v>1272</v>
      </c>
      <c r="I44" s="458" t="s">
        <v>1683</v>
      </c>
      <c r="J44" s="122" t="s">
        <v>992</v>
      </c>
      <c r="K44" s="561" t="s">
        <v>1133</v>
      </c>
      <c r="L44" s="38">
        <v>0</v>
      </c>
      <c r="M44" s="38">
        <v>0</v>
      </c>
      <c r="N44" s="39">
        <v>0</v>
      </c>
      <c r="O44" s="38">
        <v>0</v>
      </c>
      <c r="P44" s="40">
        <v>0</v>
      </c>
      <c r="Q44" s="40">
        <v>77.459999999999994</v>
      </c>
      <c r="R44" s="40">
        <v>0</v>
      </c>
      <c r="S44" s="39">
        <v>0</v>
      </c>
      <c r="T44" s="41">
        <v>0</v>
      </c>
      <c r="U44" s="41">
        <v>0</v>
      </c>
      <c r="V44" s="41">
        <v>0</v>
      </c>
      <c r="W44" s="40">
        <v>0</v>
      </c>
      <c r="X44" s="39">
        <v>5402.13</v>
      </c>
      <c r="Y44" s="180">
        <v>0</v>
      </c>
      <c r="Z44" s="180">
        <v>0</v>
      </c>
      <c r="AA44" s="43">
        <v>27201.71</v>
      </c>
      <c r="AB44" s="44">
        <f t="shared" si="0"/>
        <v>0</v>
      </c>
      <c r="AC44" s="45">
        <v>0</v>
      </c>
      <c r="AD44" s="45">
        <v>0</v>
      </c>
      <c r="AE44" s="46">
        <v>0</v>
      </c>
      <c r="AF44" s="14"/>
    </row>
    <row r="45" spans="1:32" s="2" customFormat="1" ht="12.75" hidden="1" customHeight="1" x14ac:dyDescent="0.2">
      <c r="A45" s="33">
        <v>1998</v>
      </c>
      <c r="B45" s="34" t="s">
        <v>176</v>
      </c>
      <c r="C45" s="650" t="s">
        <v>1068</v>
      </c>
      <c r="D45" s="650" t="s">
        <v>1069</v>
      </c>
      <c r="E45" s="35" t="s">
        <v>1072</v>
      </c>
      <c r="F45" s="36" t="s">
        <v>1212</v>
      </c>
      <c r="G45" s="36" t="s">
        <v>69</v>
      </c>
      <c r="H45" s="36" t="s">
        <v>1273</v>
      </c>
      <c r="I45" s="458" t="s">
        <v>1684</v>
      </c>
      <c r="J45" s="122" t="s">
        <v>992</v>
      </c>
      <c r="K45" s="561" t="s">
        <v>1133</v>
      </c>
      <c r="L45" s="38">
        <v>0</v>
      </c>
      <c r="M45" s="38">
        <v>0</v>
      </c>
      <c r="N45" s="39">
        <v>0</v>
      </c>
      <c r="O45" s="38">
        <v>0</v>
      </c>
      <c r="P45" s="40">
        <v>0</v>
      </c>
      <c r="Q45" s="40">
        <v>0</v>
      </c>
      <c r="R45" s="40">
        <v>0</v>
      </c>
      <c r="S45" s="39">
        <v>0</v>
      </c>
      <c r="T45" s="41">
        <v>0</v>
      </c>
      <c r="U45" s="41">
        <v>0</v>
      </c>
      <c r="V45" s="41">
        <v>0</v>
      </c>
      <c r="W45" s="40">
        <v>0</v>
      </c>
      <c r="X45" s="39">
        <v>3181.37</v>
      </c>
      <c r="Y45" s="180">
        <v>0</v>
      </c>
      <c r="Z45" s="180">
        <v>0</v>
      </c>
      <c r="AA45" s="43">
        <v>9868.58</v>
      </c>
      <c r="AB45" s="44">
        <f t="shared" si="0"/>
        <v>0</v>
      </c>
      <c r="AC45" s="45">
        <v>0</v>
      </c>
      <c r="AD45" s="45">
        <v>0</v>
      </c>
      <c r="AE45" s="46">
        <v>0</v>
      </c>
      <c r="AF45" s="14"/>
    </row>
    <row r="46" spans="1:32" s="2" customFormat="1" ht="12.75" hidden="1" customHeight="1" x14ac:dyDescent="0.2">
      <c r="A46" s="33">
        <v>1998</v>
      </c>
      <c r="B46" s="34" t="s">
        <v>176</v>
      </c>
      <c r="C46" s="650" t="s">
        <v>1068</v>
      </c>
      <c r="D46" s="650" t="s">
        <v>1069</v>
      </c>
      <c r="E46" s="35" t="s">
        <v>1072</v>
      </c>
      <c r="F46" s="36" t="s">
        <v>1212</v>
      </c>
      <c r="G46" s="36" t="s">
        <v>69</v>
      </c>
      <c r="H46" s="36" t="s">
        <v>1274</v>
      </c>
      <c r="I46" s="458" t="s">
        <v>1685</v>
      </c>
      <c r="J46" s="122" t="s">
        <v>992</v>
      </c>
      <c r="K46" s="561" t="s">
        <v>1133</v>
      </c>
      <c r="L46" s="38">
        <v>0</v>
      </c>
      <c r="M46" s="38">
        <v>0</v>
      </c>
      <c r="N46" s="39">
        <v>0</v>
      </c>
      <c r="O46" s="38">
        <v>0</v>
      </c>
      <c r="P46" s="40">
        <v>0</v>
      </c>
      <c r="Q46" s="40">
        <v>77.459999999999994</v>
      </c>
      <c r="R46" s="40">
        <v>0</v>
      </c>
      <c r="S46" s="39">
        <v>0</v>
      </c>
      <c r="T46" s="41">
        <v>0</v>
      </c>
      <c r="U46" s="41">
        <v>0</v>
      </c>
      <c r="V46" s="41">
        <v>0</v>
      </c>
      <c r="W46" s="40">
        <v>0</v>
      </c>
      <c r="X46" s="39">
        <v>3576.02</v>
      </c>
      <c r="Y46" s="180">
        <v>0</v>
      </c>
      <c r="Z46" s="180">
        <v>0</v>
      </c>
      <c r="AA46" s="43">
        <v>18509.099999999999</v>
      </c>
      <c r="AB46" s="44">
        <f t="shared" si="0"/>
        <v>0</v>
      </c>
      <c r="AC46" s="45">
        <v>0</v>
      </c>
      <c r="AD46" s="45">
        <v>0</v>
      </c>
      <c r="AE46" s="46">
        <v>0</v>
      </c>
      <c r="AF46" s="14"/>
    </row>
    <row r="47" spans="1:32" s="2" customFormat="1" ht="12.75" hidden="1" customHeight="1" x14ac:dyDescent="0.2">
      <c r="A47" s="33">
        <v>1998</v>
      </c>
      <c r="B47" s="34" t="s">
        <v>176</v>
      </c>
      <c r="C47" s="650" t="s">
        <v>1068</v>
      </c>
      <c r="D47" s="650" t="s">
        <v>1069</v>
      </c>
      <c r="E47" s="35" t="s">
        <v>1072</v>
      </c>
      <c r="F47" s="36" t="s">
        <v>1212</v>
      </c>
      <c r="G47" s="36" t="s">
        <v>69</v>
      </c>
      <c r="H47" s="36" t="s">
        <v>1275</v>
      </c>
      <c r="I47" s="458" t="s">
        <v>1686</v>
      </c>
      <c r="J47" s="122" t="s">
        <v>992</v>
      </c>
      <c r="K47" s="561" t="s">
        <v>1133</v>
      </c>
      <c r="L47" s="38">
        <v>0</v>
      </c>
      <c r="M47" s="38">
        <v>0</v>
      </c>
      <c r="N47" s="39">
        <v>0</v>
      </c>
      <c r="O47" s="38">
        <v>0</v>
      </c>
      <c r="P47" s="40">
        <v>0</v>
      </c>
      <c r="Q47" s="40">
        <v>77.459999999999994</v>
      </c>
      <c r="R47" s="40">
        <v>0</v>
      </c>
      <c r="S47" s="39">
        <v>1420.78</v>
      </c>
      <c r="T47" s="41">
        <v>0</v>
      </c>
      <c r="U47" s="41">
        <v>0</v>
      </c>
      <c r="V47" s="41">
        <v>0</v>
      </c>
      <c r="W47" s="40">
        <v>0</v>
      </c>
      <c r="X47" s="39">
        <v>2633.4</v>
      </c>
      <c r="Y47" s="180">
        <v>0</v>
      </c>
      <c r="Z47" s="180">
        <v>0</v>
      </c>
      <c r="AA47" s="43">
        <v>18473.95</v>
      </c>
      <c r="AB47" s="44">
        <f t="shared" si="0"/>
        <v>0</v>
      </c>
      <c r="AC47" s="45">
        <v>0</v>
      </c>
      <c r="AD47" s="45">
        <v>0</v>
      </c>
      <c r="AE47" s="46">
        <v>0</v>
      </c>
      <c r="AF47" s="14"/>
    </row>
    <row r="48" spans="1:32" s="2" customFormat="1" ht="12.75" hidden="1" customHeight="1" x14ac:dyDescent="0.2">
      <c r="A48" s="33">
        <v>1998</v>
      </c>
      <c r="B48" s="34" t="s">
        <v>1102</v>
      </c>
      <c r="C48" s="650" t="s">
        <v>1068</v>
      </c>
      <c r="D48" s="650" t="s">
        <v>1069</v>
      </c>
      <c r="E48" s="35" t="s">
        <v>1072</v>
      </c>
      <c r="F48" s="36" t="s">
        <v>261</v>
      </c>
      <c r="G48" s="36" t="s">
        <v>69</v>
      </c>
      <c r="H48" s="36" t="s">
        <v>1103</v>
      </c>
      <c r="I48" s="474" t="s">
        <v>1687</v>
      </c>
      <c r="J48" s="119" t="s">
        <v>592</v>
      </c>
      <c r="K48" s="554" t="s">
        <v>1104</v>
      </c>
      <c r="L48" s="38">
        <v>0</v>
      </c>
      <c r="M48" s="38">
        <v>0</v>
      </c>
      <c r="N48" s="39">
        <v>0</v>
      </c>
      <c r="O48" s="38">
        <v>0</v>
      </c>
      <c r="P48" s="40">
        <v>0</v>
      </c>
      <c r="Q48" s="40">
        <v>0</v>
      </c>
      <c r="R48" s="40">
        <v>0</v>
      </c>
      <c r="S48" s="39">
        <v>0</v>
      </c>
      <c r="T48" s="41">
        <v>0</v>
      </c>
      <c r="U48" s="41">
        <v>0</v>
      </c>
      <c r="V48" s="41">
        <v>0</v>
      </c>
      <c r="W48" s="40">
        <v>0</v>
      </c>
      <c r="X48" s="39">
        <v>1735.05</v>
      </c>
      <c r="Y48" s="180">
        <v>0</v>
      </c>
      <c r="Z48" s="180">
        <v>0</v>
      </c>
      <c r="AA48" s="43">
        <v>26496.1</v>
      </c>
      <c r="AB48" s="44">
        <f t="shared" si="0"/>
        <v>0</v>
      </c>
      <c r="AC48" s="45">
        <v>0</v>
      </c>
      <c r="AD48" s="45">
        <v>0</v>
      </c>
      <c r="AE48" s="46">
        <v>0</v>
      </c>
    </row>
    <row r="49" spans="1:32" s="2" customFormat="1" ht="12.75" hidden="1" customHeight="1" x14ac:dyDescent="0.2">
      <c r="A49" s="33">
        <v>1998</v>
      </c>
      <c r="B49" s="34" t="s">
        <v>431</v>
      </c>
      <c r="C49" s="650" t="s">
        <v>1068</v>
      </c>
      <c r="D49" s="650" t="s">
        <v>1069</v>
      </c>
      <c r="E49" s="35" t="s">
        <v>1072</v>
      </c>
      <c r="F49" s="36" t="s">
        <v>1118</v>
      </c>
      <c r="G49" s="36" t="s">
        <v>69</v>
      </c>
      <c r="H49" s="36" t="s">
        <v>1163</v>
      </c>
      <c r="I49" s="458" t="s">
        <v>1688</v>
      </c>
      <c r="J49" s="122" t="s">
        <v>992</v>
      </c>
      <c r="K49" s="561" t="s">
        <v>1133</v>
      </c>
      <c r="L49" s="38">
        <v>0</v>
      </c>
      <c r="M49" s="38">
        <v>0</v>
      </c>
      <c r="N49" s="39">
        <v>0</v>
      </c>
      <c r="O49" s="38">
        <v>0</v>
      </c>
      <c r="P49" s="40">
        <v>0</v>
      </c>
      <c r="Q49" s="40">
        <v>77.459999999999994</v>
      </c>
      <c r="R49" s="40">
        <v>0</v>
      </c>
      <c r="S49" s="39">
        <v>0</v>
      </c>
      <c r="T49" s="41">
        <v>0</v>
      </c>
      <c r="U49" s="41">
        <v>0</v>
      </c>
      <c r="V49" s="41">
        <v>0</v>
      </c>
      <c r="W49" s="40">
        <v>0</v>
      </c>
      <c r="X49" s="39">
        <v>1032.9000000000001</v>
      </c>
      <c r="Y49" s="180">
        <v>0</v>
      </c>
      <c r="Z49" s="180">
        <v>0</v>
      </c>
      <c r="AA49" s="43">
        <v>2212.34</v>
      </c>
      <c r="AB49" s="44">
        <f t="shared" si="0"/>
        <v>0</v>
      </c>
      <c r="AC49" s="45">
        <v>0</v>
      </c>
      <c r="AD49" s="45">
        <v>0</v>
      </c>
      <c r="AE49" s="46">
        <v>0</v>
      </c>
      <c r="AF49" s="14"/>
    </row>
    <row r="50" spans="1:32" s="2" customFormat="1" ht="12.75" hidden="1" customHeight="1" x14ac:dyDescent="0.2">
      <c r="A50" s="33">
        <v>1998</v>
      </c>
      <c r="B50" s="34" t="s">
        <v>431</v>
      </c>
      <c r="C50" s="650" t="s">
        <v>1068</v>
      </c>
      <c r="D50" s="650" t="s">
        <v>1069</v>
      </c>
      <c r="E50" s="35" t="s">
        <v>1072</v>
      </c>
      <c r="F50" s="36" t="s">
        <v>1167</v>
      </c>
      <c r="G50" s="36" t="s">
        <v>69</v>
      </c>
      <c r="H50" s="36" t="s">
        <v>1169</v>
      </c>
      <c r="I50" s="458" t="s">
        <v>1689</v>
      </c>
      <c r="J50" s="37" t="s">
        <v>537</v>
      </c>
      <c r="K50" s="554" t="s">
        <v>1041</v>
      </c>
      <c r="L50" s="38">
        <v>0</v>
      </c>
      <c r="M50" s="38">
        <v>0</v>
      </c>
      <c r="N50" s="39">
        <v>0</v>
      </c>
      <c r="O50" s="38">
        <v>0</v>
      </c>
      <c r="P50" s="40">
        <v>0</v>
      </c>
      <c r="Q50" s="40">
        <v>0</v>
      </c>
      <c r="R50" s="40">
        <v>0</v>
      </c>
      <c r="S50" s="39">
        <v>0</v>
      </c>
      <c r="T50" s="41">
        <v>0</v>
      </c>
      <c r="U50" s="41">
        <v>0</v>
      </c>
      <c r="V50" s="41">
        <v>0</v>
      </c>
      <c r="W50" s="40">
        <v>0</v>
      </c>
      <c r="X50" s="39">
        <v>0</v>
      </c>
      <c r="Y50" s="180">
        <v>0</v>
      </c>
      <c r="Z50" s="180">
        <v>0</v>
      </c>
      <c r="AA50" s="43">
        <v>2988.39</v>
      </c>
      <c r="AB50" s="44">
        <f t="shared" si="0"/>
        <v>0</v>
      </c>
      <c r="AC50" s="45">
        <v>0</v>
      </c>
      <c r="AD50" s="45">
        <v>0</v>
      </c>
      <c r="AE50" s="46">
        <v>0</v>
      </c>
      <c r="AF50" s="14"/>
    </row>
    <row r="51" spans="1:32" s="2" customFormat="1" ht="12.75" hidden="1" customHeight="1" x14ac:dyDescent="0.2">
      <c r="A51" s="33">
        <v>1998</v>
      </c>
      <c r="B51" s="34" t="s">
        <v>431</v>
      </c>
      <c r="C51" s="650" t="s">
        <v>1068</v>
      </c>
      <c r="D51" s="650" t="s">
        <v>1069</v>
      </c>
      <c r="E51" s="35" t="s">
        <v>1072</v>
      </c>
      <c r="F51" s="36" t="s">
        <v>1167</v>
      </c>
      <c r="G51" s="36" t="s">
        <v>69</v>
      </c>
      <c r="H51" s="36" t="s">
        <v>1173</v>
      </c>
      <c r="I51" s="458" t="s">
        <v>1690</v>
      </c>
      <c r="J51" s="37" t="s">
        <v>537</v>
      </c>
      <c r="K51" s="554" t="s">
        <v>1041</v>
      </c>
      <c r="L51" s="38">
        <v>0</v>
      </c>
      <c r="M51" s="38">
        <v>0</v>
      </c>
      <c r="N51" s="39">
        <v>0</v>
      </c>
      <c r="O51" s="38">
        <v>0</v>
      </c>
      <c r="P51" s="40">
        <v>0</v>
      </c>
      <c r="Q51" s="40">
        <v>0</v>
      </c>
      <c r="R51" s="40">
        <v>0</v>
      </c>
      <c r="S51" s="39">
        <v>0</v>
      </c>
      <c r="T51" s="41">
        <v>0</v>
      </c>
      <c r="U51" s="41">
        <v>0</v>
      </c>
      <c r="V51" s="41">
        <v>0</v>
      </c>
      <c r="W51" s="40">
        <v>0</v>
      </c>
      <c r="X51" s="39">
        <v>0</v>
      </c>
      <c r="Y51" s="180">
        <v>0</v>
      </c>
      <c r="Z51" s="180">
        <v>0</v>
      </c>
      <c r="AA51" s="43">
        <v>1713.64</v>
      </c>
      <c r="AB51" s="44">
        <f t="shared" si="0"/>
        <v>0</v>
      </c>
      <c r="AC51" s="45">
        <v>0</v>
      </c>
      <c r="AD51" s="45">
        <v>0</v>
      </c>
      <c r="AE51" s="46">
        <v>0</v>
      </c>
      <c r="AF51" s="14"/>
    </row>
    <row r="52" spans="1:32" s="2" customFormat="1" ht="12.75" hidden="1" customHeight="1" x14ac:dyDescent="0.2">
      <c r="A52" s="33">
        <v>1998</v>
      </c>
      <c r="B52" s="34" t="s">
        <v>431</v>
      </c>
      <c r="C52" s="650" t="s">
        <v>1068</v>
      </c>
      <c r="D52" s="650" t="s">
        <v>1069</v>
      </c>
      <c r="E52" s="35" t="s">
        <v>1072</v>
      </c>
      <c r="F52" s="36" t="s">
        <v>1167</v>
      </c>
      <c r="G52" s="36" t="s">
        <v>69</v>
      </c>
      <c r="H52" s="36" t="s">
        <v>1174</v>
      </c>
      <c r="I52" s="458" t="s">
        <v>1691</v>
      </c>
      <c r="J52" s="37" t="s">
        <v>537</v>
      </c>
      <c r="K52" s="554" t="s">
        <v>1041</v>
      </c>
      <c r="L52" s="38">
        <v>0</v>
      </c>
      <c r="M52" s="38">
        <v>0</v>
      </c>
      <c r="N52" s="39">
        <v>0</v>
      </c>
      <c r="O52" s="38">
        <v>0</v>
      </c>
      <c r="P52" s="40">
        <v>0</v>
      </c>
      <c r="Q52" s="40">
        <v>0</v>
      </c>
      <c r="R52" s="40">
        <v>0</v>
      </c>
      <c r="S52" s="39">
        <v>0</v>
      </c>
      <c r="T52" s="41">
        <v>0</v>
      </c>
      <c r="U52" s="41">
        <v>0</v>
      </c>
      <c r="V52" s="41">
        <v>0</v>
      </c>
      <c r="W52" s="40">
        <v>0</v>
      </c>
      <c r="X52" s="39">
        <v>0</v>
      </c>
      <c r="Y52" s="180">
        <v>0</v>
      </c>
      <c r="Z52" s="180">
        <v>0</v>
      </c>
      <c r="AA52" s="43">
        <v>3197.53</v>
      </c>
      <c r="AB52" s="44">
        <f t="shared" si="0"/>
        <v>0</v>
      </c>
      <c r="AC52" s="45">
        <v>0</v>
      </c>
      <c r="AD52" s="45">
        <v>0</v>
      </c>
      <c r="AE52" s="46">
        <v>0</v>
      </c>
      <c r="AF52" s="14"/>
    </row>
    <row r="53" spans="1:32" s="2" customFormat="1" ht="12.75" hidden="1" customHeight="1" x14ac:dyDescent="0.2">
      <c r="A53" s="33">
        <v>1998</v>
      </c>
      <c r="B53" s="34" t="s">
        <v>431</v>
      </c>
      <c r="C53" s="650" t="s">
        <v>1068</v>
      </c>
      <c r="D53" s="650" t="s">
        <v>1069</v>
      </c>
      <c r="E53" s="35" t="s">
        <v>1072</v>
      </c>
      <c r="F53" s="36" t="s">
        <v>1118</v>
      </c>
      <c r="G53" s="36" t="s">
        <v>69</v>
      </c>
      <c r="H53" s="36" t="s">
        <v>1179</v>
      </c>
      <c r="I53" s="458" t="s">
        <v>1692</v>
      </c>
      <c r="J53" s="37" t="s">
        <v>537</v>
      </c>
      <c r="K53" s="554" t="s">
        <v>1041</v>
      </c>
      <c r="L53" s="38">
        <v>0</v>
      </c>
      <c r="M53" s="38">
        <v>0</v>
      </c>
      <c r="N53" s="39">
        <v>0</v>
      </c>
      <c r="O53" s="38">
        <v>0</v>
      </c>
      <c r="P53" s="40">
        <v>0</v>
      </c>
      <c r="Q53" s="40">
        <v>0</v>
      </c>
      <c r="R53" s="40">
        <v>0</v>
      </c>
      <c r="S53" s="39">
        <v>0</v>
      </c>
      <c r="T53" s="41">
        <v>0</v>
      </c>
      <c r="U53" s="41">
        <v>0</v>
      </c>
      <c r="V53" s="41">
        <v>0</v>
      </c>
      <c r="W53" s="40">
        <v>0</v>
      </c>
      <c r="X53" s="39">
        <v>0</v>
      </c>
      <c r="Y53" s="180">
        <v>0</v>
      </c>
      <c r="Z53" s="180">
        <v>0</v>
      </c>
      <c r="AA53" s="43">
        <v>1484.46</v>
      </c>
      <c r="AB53" s="44">
        <f t="shared" si="0"/>
        <v>0</v>
      </c>
      <c r="AC53" s="45">
        <v>0</v>
      </c>
      <c r="AD53" s="45">
        <v>0</v>
      </c>
      <c r="AE53" s="46">
        <v>0</v>
      </c>
      <c r="AF53" s="14"/>
    </row>
    <row r="54" spans="1:32" s="2" customFormat="1" ht="12.75" hidden="1" customHeight="1" x14ac:dyDescent="0.2">
      <c r="A54" s="33">
        <v>1998</v>
      </c>
      <c r="B54" s="34" t="s">
        <v>431</v>
      </c>
      <c r="C54" s="650" t="s">
        <v>1068</v>
      </c>
      <c r="D54" s="650" t="s">
        <v>1069</v>
      </c>
      <c r="E54" s="35" t="s">
        <v>1072</v>
      </c>
      <c r="F54" s="36" t="s">
        <v>1118</v>
      </c>
      <c r="G54" s="36" t="s">
        <v>69</v>
      </c>
      <c r="H54" s="36" t="s">
        <v>1180</v>
      </c>
      <c r="I54" s="458" t="s">
        <v>1693</v>
      </c>
      <c r="J54" s="37" t="s">
        <v>537</v>
      </c>
      <c r="K54" s="554" t="s">
        <v>1041</v>
      </c>
      <c r="L54" s="38">
        <v>0</v>
      </c>
      <c r="M54" s="38">
        <v>0</v>
      </c>
      <c r="N54" s="39">
        <v>0</v>
      </c>
      <c r="O54" s="38">
        <v>0</v>
      </c>
      <c r="P54" s="40">
        <v>0</v>
      </c>
      <c r="Q54" s="40">
        <v>0</v>
      </c>
      <c r="R54" s="40">
        <v>0</v>
      </c>
      <c r="S54" s="39">
        <v>0</v>
      </c>
      <c r="T54" s="41">
        <v>0</v>
      </c>
      <c r="U54" s="41">
        <v>0</v>
      </c>
      <c r="V54" s="41">
        <v>0</v>
      </c>
      <c r="W54" s="40">
        <v>0</v>
      </c>
      <c r="X54" s="39">
        <v>0</v>
      </c>
      <c r="Y54" s="180">
        <v>0</v>
      </c>
      <c r="Z54" s="180">
        <v>0</v>
      </c>
      <c r="AA54" s="43">
        <v>620.63</v>
      </c>
      <c r="AB54" s="44">
        <f t="shared" si="0"/>
        <v>0</v>
      </c>
      <c r="AC54" s="45">
        <v>0</v>
      </c>
      <c r="AD54" s="45">
        <v>0</v>
      </c>
      <c r="AE54" s="46">
        <v>0</v>
      </c>
      <c r="AF54" s="14"/>
    </row>
    <row r="55" spans="1:32" s="2" customFormat="1" ht="12.75" hidden="1" customHeight="1" x14ac:dyDescent="0.2">
      <c r="A55" s="33">
        <v>1998</v>
      </c>
      <c r="B55" s="34" t="s">
        <v>431</v>
      </c>
      <c r="C55" s="650" t="s">
        <v>1068</v>
      </c>
      <c r="D55" s="650" t="s">
        <v>1069</v>
      </c>
      <c r="E55" s="35" t="s">
        <v>1072</v>
      </c>
      <c r="F55" s="36" t="s">
        <v>1118</v>
      </c>
      <c r="G55" s="36" t="s">
        <v>69</v>
      </c>
      <c r="H55" s="36" t="s">
        <v>1181</v>
      </c>
      <c r="I55" s="458" t="s">
        <v>1694</v>
      </c>
      <c r="J55" s="37" t="s">
        <v>537</v>
      </c>
      <c r="K55" s="554" t="s">
        <v>1041</v>
      </c>
      <c r="L55" s="38">
        <v>0</v>
      </c>
      <c r="M55" s="38">
        <v>0</v>
      </c>
      <c r="N55" s="39">
        <v>0</v>
      </c>
      <c r="O55" s="38">
        <v>0</v>
      </c>
      <c r="P55" s="40">
        <v>0</v>
      </c>
      <c r="Q55" s="40">
        <v>0</v>
      </c>
      <c r="R55" s="40">
        <v>0</v>
      </c>
      <c r="S55" s="39">
        <v>0</v>
      </c>
      <c r="T55" s="41">
        <v>0</v>
      </c>
      <c r="U55" s="41">
        <v>0</v>
      </c>
      <c r="V55" s="41">
        <v>0</v>
      </c>
      <c r="W55" s="40">
        <v>0</v>
      </c>
      <c r="X55" s="39">
        <v>0</v>
      </c>
      <c r="Y55" s="180">
        <v>0</v>
      </c>
      <c r="Z55" s="180">
        <v>0</v>
      </c>
      <c r="AA55" s="43">
        <v>835.51</v>
      </c>
      <c r="AB55" s="44">
        <f t="shared" si="0"/>
        <v>0</v>
      </c>
      <c r="AC55" s="45">
        <v>0</v>
      </c>
      <c r="AD55" s="45">
        <v>0</v>
      </c>
      <c r="AE55" s="46">
        <v>0</v>
      </c>
      <c r="AF55" s="14"/>
    </row>
    <row r="56" spans="1:32" s="2" customFormat="1" ht="12.75" hidden="1" customHeight="1" x14ac:dyDescent="0.2">
      <c r="A56" s="33">
        <v>1998</v>
      </c>
      <c r="B56" s="34" t="s">
        <v>431</v>
      </c>
      <c r="C56" s="650" t="s">
        <v>1068</v>
      </c>
      <c r="D56" s="650" t="s">
        <v>1069</v>
      </c>
      <c r="E56" s="35" t="s">
        <v>1072</v>
      </c>
      <c r="F56" s="36" t="s">
        <v>1118</v>
      </c>
      <c r="G56" s="36" t="s">
        <v>69</v>
      </c>
      <c r="H56" s="36" t="s">
        <v>1182</v>
      </c>
      <c r="I56" s="458" t="s">
        <v>1695</v>
      </c>
      <c r="J56" s="122" t="s">
        <v>992</v>
      </c>
      <c r="K56" s="561" t="s">
        <v>1133</v>
      </c>
      <c r="L56" s="38">
        <v>0</v>
      </c>
      <c r="M56" s="38">
        <v>0</v>
      </c>
      <c r="N56" s="39">
        <v>0</v>
      </c>
      <c r="O56" s="38">
        <v>0</v>
      </c>
      <c r="P56" s="40">
        <v>0</v>
      </c>
      <c r="Q56" s="40">
        <v>0</v>
      </c>
      <c r="R56" s="40">
        <v>0</v>
      </c>
      <c r="S56" s="39">
        <v>0</v>
      </c>
      <c r="T56" s="41">
        <v>0</v>
      </c>
      <c r="U56" s="41">
        <v>0</v>
      </c>
      <c r="V56" s="41">
        <v>0</v>
      </c>
      <c r="W56" s="40">
        <v>0</v>
      </c>
      <c r="X56" s="39">
        <v>1471.9</v>
      </c>
      <c r="Y56" s="180">
        <v>0</v>
      </c>
      <c r="Z56" s="180">
        <v>0</v>
      </c>
      <c r="AA56" s="43">
        <v>1044.79</v>
      </c>
      <c r="AB56" s="44">
        <f t="shared" si="0"/>
        <v>0</v>
      </c>
      <c r="AC56" s="45">
        <v>0</v>
      </c>
      <c r="AD56" s="45">
        <v>0</v>
      </c>
      <c r="AE56" s="46">
        <v>0</v>
      </c>
      <c r="AF56" s="14"/>
    </row>
    <row r="57" spans="1:32" s="2" customFormat="1" ht="12.75" hidden="1" customHeight="1" x14ac:dyDescent="0.2">
      <c r="A57" s="33">
        <v>1998</v>
      </c>
      <c r="B57" s="34" t="s">
        <v>62</v>
      </c>
      <c r="C57" s="650" t="s">
        <v>1068</v>
      </c>
      <c r="D57" s="650" t="s">
        <v>1069</v>
      </c>
      <c r="E57" s="35" t="s">
        <v>1072</v>
      </c>
      <c r="F57" s="36" t="s">
        <v>260</v>
      </c>
      <c r="G57" s="36" t="s">
        <v>69</v>
      </c>
      <c r="H57" s="36" t="s">
        <v>1235</v>
      </c>
      <c r="I57" s="458" t="s">
        <v>1696</v>
      </c>
      <c r="J57" s="122" t="s">
        <v>992</v>
      </c>
      <c r="K57" s="561" t="s">
        <v>1133</v>
      </c>
      <c r="L57" s="38">
        <v>0</v>
      </c>
      <c r="M57" s="38">
        <v>0</v>
      </c>
      <c r="N57" s="39">
        <v>0</v>
      </c>
      <c r="O57" s="38">
        <v>0</v>
      </c>
      <c r="P57" s="40">
        <v>0</v>
      </c>
      <c r="Q57" s="40">
        <v>0</v>
      </c>
      <c r="R57" s="40">
        <v>0</v>
      </c>
      <c r="S57" s="39">
        <v>7498.28</v>
      </c>
      <c r="T57" s="41">
        <v>0</v>
      </c>
      <c r="U57" s="41">
        <v>0</v>
      </c>
      <c r="V57" s="41">
        <v>0</v>
      </c>
      <c r="W57" s="40">
        <v>0</v>
      </c>
      <c r="X57" s="39">
        <v>0</v>
      </c>
      <c r="Y57" s="180">
        <v>0</v>
      </c>
      <c r="Z57" s="180">
        <v>0</v>
      </c>
      <c r="AA57" s="43">
        <v>29110.39</v>
      </c>
      <c r="AB57" s="44">
        <f t="shared" si="0"/>
        <v>0</v>
      </c>
      <c r="AC57" s="45">
        <v>0</v>
      </c>
      <c r="AD57" s="45">
        <v>0</v>
      </c>
      <c r="AE57" s="46">
        <v>0</v>
      </c>
      <c r="AF57" s="14" t="s">
        <v>1</v>
      </c>
    </row>
    <row r="58" spans="1:32" s="2" customFormat="1" ht="12.75" hidden="1" customHeight="1" thickBot="1" x14ac:dyDescent="0.25">
      <c r="A58" s="123">
        <v>1998</v>
      </c>
      <c r="B58" s="124" t="s">
        <v>1287</v>
      </c>
      <c r="C58" s="657" t="s">
        <v>1068</v>
      </c>
      <c r="D58" s="657" t="s">
        <v>1069</v>
      </c>
      <c r="E58" s="125" t="s">
        <v>1072</v>
      </c>
      <c r="F58" s="126" t="s">
        <v>291</v>
      </c>
      <c r="G58" s="126" t="s">
        <v>69</v>
      </c>
      <c r="H58" s="126" t="s">
        <v>1288</v>
      </c>
      <c r="I58" s="475" t="s">
        <v>1697</v>
      </c>
      <c r="J58" s="136" t="s">
        <v>592</v>
      </c>
      <c r="K58" s="564" t="s">
        <v>1104</v>
      </c>
      <c r="L58" s="128">
        <v>0</v>
      </c>
      <c r="M58" s="128">
        <v>0</v>
      </c>
      <c r="N58" s="129">
        <v>0</v>
      </c>
      <c r="O58" s="128">
        <v>0</v>
      </c>
      <c r="P58" s="130">
        <v>0</v>
      </c>
      <c r="Q58" s="130">
        <v>0</v>
      </c>
      <c r="R58" s="130">
        <v>0</v>
      </c>
      <c r="S58" s="129">
        <v>205.66</v>
      </c>
      <c r="T58" s="131">
        <v>0</v>
      </c>
      <c r="U58" s="131">
        <v>0</v>
      </c>
      <c r="V58" s="131">
        <v>0</v>
      </c>
      <c r="W58" s="130">
        <v>0</v>
      </c>
      <c r="X58" s="129">
        <v>403.39</v>
      </c>
      <c r="Y58" s="365">
        <v>0</v>
      </c>
      <c r="Z58" s="365">
        <v>0</v>
      </c>
      <c r="AA58" s="133">
        <v>2350.7800000000002</v>
      </c>
      <c r="AB58" s="134">
        <f t="shared" si="0"/>
        <v>0</v>
      </c>
      <c r="AC58" s="134">
        <v>0</v>
      </c>
      <c r="AD58" s="134">
        <v>0</v>
      </c>
      <c r="AE58" s="135">
        <v>0</v>
      </c>
      <c r="AF58" s="14"/>
    </row>
    <row r="59" spans="1:32" s="2" customFormat="1" ht="12.75" hidden="1" customHeight="1" x14ac:dyDescent="0.2">
      <c r="A59" s="137">
        <v>1999</v>
      </c>
      <c r="B59" s="138" t="s">
        <v>53</v>
      </c>
      <c r="C59" s="658" t="s">
        <v>1524</v>
      </c>
      <c r="D59" s="690">
        <v>36493</v>
      </c>
      <c r="E59" s="139" t="s">
        <v>1291</v>
      </c>
      <c r="F59" s="140" t="s">
        <v>595</v>
      </c>
      <c r="G59" s="140" t="s">
        <v>69</v>
      </c>
      <c r="H59" s="140"/>
      <c r="I59" s="476" t="s">
        <v>698</v>
      </c>
      <c r="J59" s="141"/>
      <c r="K59" s="565"/>
      <c r="L59" s="157">
        <v>0</v>
      </c>
      <c r="M59" s="142">
        <v>0</v>
      </c>
      <c r="N59" s="143">
        <v>0</v>
      </c>
      <c r="O59" s="142">
        <v>0</v>
      </c>
      <c r="P59" s="144">
        <v>0</v>
      </c>
      <c r="Q59" s="144">
        <v>0</v>
      </c>
      <c r="R59" s="144">
        <v>0</v>
      </c>
      <c r="S59" s="143">
        <v>0</v>
      </c>
      <c r="T59" s="145">
        <v>0</v>
      </c>
      <c r="U59" s="145">
        <v>0</v>
      </c>
      <c r="V59" s="145">
        <v>0</v>
      </c>
      <c r="W59" s="144">
        <v>0</v>
      </c>
      <c r="X59" s="143">
        <v>0</v>
      </c>
      <c r="Y59" s="370">
        <v>0</v>
      </c>
      <c r="Z59" s="370">
        <v>0</v>
      </c>
      <c r="AA59" s="146">
        <v>1331008.8400000001</v>
      </c>
      <c r="AB59" s="147">
        <f t="shared" si="0"/>
        <v>2127.9499999999998</v>
      </c>
      <c r="AC59" s="83">
        <v>2127.9499999999998</v>
      </c>
      <c r="AD59" s="83">
        <v>0</v>
      </c>
      <c r="AE59" s="148">
        <v>0</v>
      </c>
      <c r="AF59" s="14"/>
    </row>
    <row r="60" spans="1:32" s="2" customFormat="1" ht="12.75" hidden="1" customHeight="1" x14ac:dyDescent="0.2">
      <c r="A60" s="33">
        <v>1999</v>
      </c>
      <c r="B60" s="34" t="s">
        <v>2109</v>
      </c>
      <c r="C60" s="650" t="s">
        <v>2110</v>
      </c>
      <c r="D60" s="683">
        <v>37099</v>
      </c>
      <c r="E60" s="35" t="s">
        <v>1291</v>
      </c>
      <c r="F60" s="36"/>
      <c r="G60" s="36"/>
      <c r="H60" s="36"/>
      <c r="I60" s="458"/>
      <c r="J60" s="37"/>
      <c r="K60" s="563"/>
      <c r="L60" s="38">
        <v>0</v>
      </c>
      <c r="M60" s="38">
        <v>0</v>
      </c>
      <c r="N60" s="39">
        <v>0</v>
      </c>
      <c r="O60" s="38">
        <v>0</v>
      </c>
      <c r="P60" s="40">
        <v>0</v>
      </c>
      <c r="Q60" s="40">
        <v>0</v>
      </c>
      <c r="R60" s="40">
        <v>0</v>
      </c>
      <c r="S60" s="39">
        <v>0</v>
      </c>
      <c r="T60" s="41">
        <v>0</v>
      </c>
      <c r="U60" s="41">
        <v>0</v>
      </c>
      <c r="V60" s="41">
        <v>0</v>
      </c>
      <c r="W60" s="40">
        <v>0</v>
      </c>
      <c r="X60" s="39">
        <v>0</v>
      </c>
      <c r="Y60" s="180">
        <v>0</v>
      </c>
      <c r="Z60" s="180">
        <v>0</v>
      </c>
      <c r="AA60" s="43">
        <v>178177.63</v>
      </c>
      <c r="AB60" s="61">
        <v>2891.55</v>
      </c>
      <c r="AC60" s="45">
        <v>0</v>
      </c>
      <c r="AD60" s="45">
        <v>0</v>
      </c>
      <c r="AE60" s="46">
        <v>2891.55</v>
      </c>
      <c r="AF60" s="14"/>
    </row>
    <row r="61" spans="1:32" s="2" customFormat="1" ht="12.75" hidden="1" customHeight="1" x14ac:dyDescent="0.2">
      <c r="A61" s="33">
        <v>1999</v>
      </c>
      <c r="B61" s="34" t="s">
        <v>2028</v>
      </c>
      <c r="C61" s="650"/>
      <c r="D61" s="683"/>
      <c r="E61" s="35" t="s">
        <v>2029</v>
      </c>
      <c r="F61" s="36" t="s">
        <v>251</v>
      </c>
      <c r="G61" s="36" t="s">
        <v>68</v>
      </c>
      <c r="H61" s="36"/>
      <c r="I61" s="458" t="s">
        <v>2030</v>
      </c>
      <c r="J61" s="37" t="s">
        <v>310</v>
      </c>
      <c r="K61" s="563" t="s">
        <v>2031</v>
      </c>
      <c r="L61" s="38">
        <v>0</v>
      </c>
      <c r="M61" s="38">
        <v>0</v>
      </c>
      <c r="N61" s="39">
        <v>0</v>
      </c>
      <c r="O61" s="38">
        <v>0</v>
      </c>
      <c r="P61" s="40">
        <v>0</v>
      </c>
      <c r="Q61" s="40">
        <v>0</v>
      </c>
      <c r="R61" s="40">
        <v>0</v>
      </c>
      <c r="S61" s="39">
        <v>0</v>
      </c>
      <c r="T61" s="41">
        <v>0</v>
      </c>
      <c r="U61" s="41">
        <v>0</v>
      </c>
      <c r="V61" s="41">
        <v>0</v>
      </c>
      <c r="W61" s="40">
        <v>0</v>
      </c>
      <c r="X61" s="39">
        <v>0</v>
      </c>
      <c r="Y61" s="180">
        <v>0</v>
      </c>
      <c r="Z61" s="180">
        <v>0</v>
      </c>
      <c r="AA61" s="43">
        <v>0</v>
      </c>
      <c r="AB61" s="44">
        <v>0</v>
      </c>
      <c r="AC61" s="45">
        <v>0</v>
      </c>
      <c r="AD61" s="45">
        <v>0</v>
      </c>
      <c r="AE61" s="46">
        <v>0</v>
      </c>
      <c r="AF61" s="14"/>
    </row>
    <row r="62" spans="1:32" s="2" customFormat="1" ht="12.75" hidden="1" customHeight="1" x14ac:dyDescent="0.2">
      <c r="A62" s="33">
        <v>1999</v>
      </c>
      <c r="B62" s="34" t="s">
        <v>2738</v>
      </c>
      <c r="C62" s="650" t="s">
        <v>1068</v>
      </c>
      <c r="D62" s="683" t="s">
        <v>1069</v>
      </c>
      <c r="E62" s="35" t="s">
        <v>1072</v>
      </c>
      <c r="F62" s="36" t="s">
        <v>260</v>
      </c>
      <c r="G62" s="36" t="s">
        <v>69</v>
      </c>
      <c r="H62" s="36"/>
      <c r="I62" s="458" t="s">
        <v>2739</v>
      </c>
      <c r="J62" s="37" t="s">
        <v>592</v>
      </c>
      <c r="K62" s="563" t="s">
        <v>1285</v>
      </c>
      <c r="L62" s="38">
        <v>0</v>
      </c>
      <c r="M62" s="38">
        <v>0</v>
      </c>
      <c r="N62" s="39">
        <v>0</v>
      </c>
      <c r="O62" s="38">
        <v>0</v>
      </c>
      <c r="P62" s="40">
        <v>0</v>
      </c>
      <c r="Q62" s="40">
        <v>0</v>
      </c>
      <c r="R62" s="40">
        <v>0</v>
      </c>
      <c r="S62" s="39">
        <v>0</v>
      </c>
      <c r="T62" s="41">
        <v>0</v>
      </c>
      <c r="U62" s="41">
        <v>0</v>
      </c>
      <c r="V62" s="41">
        <v>0</v>
      </c>
      <c r="W62" s="40">
        <v>0</v>
      </c>
      <c r="X62" s="39">
        <v>1704.3</v>
      </c>
      <c r="Y62" s="180">
        <v>0</v>
      </c>
      <c r="Z62" s="180">
        <v>0</v>
      </c>
      <c r="AA62" s="43">
        <v>85599.4</v>
      </c>
      <c r="AB62" s="44">
        <v>0</v>
      </c>
      <c r="AC62" s="45">
        <v>0</v>
      </c>
      <c r="AD62" s="45">
        <v>0</v>
      </c>
      <c r="AE62" s="46">
        <v>0</v>
      </c>
      <c r="AF62" s="14"/>
    </row>
    <row r="63" spans="1:32" s="2" customFormat="1" ht="12.75" hidden="1" customHeight="1" x14ac:dyDescent="0.2">
      <c r="A63" s="33">
        <v>1999</v>
      </c>
      <c r="B63" s="34" t="s">
        <v>1283</v>
      </c>
      <c r="C63" s="650" t="s">
        <v>1068</v>
      </c>
      <c r="D63" s="650" t="s">
        <v>1069</v>
      </c>
      <c r="E63" s="35" t="s">
        <v>1072</v>
      </c>
      <c r="F63" s="36" t="s">
        <v>261</v>
      </c>
      <c r="G63" s="36" t="s">
        <v>69</v>
      </c>
      <c r="H63" s="36" t="s">
        <v>1284</v>
      </c>
      <c r="I63" s="458" t="s">
        <v>1660</v>
      </c>
      <c r="J63" s="37" t="s">
        <v>592</v>
      </c>
      <c r="K63" s="563" t="s">
        <v>1285</v>
      </c>
      <c r="L63" s="38">
        <v>0</v>
      </c>
      <c r="M63" s="38">
        <v>0</v>
      </c>
      <c r="N63" s="39">
        <v>0</v>
      </c>
      <c r="O63" s="38">
        <v>0</v>
      </c>
      <c r="P63" s="40">
        <v>0</v>
      </c>
      <c r="Q63" s="40">
        <v>0</v>
      </c>
      <c r="R63" s="40">
        <v>0</v>
      </c>
      <c r="S63" s="39">
        <v>0</v>
      </c>
      <c r="T63" s="41">
        <v>0</v>
      </c>
      <c r="U63" s="41">
        <v>0</v>
      </c>
      <c r="V63" s="41">
        <v>0</v>
      </c>
      <c r="W63" s="40">
        <v>0</v>
      </c>
      <c r="X63" s="39">
        <v>2181.17</v>
      </c>
      <c r="Y63" s="180">
        <v>0</v>
      </c>
      <c r="Z63" s="180">
        <v>0</v>
      </c>
      <c r="AA63" s="43">
        <v>58373.03</v>
      </c>
      <c r="AB63" s="44">
        <f t="shared" si="0"/>
        <v>0</v>
      </c>
      <c r="AC63" s="45">
        <v>0</v>
      </c>
      <c r="AD63" s="45">
        <v>0</v>
      </c>
      <c r="AE63" s="46">
        <v>0</v>
      </c>
      <c r="AF63" s="14"/>
    </row>
    <row r="64" spans="1:32" s="2" customFormat="1" ht="12.75" hidden="1" customHeight="1" x14ac:dyDescent="0.2">
      <c r="A64" s="33">
        <v>1999</v>
      </c>
      <c r="B64" s="34" t="s">
        <v>1283</v>
      </c>
      <c r="C64" s="650" t="s">
        <v>1068</v>
      </c>
      <c r="D64" s="650" t="s">
        <v>1069</v>
      </c>
      <c r="E64" s="35" t="s">
        <v>1072</v>
      </c>
      <c r="F64" s="36" t="s">
        <v>1118</v>
      </c>
      <c r="G64" s="36" t="s">
        <v>69</v>
      </c>
      <c r="H64" s="36" t="s">
        <v>1286</v>
      </c>
      <c r="I64" s="458" t="s">
        <v>1658</v>
      </c>
      <c r="J64" s="37" t="s">
        <v>537</v>
      </c>
      <c r="K64" s="563" t="s">
        <v>1041</v>
      </c>
      <c r="L64" s="38">
        <v>0</v>
      </c>
      <c r="M64" s="38">
        <v>0</v>
      </c>
      <c r="N64" s="39">
        <v>0</v>
      </c>
      <c r="O64" s="38">
        <v>0</v>
      </c>
      <c r="P64" s="40">
        <v>0</v>
      </c>
      <c r="Q64" s="40">
        <v>0</v>
      </c>
      <c r="R64" s="40">
        <v>0</v>
      </c>
      <c r="S64" s="39">
        <v>0</v>
      </c>
      <c r="T64" s="41">
        <v>0</v>
      </c>
      <c r="U64" s="41">
        <v>0</v>
      </c>
      <c r="V64" s="41">
        <v>0</v>
      </c>
      <c r="W64" s="40">
        <v>0</v>
      </c>
      <c r="X64" s="39">
        <v>0</v>
      </c>
      <c r="Y64" s="180">
        <v>0</v>
      </c>
      <c r="Z64" s="180">
        <v>0</v>
      </c>
      <c r="AA64" s="43">
        <v>1819.16</v>
      </c>
      <c r="AB64" s="44">
        <f t="shared" si="0"/>
        <v>0</v>
      </c>
      <c r="AC64" s="45">
        <v>0</v>
      </c>
      <c r="AD64" s="45">
        <v>0</v>
      </c>
      <c r="AE64" s="46">
        <v>0</v>
      </c>
      <c r="AF64" s="14"/>
    </row>
    <row r="65" spans="1:32" s="2" customFormat="1" ht="12.75" hidden="1" customHeight="1" x14ac:dyDescent="0.2">
      <c r="A65" s="33">
        <v>1999</v>
      </c>
      <c r="B65" s="34" t="s">
        <v>62</v>
      </c>
      <c r="C65" s="650" t="s">
        <v>1068</v>
      </c>
      <c r="D65" s="650" t="s">
        <v>1069</v>
      </c>
      <c r="E65" s="35" t="s">
        <v>1072</v>
      </c>
      <c r="F65" s="36" t="s">
        <v>262</v>
      </c>
      <c r="G65" s="36" t="s">
        <v>69</v>
      </c>
      <c r="H65" s="36" t="s">
        <v>1236</v>
      </c>
      <c r="I65" s="458" t="s">
        <v>1659</v>
      </c>
      <c r="J65" s="37" t="s">
        <v>537</v>
      </c>
      <c r="K65" s="554" t="s">
        <v>1041</v>
      </c>
      <c r="L65" s="38">
        <v>0</v>
      </c>
      <c r="M65" s="38">
        <v>0</v>
      </c>
      <c r="N65" s="39">
        <v>0</v>
      </c>
      <c r="O65" s="38">
        <v>0</v>
      </c>
      <c r="P65" s="40">
        <v>0</v>
      </c>
      <c r="Q65" s="40">
        <v>0</v>
      </c>
      <c r="R65" s="40">
        <v>0</v>
      </c>
      <c r="S65" s="39">
        <v>0</v>
      </c>
      <c r="T65" s="41">
        <v>0</v>
      </c>
      <c r="U65" s="41">
        <v>0</v>
      </c>
      <c r="V65" s="41">
        <v>0</v>
      </c>
      <c r="W65" s="40">
        <v>0</v>
      </c>
      <c r="X65" s="39">
        <v>0</v>
      </c>
      <c r="Y65" s="180">
        <v>0</v>
      </c>
      <c r="Z65" s="180">
        <v>0</v>
      </c>
      <c r="AA65" s="43">
        <v>28495.15</v>
      </c>
      <c r="AB65" s="44">
        <f t="shared" si="0"/>
        <v>0</v>
      </c>
      <c r="AC65" s="45">
        <v>0</v>
      </c>
      <c r="AD65" s="45">
        <v>0</v>
      </c>
      <c r="AE65" s="46">
        <v>0</v>
      </c>
      <c r="AF65" s="14" t="s">
        <v>1</v>
      </c>
    </row>
    <row r="66" spans="1:32" s="2" customFormat="1" ht="12.75" hidden="1" customHeight="1" x14ac:dyDescent="0.2">
      <c r="A66" s="33">
        <v>1999</v>
      </c>
      <c r="B66" s="34" t="s">
        <v>431</v>
      </c>
      <c r="C66" s="650" t="s">
        <v>1068</v>
      </c>
      <c r="D66" s="650" t="s">
        <v>1069</v>
      </c>
      <c r="E66" s="35" t="s">
        <v>1072</v>
      </c>
      <c r="F66" s="36" t="s">
        <v>1118</v>
      </c>
      <c r="G66" s="36" t="s">
        <v>69</v>
      </c>
      <c r="H66" s="36" t="s">
        <v>1164</v>
      </c>
      <c r="I66" s="458" t="s">
        <v>1661</v>
      </c>
      <c r="J66" s="122" t="s">
        <v>992</v>
      </c>
      <c r="K66" s="561" t="s">
        <v>1133</v>
      </c>
      <c r="L66" s="38">
        <v>0</v>
      </c>
      <c r="M66" s="38">
        <v>0</v>
      </c>
      <c r="N66" s="39">
        <v>0</v>
      </c>
      <c r="O66" s="38">
        <v>0</v>
      </c>
      <c r="P66" s="40">
        <v>0</v>
      </c>
      <c r="Q66" s="40">
        <v>23.73</v>
      </c>
      <c r="R66" s="40">
        <v>0</v>
      </c>
      <c r="S66" s="39">
        <v>0</v>
      </c>
      <c r="T66" s="41">
        <v>0</v>
      </c>
      <c r="U66" s="41">
        <v>0</v>
      </c>
      <c r="V66" s="41">
        <v>0</v>
      </c>
      <c r="W66" s="40">
        <v>0</v>
      </c>
      <c r="X66" s="39">
        <v>1345.07</v>
      </c>
      <c r="Y66" s="180">
        <v>0</v>
      </c>
      <c r="Z66" s="180">
        <v>0</v>
      </c>
      <c r="AA66" s="43">
        <v>876.2</v>
      </c>
      <c r="AB66" s="61">
        <f t="shared" si="0"/>
        <v>0</v>
      </c>
      <c r="AC66" s="45">
        <v>0</v>
      </c>
      <c r="AD66" s="45">
        <v>0</v>
      </c>
      <c r="AE66" s="46">
        <v>0</v>
      </c>
      <c r="AF66" s="14"/>
    </row>
    <row r="67" spans="1:32" s="2" customFormat="1" ht="12.75" hidden="1" customHeight="1" x14ac:dyDescent="0.2">
      <c r="A67" s="33">
        <v>1999</v>
      </c>
      <c r="B67" s="34" t="s">
        <v>431</v>
      </c>
      <c r="C67" s="650" t="s">
        <v>1068</v>
      </c>
      <c r="D67" s="650" t="s">
        <v>1069</v>
      </c>
      <c r="E67" s="35" t="s">
        <v>1072</v>
      </c>
      <c r="F67" s="36" t="s">
        <v>1118</v>
      </c>
      <c r="G67" s="36" t="s">
        <v>69</v>
      </c>
      <c r="H67" s="36" t="s">
        <v>1162</v>
      </c>
      <c r="I67" s="458" t="s">
        <v>1662</v>
      </c>
      <c r="J67" s="37" t="s">
        <v>537</v>
      </c>
      <c r="K67" s="554" t="s">
        <v>1041</v>
      </c>
      <c r="L67" s="38">
        <v>0</v>
      </c>
      <c r="M67" s="38">
        <v>0</v>
      </c>
      <c r="N67" s="39">
        <v>0</v>
      </c>
      <c r="O67" s="38">
        <v>0</v>
      </c>
      <c r="P67" s="40">
        <v>0</v>
      </c>
      <c r="Q67" s="40">
        <v>0</v>
      </c>
      <c r="R67" s="40">
        <v>0</v>
      </c>
      <c r="S67" s="39">
        <v>0</v>
      </c>
      <c r="T67" s="41">
        <v>0</v>
      </c>
      <c r="U67" s="41">
        <v>0</v>
      </c>
      <c r="V67" s="41">
        <v>0</v>
      </c>
      <c r="W67" s="40">
        <v>0</v>
      </c>
      <c r="X67" s="39">
        <v>0</v>
      </c>
      <c r="Y67" s="180">
        <v>0</v>
      </c>
      <c r="Z67" s="180">
        <v>0</v>
      </c>
      <c r="AA67" s="43">
        <v>1758.29</v>
      </c>
      <c r="AB67" s="44">
        <f t="shared" si="0"/>
        <v>0</v>
      </c>
      <c r="AC67" s="45">
        <v>0</v>
      </c>
      <c r="AD67" s="45">
        <v>0</v>
      </c>
      <c r="AE67" s="46">
        <v>0</v>
      </c>
      <c r="AF67" s="14"/>
    </row>
    <row r="68" spans="1:32" s="2" customFormat="1" ht="12.75" hidden="1" customHeight="1" x14ac:dyDescent="0.2">
      <c r="A68" s="33">
        <v>1999</v>
      </c>
      <c r="B68" s="34" t="s">
        <v>431</v>
      </c>
      <c r="C68" s="650" t="s">
        <v>1068</v>
      </c>
      <c r="D68" s="650" t="s">
        <v>1069</v>
      </c>
      <c r="E68" s="35" t="s">
        <v>1072</v>
      </c>
      <c r="F68" s="36" t="s">
        <v>1167</v>
      </c>
      <c r="G68" s="36" t="s">
        <v>69</v>
      </c>
      <c r="H68" s="36" t="s">
        <v>1168</v>
      </c>
      <c r="I68" s="458" t="s">
        <v>1663</v>
      </c>
      <c r="J68" s="37" t="s">
        <v>537</v>
      </c>
      <c r="K68" s="554" t="s">
        <v>1041</v>
      </c>
      <c r="L68" s="38">
        <v>0</v>
      </c>
      <c r="M68" s="38">
        <v>0</v>
      </c>
      <c r="N68" s="39">
        <v>0</v>
      </c>
      <c r="O68" s="38">
        <v>0</v>
      </c>
      <c r="P68" s="40">
        <v>0</v>
      </c>
      <c r="Q68" s="40">
        <v>0</v>
      </c>
      <c r="R68" s="40">
        <v>0</v>
      </c>
      <c r="S68" s="39">
        <v>0</v>
      </c>
      <c r="T68" s="41">
        <v>0</v>
      </c>
      <c r="U68" s="41">
        <v>0</v>
      </c>
      <c r="V68" s="41">
        <v>0</v>
      </c>
      <c r="W68" s="40">
        <v>0</v>
      </c>
      <c r="X68" s="39">
        <v>0</v>
      </c>
      <c r="Y68" s="180">
        <v>0</v>
      </c>
      <c r="Z68" s="180">
        <v>0</v>
      </c>
      <c r="AA68" s="43">
        <v>3969.56</v>
      </c>
      <c r="AB68" s="44">
        <f t="shared" si="0"/>
        <v>0</v>
      </c>
      <c r="AC68" s="45">
        <v>0</v>
      </c>
      <c r="AD68" s="45">
        <v>0</v>
      </c>
      <c r="AE68" s="46">
        <v>0</v>
      </c>
      <c r="AF68" s="14"/>
    </row>
    <row r="69" spans="1:32" s="2" customFormat="1" ht="12.75" hidden="1" customHeight="1" x14ac:dyDescent="0.2">
      <c r="A69" s="33">
        <v>1999</v>
      </c>
      <c r="B69" s="34" t="s">
        <v>431</v>
      </c>
      <c r="C69" s="650" t="s">
        <v>1068</v>
      </c>
      <c r="D69" s="650" t="s">
        <v>1069</v>
      </c>
      <c r="E69" s="35" t="s">
        <v>1072</v>
      </c>
      <c r="F69" s="36" t="s">
        <v>1118</v>
      </c>
      <c r="G69" s="36" t="s">
        <v>69</v>
      </c>
      <c r="H69" s="36" t="s">
        <v>1175</v>
      </c>
      <c r="I69" s="458" t="s">
        <v>1664</v>
      </c>
      <c r="J69" s="37" t="s">
        <v>537</v>
      </c>
      <c r="K69" s="554" t="s">
        <v>1041</v>
      </c>
      <c r="L69" s="38">
        <v>0</v>
      </c>
      <c r="M69" s="38">
        <v>0</v>
      </c>
      <c r="N69" s="39">
        <v>0</v>
      </c>
      <c r="O69" s="38">
        <v>0</v>
      </c>
      <c r="P69" s="40">
        <v>0</v>
      </c>
      <c r="Q69" s="40">
        <v>0</v>
      </c>
      <c r="R69" s="40">
        <v>0</v>
      </c>
      <c r="S69" s="39">
        <v>0</v>
      </c>
      <c r="T69" s="41">
        <v>0</v>
      </c>
      <c r="U69" s="41">
        <v>0</v>
      </c>
      <c r="V69" s="41">
        <v>0</v>
      </c>
      <c r="W69" s="40">
        <v>0</v>
      </c>
      <c r="X69" s="39">
        <v>0</v>
      </c>
      <c r="Y69" s="180">
        <v>0</v>
      </c>
      <c r="Z69" s="180">
        <v>0</v>
      </c>
      <c r="AA69" s="43">
        <v>328.46</v>
      </c>
      <c r="AB69" s="44">
        <f t="shared" si="0"/>
        <v>0</v>
      </c>
      <c r="AC69" s="45">
        <v>0</v>
      </c>
      <c r="AD69" s="45">
        <v>0</v>
      </c>
      <c r="AE69" s="46">
        <v>0</v>
      </c>
      <c r="AF69" s="14"/>
    </row>
    <row r="70" spans="1:32" s="2" customFormat="1" ht="12.75" hidden="1" customHeight="1" x14ac:dyDescent="0.2">
      <c r="A70" s="33">
        <v>1999</v>
      </c>
      <c r="B70" s="34" t="s">
        <v>431</v>
      </c>
      <c r="C70" s="650" t="s">
        <v>1068</v>
      </c>
      <c r="D70" s="650" t="s">
        <v>1069</v>
      </c>
      <c r="E70" s="35" t="s">
        <v>1072</v>
      </c>
      <c r="F70" s="36" t="s">
        <v>1167</v>
      </c>
      <c r="G70" s="36" t="s">
        <v>69</v>
      </c>
      <c r="H70" s="36" t="s">
        <v>1183</v>
      </c>
      <c r="I70" s="458" t="s">
        <v>1665</v>
      </c>
      <c r="J70" s="122" t="s">
        <v>992</v>
      </c>
      <c r="K70" s="561" t="s">
        <v>1133</v>
      </c>
      <c r="L70" s="38">
        <v>0</v>
      </c>
      <c r="M70" s="38">
        <v>0</v>
      </c>
      <c r="N70" s="39">
        <v>0</v>
      </c>
      <c r="O70" s="38">
        <v>0</v>
      </c>
      <c r="P70" s="40">
        <v>0</v>
      </c>
      <c r="Q70" s="40">
        <v>0</v>
      </c>
      <c r="R70" s="40">
        <v>0</v>
      </c>
      <c r="S70" s="39">
        <v>0</v>
      </c>
      <c r="T70" s="41">
        <v>0</v>
      </c>
      <c r="U70" s="41">
        <v>0</v>
      </c>
      <c r="V70" s="41">
        <v>0</v>
      </c>
      <c r="W70" s="40">
        <v>0</v>
      </c>
      <c r="X70" s="39">
        <v>975.33</v>
      </c>
      <c r="Y70" s="180">
        <v>0</v>
      </c>
      <c r="Z70" s="180">
        <v>0</v>
      </c>
      <c r="AA70" s="43">
        <v>6707.53</v>
      </c>
      <c r="AB70" s="44">
        <f t="shared" si="0"/>
        <v>0</v>
      </c>
      <c r="AC70" s="45">
        <v>0</v>
      </c>
      <c r="AD70" s="45">
        <v>0</v>
      </c>
      <c r="AE70" s="46">
        <v>0</v>
      </c>
      <c r="AF70" s="14"/>
    </row>
    <row r="71" spans="1:32" s="2" customFormat="1" ht="12.75" hidden="1" customHeight="1" x14ac:dyDescent="0.2">
      <c r="A71" s="33">
        <v>1999</v>
      </c>
      <c r="B71" s="34" t="s">
        <v>431</v>
      </c>
      <c r="C71" s="650" t="s">
        <v>1068</v>
      </c>
      <c r="D71" s="650" t="s">
        <v>1069</v>
      </c>
      <c r="E71" s="35" t="s">
        <v>1072</v>
      </c>
      <c r="F71" s="36" t="s">
        <v>1118</v>
      </c>
      <c r="G71" s="36" t="s">
        <v>69</v>
      </c>
      <c r="H71" s="36" t="s">
        <v>1184</v>
      </c>
      <c r="I71" s="458" t="s">
        <v>1666</v>
      </c>
      <c r="J71" s="37" t="s">
        <v>537</v>
      </c>
      <c r="K71" s="554" t="s">
        <v>1041</v>
      </c>
      <c r="L71" s="38">
        <v>0</v>
      </c>
      <c r="M71" s="38">
        <v>0</v>
      </c>
      <c r="N71" s="39">
        <v>0</v>
      </c>
      <c r="O71" s="38">
        <v>0</v>
      </c>
      <c r="P71" s="40">
        <v>0</v>
      </c>
      <c r="Q71" s="40">
        <v>0</v>
      </c>
      <c r="R71" s="40">
        <v>0</v>
      </c>
      <c r="S71" s="39">
        <v>0</v>
      </c>
      <c r="T71" s="41">
        <v>0</v>
      </c>
      <c r="U71" s="41">
        <v>0</v>
      </c>
      <c r="V71" s="41">
        <v>0</v>
      </c>
      <c r="W71" s="40">
        <v>0</v>
      </c>
      <c r="X71" s="39">
        <v>0</v>
      </c>
      <c r="Y71" s="180">
        <v>0</v>
      </c>
      <c r="Z71" s="180">
        <v>0</v>
      </c>
      <c r="AA71" s="43">
        <v>603.63</v>
      </c>
      <c r="AB71" s="44">
        <f t="shared" si="0"/>
        <v>0</v>
      </c>
      <c r="AC71" s="45">
        <v>0</v>
      </c>
      <c r="AD71" s="45">
        <v>0</v>
      </c>
      <c r="AE71" s="46">
        <v>0</v>
      </c>
      <c r="AF71" s="14"/>
    </row>
    <row r="72" spans="1:32" s="2" customFormat="1" ht="12.75" customHeight="1" x14ac:dyDescent="0.2">
      <c r="A72" s="33">
        <v>1999</v>
      </c>
      <c r="B72" s="34" t="s">
        <v>594</v>
      </c>
      <c r="C72" s="650" t="s">
        <v>618</v>
      </c>
      <c r="D72" s="683">
        <v>36574</v>
      </c>
      <c r="E72" s="35" t="s">
        <v>42</v>
      </c>
      <c r="F72" s="36" t="s">
        <v>259</v>
      </c>
      <c r="G72" s="36" t="s">
        <v>243</v>
      </c>
      <c r="H72" s="36"/>
      <c r="I72" s="458" t="s">
        <v>1667</v>
      </c>
      <c r="J72" s="60" t="s">
        <v>310</v>
      </c>
      <c r="K72" s="554" t="s">
        <v>1334</v>
      </c>
      <c r="L72" s="38">
        <v>0</v>
      </c>
      <c r="M72" s="38">
        <v>0</v>
      </c>
      <c r="N72" s="39">
        <v>0</v>
      </c>
      <c r="O72" s="38">
        <v>0</v>
      </c>
      <c r="P72" s="40">
        <v>0</v>
      </c>
      <c r="Q72" s="40">
        <v>0</v>
      </c>
      <c r="R72" s="40">
        <v>0</v>
      </c>
      <c r="S72" s="39">
        <v>0</v>
      </c>
      <c r="T72" s="41">
        <v>0</v>
      </c>
      <c r="U72" s="41">
        <v>0</v>
      </c>
      <c r="V72" s="41">
        <v>0</v>
      </c>
      <c r="W72" s="40">
        <v>0</v>
      </c>
      <c r="X72" s="39">
        <v>0</v>
      </c>
      <c r="Y72" s="180">
        <v>0</v>
      </c>
      <c r="Z72" s="180">
        <v>0</v>
      </c>
      <c r="AA72" s="43">
        <v>0</v>
      </c>
      <c r="AB72" s="44">
        <f t="shared" si="0"/>
        <v>1409.76</v>
      </c>
      <c r="AC72" s="45">
        <v>0</v>
      </c>
      <c r="AD72" s="45">
        <v>0</v>
      </c>
      <c r="AE72" s="46">
        <v>1409.76</v>
      </c>
    </row>
    <row r="73" spans="1:32" s="2" customFormat="1" ht="12.75" hidden="1" customHeight="1" x14ac:dyDescent="0.2">
      <c r="A73" s="33">
        <v>1999</v>
      </c>
      <c r="B73" s="34" t="s">
        <v>2779</v>
      </c>
      <c r="C73" s="650" t="s">
        <v>1068</v>
      </c>
      <c r="D73" s="683" t="s">
        <v>1069</v>
      </c>
      <c r="E73" s="35" t="s">
        <v>1072</v>
      </c>
      <c r="F73" s="36" t="s">
        <v>260</v>
      </c>
      <c r="G73" s="36" t="s">
        <v>324</v>
      </c>
      <c r="H73" s="36"/>
      <c r="I73" s="458" t="s">
        <v>698</v>
      </c>
      <c r="J73" s="60" t="s">
        <v>592</v>
      </c>
      <c r="K73" s="554" t="s">
        <v>1285</v>
      </c>
      <c r="L73" s="38">
        <v>0</v>
      </c>
      <c r="M73" s="38">
        <v>0</v>
      </c>
      <c r="N73" s="39">
        <v>0</v>
      </c>
      <c r="O73" s="38">
        <v>0</v>
      </c>
      <c r="P73" s="40">
        <v>0</v>
      </c>
      <c r="Q73" s="40">
        <v>0</v>
      </c>
      <c r="R73" s="40">
        <v>0</v>
      </c>
      <c r="S73" s="39">
        <v>0</v>
      </c>
      <c r="T73" s="41">
        <v>0</v>
      </c>
      <c r="U73" s="41">
        <v>0</v>
      </c>
      <c r="V73" s="41">
        <v>0</v>
      </c>
      <c r="W73" s="40">
        <v>0</v>
      </c>
      <c r="X73" s="39">
        <v>1679.28</v>
      </c>
      <c r="Y73" s="180">
        <v>0</v>
      </c>
      <c r="Z73" s="180">
        <v>0</v>
      </c>
      <c r="AA73" s="43">
        <v>1459.77</v>
      </c>
      <c r="AB73" s="44">
        <v>0</v>
      </c>
      <c r="AC73" s="45">
        <v>0</v>
      </c>
      <c r="AD73" s="45">
        <v>0</v>
      </c>
      <c r="AE73" s="46">
        <v>0</v>
      </c>
    </row>
    <row r="74" spans="1:32" s="2" customFormat="1" ht="12.75" hidden="1" customHeight="1" x14ac:dyDescent="0.2">
      <c r="A74" s="33">
        <v>1999</v>
      </c>
      <c r="B74" s="34" t="s">
        <v>1459</v>
      </c>
      <c r="C74" s="650" t="s">
        <v>1068</v>
      </c>
      <c r="D74" s="683" t="s">
        <v>1069</v>
      </c>
      <c r="E74" s="35" t="s">
        <v>1072</v>
      </c>
      <c r="F74" s="36" t="s">
        <v>261</v>
      </c>
      <c r="G74" s="36" t="s">
        <v>69</v>
      </c>
      <c r="H74" s="36" t="s">
        <v>1460</v>
      </c>
      <c r="I74" s="458" t="s">
        <v>1668</v>
      </c>
      <c r="J74" s="120" t="s">
        <v>316</v>
      </c>
      <c r="K74" s="554" t="s">
        <v>1461</v>
      </c>
      <c r="L74" s="38">
        <v>0</v>
      </c>
      <c r="M74" s="38">
        <v>0</v>
      </c>
      <c r="N74" s="39">
        <v>0</v>
      </c>
      <c r="O74" s="38">
        <v>0</v>
      </c>
      <c r="P74" s="40">
        <v>0</v>
      </c>
      <c r="Q74" s="40">
        <v>0</v>
      </c>
      <c r="R74" s="40">
        <v>0</v>
      </c>
      <c r="S74" s="39">
        <v>288.41000000000003</v>
      </c>
      <c r="T74" s="41">
        <v>0</v>
      </c>
      <c r="U74" s="41">
        <v>0</v>
      </c>
      <c r="V74" s="41">
        <v>0</v>
      </c>
      <c r="W74" s="40">
        <v>0</v>
      </c>
      <c r="X74" s="39">
        <v>7944.44</v>
      </c>
      <c r="Y74" s="180">
        <v>0</v>
      </c>
      <c r="Z74" s="180">
        <v>0</v>
      </c>
      <c r="AA74" s="43">
        <v>65349.68</v>
      </c>
      <c r="AB74" s="44">
        <f t="shared" si="0"/>
        <v>0</v>
      </c>
      <c r="AC74" s="45">
        <v>0</v>
      </c>
      <c r="AD74" s="45">
        <v>0</v>
      </c>
      <c r="AE74" s="46">
        <v>0</v>
      </c>
    </row>
    <row r="75" spans="1:32" s="2" customFormat="1" ht="12.75" hidden="1" customHeight="1" x14ac:dyDescent="0.2">
      <c r="A75" s="33">
        <v>1999</v>
      </c>
      <c r="B75" s="34" t="s">
        <v>448</v>
      </c>
      <c r="C75" s="650" t="s">
        <v>1068</v>
      </c>
      <c r="D75" s="650" t="s">
        <v>1069</v>
      </c>
      <c r="E75" s="35" t="s">
        <v>1072</v>
      </c>
      <c r="F75" s="36" t="s">
        <v>445</v>
      </c>
      <c r="G75" s="36" t="s">
        <v>69</v>
      </c>
      <c r="H75" s="36" t="s">
        <v>1143</v>
      </c>
      <c r="I75" s="458" t="s">
        <v>1669</v>
      </c>
      <c r="J75" s="37" t="s">
        <v>537</v>
      </c>
      <c r="K75" s="554" t="s">
        <v>1041</v>
      </c>
      <c r="L75" s="38">
        <v>0</v>
      </c>
      <c r="M75" s="38">
        <v>0</v>
      </c>
      <c r="N75" s="39">
        <v>0</v>
      </c>
      <c r="O75" s="38">
        <v>0</v>
      </c>
      <c r="P75" s="40">
        <v>0</v>
      </c>
      <c r="Q75" s="40">
        <v>0</v>
      </c>
      <c r="R75" s="40">
        <v>0</v>
      </c>
      <c r="S75" s="39">
        <v>0</v>
      </c>
      <c r="T75" s="41">
        <v>0</v>
      </c>
      <c r="U75" s="41">
        <v>0</v>
      </c>
      <c r="V75" s="41">
        <v>0</v>
      </c>
      <c r="W75" s="40">
        <v>0</v>
      </c>
      <c r="X75" s="39">
        <v>0</v>
      </c>
      <c r="Y75" s="180">
        <v>0</v>
      </c>
      <c r="Z75" s="180">
        <v>0</v>
      </c>
      <c r="AA75" s="43">
        <v>9797.52</v>
      </c>
      <c r="AB75" s="44">
        <f t="shared" si="0"/>
        <v>0</v>
      </c>
      <c r="AC75" s="45">
        <v>0</v>
      </c>
      <c r="AD75" s="45">
        <v>0</v>
      </c>
      <c r="AE75" s="46">
        <v>0</v>
      </c>
      <c r="AF75" s="14"/>
    </row>
    <row r="76" spans="1:32" s="2" customFormat="1" ht="12.75" hidden="1" customHeight="1" x14ac:dyDescent="0.2">
      <c r="A76" s="33">
        <v>1999</v>
      </c>
      <c r="B76" s="34" t="s">
        <v>176</v>
      </c>
      <c r="C76" s="650" t="s">
        <v>1068</v>
      </c>
      <c r="D76" s="650" t="s">
        <v>1069</v>
      </c>
      <c r="E76" s="35" t="s">
        <v>1072</v>
      </c>
      <c r="F76" s="36" t="s">
        <v>260</v>
      </c>
      <c r="G76" s="36" t="s">
        <v>69</v>
      </c>
      <c r="H76" s="36" t="s">
        <v>1276</v>
      </c>
      <c r="I76" s="458" t="s">
        <v>1670</v>
      </c>
      <c r="J76" s="122" t="s">
        <v>992</v>
      </c>
      <c r="K76" s="561" t="s">
        <v>1133</v>
      </c>
      <c r="L76" s="38">
        <v>0</v>
      </c>
      <c r="M76" s="38">
        <v>0</v>
      </c>
      <c r="N76" s="39">
        <v>0</v>
      </c>
      <c r="O76" s="38">
        <v>0</v>
      </c>
      <c r="P76" s="40">
        <v>0</v>
      </c>
      <c r="Q76" s="40">
        <v>77.459999999999994</v>
      </c>
      <c r="R76" s="40">
        <v>0</v>
      </c>
      <c r="S76" s="39">
        <v>0</v>
      </c>
      <c r="T76" s="41">
        <v>0</v>
      </c>
      <c r="U76" s="41">
        <v>0</v>
      </c>
      <c r="V76" s="41">
        <v>0</v>
      </c>
      <c r="W76" s="40">
        <v>0</v>
      </c>
      <c r="X76" s="39">
        <v>7230.38</v>
      </c>
      <c r="Y76" s="180">
        <v>0</v>
      </c>
      <c r="Z76" s="180">
        <v>0</v>
      </c>
      <c r="AA76" s="43">
        <v>29476.9</v>
      </c>
      <c r="AB76" s="44">
        <f t="shared" si="0"/>
        <v>0</v>
      </c>
      <c r="AC76" s="45">
        <v>0</v>
      </c>
      <c r="AD76" s="45">
        <v>0</v>
      </c>
      <c r="AE76" s="46">
        <v>0</v>
      </c>
      <c r="AF76" s="14"/>
    </row>
    <row r="77" spans="1:32" s="2" customFormat="1" ht="12.75" hidden="1" customHeight="1" x14ac:dyDescent="0.2">
      <c r="A77" s="33">
        <v>1999</v>
      </c>
      <c r="B77" s="34" t="s">
        <v>176</v>
      </c>
      <c r="C77" s="650" t="s">
        <v>1068</v>
      </c>
      <c r="D77" s="650" t="s">
        <v>1069</v>
      </c>
      <c r="E77" s="35" t="s">
        <v>1072</v>
      </c>
      <c r="F77" s="36" t="s">
        <v>445</v>
      </c>
      <c r="G77" s="36" t="s">
        <v>69</v>
      </c>
      <c r="H77" s="36" t="s">
        <v>1277</v>
      </c>
      <c r="I77" s="458" t="s">
        <v>1671</v>
      </c>
      <c r="J77" s="122" t="s">
        <v>992</v>
      </c>
      <c r="K77" s="561" t="s">
        <v>1133</v>
      </c>
      <c r="L77" s="38">
        <v>0</v>
      </c>
      <c r="M77" s="38">
        <v>0</v>
      </c>
      <c r="N77" s="39">
        <v>0</v>
      </c>
      <c r="O77" s="38">
        <v>0</v>
      </c>
      <c r="P77" s="40">
        <v>0</v>
      </c>
      <c r="Q77" s="40">
        <v>77.459999999999994</v>
      </c>
      <c r="R77" s="40">
        <v>0</v>
      </c>
      <c r="S77" s="39">
        <v>0</v>
      </c>
      <c r="T77" s="41">
        <v>0</v>
      </c>
      <c r="U77" s="41">
        <v>0</v>
      </c>
      <c r="V77" s="41">
        <v>0</v>
      </c>
      <c r="W77" s="40">
        <v>0</v>
      </c>
      <c r="X77" s="39">
        <v>11380.74</v>
      </c>
      <c r="Y77" s="180">
        <v>0</v>
      </c>
      <c r="Z77" s="180">
        <v>0</v>
      </c>
      <c r="AA77" s="43">
        <v>15986.33</v>
      </c>
      <c r="AB77" s="44">
        <f t="shared" si="0"/>
        <v>0</v>
      </c>
      <c r="AC77" s="45">
        <v>0</v>
      </c>
      <c r="AD77" s="45">
        <v>0</v>
      </c>
      <c r="AE77" s="46">
        <v>0</v>
      </c>
      <c r="AF77" s="14"/>
    </row>
    <row r="78" spans="1:32" s="2" customFormat="1" ht="12.75" hidden="1" customHeight="1" x14ac:dyDescent="0.2">
      <c r="A78" s="33">
        <v>1999</v>
      </c>
      <c r="B78" s="34" t="s">
        <v>176</v>
      </c>
      <c r="C78" s="650" t="s">
        <v>1068</v>
      </c>
      <c r="D78" s="650" t="s">
        <v>1069</v>
      </c>
      <c r="E78" s="35" t="s">
        <v>1072</v>
      </c>
      <c r="F78" s="36" t="s">
        <v>445</v>
      </c>
      <c r="G78" s="36" t="s">
        <v>69</v>
      </c>
      <c r="H78" s="36" t="s">
        <v>1278</v>
      </c>
      <c r="I78" s="458" t="s">
        <v>1672</v>
      </c>
      <c r="J78" s="122" t="s">
        <v>992</v>
      </c>
      <c r="K78" s="561" t="s">
        <v>1133</v>
      </c>
      <c r="L78" s="38">
        <v>0</v>
      </c>
      <c r="M78" s="38">
        <v>0</v>
      </c>
      <c r="N78" s="39">
        <v>0</v>
      </c>
      <c r="O78" s="38">
        <v>0</v>
      </c>
      <c r="P78" s="40">
        <v>0</v>
      </c>
      <c r="Q78" s="40">
        <v>77.459999999999994</v>
      </c>
      <c r="R78" s="40">
        <v>0</v>
      </c>
      <c r="S78" s="39">
        <v>2218.33</v>
      </c>
      <c r="T78" s="41">
        <v>0</v>
      </c>
      <c r="U78" s="41">
        <v>0</v>
      </c>
      <c r="V78" s="41">
        <v>0</v>
      </c>
      <c r="W78" s="40">
        <v>0</v>
      </c>
      <c r="X78" s="39">
        <v>2830.02</v>
      </c>
      <c r="Y78" s="180">
        <v>0</v>
      </c>
      <c r="Z78" s="180">
        <v>0</v>
      </c>
      <c r="AA78" s="43">
        <v>15526.71</v>
      </c>
      <c r="AB78" s="44">
        <f t="shared" si="0"/>
        <v>0</v>
      </c>
      <c r="AC78" s="45">
        <v>0</v>
      </c>
      <c r="AD78" s="45">
        <v>0</v>
      </c>
      <c r="AE78" s="46">
        <v>0</v>
      </c>
      <c r="AF78" s="14"/>
    </row>
    <row r="79" spans="1:32" s="2" customFormat="1" ht="12.75" hidden="1" customHeight="1" x14ac:dyDescent="0.2">
      <c r="A79" s="33">
        <v>1999</v>
      </c>
      <c r="B79" s="34" t="s">
        <v>176</v>
      </c>
      <c r="C79" s="650" t="s">
        <v>1068</v>
      </c>
      <c r="D79" s="650" t="s">
        <v>1069</v>
      </c>
      <c r="E79" s="35" t="s">
        <v>1072</v>
      </c>
      <c r="F79" s="36" t="s">
        <v>445</v>
      </c>
      <c r="G79" s="36" t="s">
        <v>69</v>
      </c>
      <c r="H79" s="36" t="s">
        <v>1279</v>
      </c>
      <c r="I79" s="458" t="s">
        <v>1673</v>
      </c>
      <c r="J79" s="122" t="s">
        <v>992</v>
      </c>
      <c r="K79" s="561" t="s">
        <v>1133</v>
      </c>
      <c r="L79" s="38">
        <v>0</v>
      </c>
      <c r="M79" s="38">
        <v>0</v>
      </c>
      <c r="N79" s="39">
        <v>0</v>
      </c>
      <c r="O79" s="38">
        <v>0</v>
      </c>
      <c r="P79" s="40">
        <v>0</v>
      </c>
      <c r="Q79" s="40">
        <v>74.66</v>
      </c>
      <c r="R79" s="40">
        <v>0</v>
      </c>
      <c r="S79" s="39">
        <v>0</v>
      </c>
      <c r="T79" s="41">
        <v>0</v>
      </c>
      <c r="U79" s="41">
        <v>0</v>
      </c>
      <c r="V79" s="41">
        <v>0</v>
      </c>
      <c r="W79" s="40">
        <v>0</v>
      </c>
      <c r="X79" s="39">
        <v>23749.99</v>
      </c>
      <c r="Y79" s="180">
        <v>0</v>
      </c>
      <c r="Z79" s="180">
        <v>0</v>
      </c>
      <c r="AA79" s="43">
        <v>19386.37</v>
      </c>
      <c r="AB79" s="44">
        <f t="shared" si="0"/>
        <v>0</v>
      </c>
      <c r="AC79" s="45">
        <v>0</v>
      </c>
      <c r="AD79" s="45">
        <v>0</v>
      </c>
      <c r="AE79" s="46">
        <v>0</v>
      </c>
      <c r="AF79" s="14"/>
    </row>
    <row r="80" spans="1:32" s="2" customFormat="1" ht="12.75" hidden="1" customHeight="1" x14ac:dyDescent="0.2">
      <c r="A80" s="33">
        <v>1999</v>
      </c>
      <c r="B80" s="34" t="s">
        <v>176</v>
      </c>
      <c r="C80" s="650" t="s">
        <v>1068</v>
      </c>
      <c r="D80" s="650" t="s">
        <v>1069</v>
      </c>
      <c r="E80" s="35" t="s">
        <v>1072</v>
      </c>
      <c r="F80" s="36" t="s">
        <v>260</v>
      </c>
      <c r="G80" s="36" t="s">
        <v>69</v>
      </c>
      <c r="H80" s="36" t="s">
        <v>1280</v>
      </c>
      <c r="I80" s="458" t="s">
        <v>1674</v>
      </c>
      <c r="J80" s="122" t="s">
        <v>992</v>
      </c>
      <c r="K80" s="561" t="s">
        <v>1133</v>
      </c>
      <c r="L80" s="38">
        <v>0</v>
      </c>
      <c r="M80" s="38">
        <v>0</v>
      </c>
      <c r="N80" s="39">
        <v>0</v>
      </c>
      <c r="O80" s="38">
        <v>0</v>
      </c>
      <c r="P80" s="40">
        <v>0</v>
      </c>
      <c r="Q80" s="40">
        <v>77.459999999999994</v>
      </c>
      <c r="R80" s="40">
        <v>0</v>
      </c>
      <c r="S80" s="39">
        <v>0</v>
      </c>
      <c r="T80" s="41">
        <v>0</v>
      </c>
      <c r="U80" s="41">
        <v>0</v>
      </c>
      <c r="V80" s="41">
        <v>0</v>
      </c>
      <c r="W80" s="40">
        <v>0</v>
      </c>
      <c r="X80" s="39">
        <v>15586.57</v>
      </c>
      <c r="Y80" s="180">
        <v>0</v>
      </c>
      <c r="Z80" s="180">
        <v>0</v>
      </c>
      <c r="AA80" s="43">
        <v>11283.98</v>
      </c>
      <c r="AB80" s="44">
        <f t="shared" si="0"/>
        <v>0</v>
      </c>
      <c r="AC80" s="45">
        <v>0</v>
      </c>
      <c r="AD80" s="45">
        <v>0</v>
      </c>
      <c r="AE80" s="46">
        <v>0</v>
      </c>
      <c r="AF80" s="14"/>
    </row>
    <row r="81" spans="1:32" s="2" customFormat="1" ht="12.75" hidden="1" customHeight="1" x14ac:dyDescent="0.2">
      <c r="A81" s="33">
        <v>1999</v>
      </c>
      <c r="B81" s="34" t="s">
        <v>176</v>
      </c>
      <c r="C81" s="650" t="s">
        <v>1068</v>
      </c>
      <c r="D81" s="650" t="s">
        <v>1069</v>
      </c>
      <c r="E81" s="35" t="s">
        <v>1072</v>
      </c>
      <c r="F81" s="36" t="s">
        <v>260</v>
      </c>
      <c r="G81" s="36" t="s">
        <v>69</v>
      </c>
      <c r="H81" s="36" t="s">
        <v>1281</v>
      </c>
      <c r="I81" s="458" t="s">
        <v>1675</v>
      </c>
      <c r="J81" s="122" t="s">
        <v>992</v>
      </c>
      <c r="K81" s="561" t="s">
        <v>1133</v>
      </c>
      <c r="L81" s="38">
        <v>0</v>
      </c>
      <c r="M81" s="38">
        <v>0</v>
      </c>
      <c r="N81" s="39">
        <v>0</v>
      </c>
      <c r="O81" s="38">
        <v>0</v>
      </c>
      <c r="P81" s="40">
        <v>0</v>
      </c>
      <c r="Q81" s="40">
        <v>77.459999999999994</v>
      </c>
      <c r="R81" s="40">
        <v>0</v>
      </c>
      <c r="S81" s="39">
        <v>0</v>
      </c>
      <c r="T81" s="41">
        <v>0</v>
      </c>
      <c r="U81" s="41">
        <v>0</v>
      </c>
      <c r="V81" s="41">
        <v>0</v>
      </c>
      <c r="W81" s="40">
        <v>0</v>
      </c>
      <c r="X81" s="39">
        <v>4286</v>
      </c>
      <c r="Y81" s="180">
        <v>0</v>
      </c>
      <c r="Z81" s="180">
        <v>0</v>
      </c>
      <c r="AA81" s="43">
        <v>22562.21</v>
      </c>
      <c r="AB81" s="44">
        <f t="shared" si="0"/>
        <v>0</v>
      </c>
      <c r="AC81" s="45">
        <v>0</v>
      </c>
      <c r="AD81" s="45">
        <v>0</v>
      </c>
      <c r="AE81" s="46">
        <v>0</v>
      </c>
      <c r="AF81" s="14"/>
    </row>
    <row r="82" spans="1:32" s="2" customFormat="1" ht="12.75" hidden="1" customHeight="1" thickBot="1" x14ac:dyDescent="0.25">
      <c r="A82" s="123">
        <v>1999</v>
      </c>
      <c r="B82" s="124" t="s">
        <v>176</v>
      </c>
      <c r="C82" s="657" t="s">
        <v>1068</v>
      </c>
      <c r="D82" s="657" t="s">
        <v>1069</v>
      </c>
      <c r="E82" s="125" t="s">
        <v>1072</v>
      </c>
      <c r="F82" s="126" t="s">
        <v>445</v>
      </c>
      <c r="G82" s="126" t="s">
        <v>69</v>
      </c>
      <c r="H82" s="126" t="s">
        <v>1282</v>
      </c>
      <c r="I82" s="475" t="s">
        <v>1676</v>
      </c>
      <c r="J82" s="127" t="s">
        <v>992</v>
      </c>
      <c r="K82" s="562" t="s">
        <v>1133</v>
      </c>
      <c r="L82" s="128">
        <v>0</v>
      </c>
      <c r="M82" s="128">
        <v>0</v>
      </c>
      <c r="N82" s="129">
        <v>0</v>
      </c>
      <c r="O82" s="128">
        <v>0</v>
      </c>
      <c r="P82" s="130">
        <v>0</v>
      </c>
      <c r="Q82" s="130">
        <v>77.459999999999994</v>
      </c>
      <c r="R82" s="130">
        <v>0</v>
      </c>
      <c r="S82" s="129">
        <v>0</v>
      </c>
      <c r="T82" s="131">
        <v>0</v>
      </c>
      <c r="U82" s="131">
        <v>0</v>
      </c>
      <c r="V82" s="131">
        <v>0</v>
      </c>
      <c r="W82" s="130">
        <v>0</v>
      </c>
      <c r="X82" s="129">
        <v>4065.55</v>
      </c>
      <c r="Y82" s="365">
        <v>0</v>
      </c>
      <c r="Z82" s="365">
        <v>0</v>
      </c>
      <c r="AA82" s="133">
        <v>24859.23</v>
      </c>
      <c r="AB82" s="134">
        <f t="shared" si="0"/>
        <v>0</v>
      </c>
      <c r="AC82" s="134">
        <v>0</v>
      </c>
      <c r="AD82" s="134">
        <v>0</v>
      </c>
      <c r="AE82" s="135">
        <v>0</v>
      </c>
      <c r="AF82" s="14"/>
    </row>
    <row r="83" spans="1:32" s="2" customFormat="1" ht="12.75" hidden="1" customHeight="1" thickBot="1" x14ac:dyDescent="0.25">
      <c r="A83" s="86">
        <v>2000</v>
      </c>
      <c r="B83" s="87" t="s">
        <v>2101</v>
      </c>
      <c r="C83" s="654" t="s">
        <v>2102</v>
      </c>
      <c r="D83" s="686">
        <v>36670</v>
      </c>
      <c r="E83" s="88" t="s">
        <v>1291</v>
      </c>
      <c r="F83" s="89" t="s">
        <v>265</v>
      </c>
      <c r="G83" s="89" t="s">
        <v>68</v>
      </c>
      <c r="H83" s="89"/>
      <c r="I83" s="473"/>
      <c r="J83" s="639" t="s">
        <v>316</v>
      </c>
      <c r="K83" s="640" t="s">
        <v>2103</v>
      </c>
      <c r="L83" s="90">
        <v>0</v>
      </c>
      <c r="M83" s="90">
        <v>0</v>
      </c>
      <c r="N83" s="91">
        <v>0</v>
      </c>
      <c r="O83" s="90">
        <v>0</v>
      </c>
      <c r="P83" s="92">
        <v>0</v>
      </c>
      <c r="Q83" s="92">
        <v>0</v>
      </c>
      <c r="R83" s="92">
        <v>0</v>
      </c>
      <c r="S83" s="91">
        <v>0</v>
      </c>
      <c r="T83" s="93">
        <v>0</v>
      </c>
      <c r="U83" s="93">
        <v>0</v>
      </c>
      <c r="V83" s="93">
        <v>0</v>
      </c>
      <c r="W83" s="92">
        <v>0</v>
      </c>
      <c r="X83" s="91">
        <v>0</v>
      </c>
      <c r="Y83" s="535">
        <v>0</v>
      </c>
      <c r="Z83" s="535">
        <v>0</v>
      </c>
      <c r="AA83" s="641">
        <v>0</v>
      </c>
      <c r="AB83" s="94">
        <v>0</v>
      </c>
      <c r="AC83" s="94">
        <v>0</v>
      </c>
      <c r="AD83" s="94">
        <v>0</v>
      </c>
      <c r="AE83" s="642">
        <v>0</v>
      </c>
      <c r="AF83" s="14"/>
    </row>
    <row r="84" spans="1:32" s="2" customFormat="1" ht="12.75" hidden="1" customHeight="1" x14ac:dyDescent="0.2">
      <c r="A84" s="33">
        <v>2001</v>
      </c>
      <c r="B84" s="34" t="s">
        <v>213</v>
      </c>
      <c r="C84" s="650" t="s">
        <v>1508</v>
      </c>
      <c r="D84" s="683">
        <v>36909</v>
      </c>
      <c r="E84" s="35" t="s">
        <v>2954</v>
      </c>
      <c r="F84" s="36" t="s">
        <v>260</v>
      </c>
      <c r="G84" s="36" t="s">
        <v>63</v>
      </c>
      <c r="H84" s="36" t="s">
        <v>2897</v>
      </c>
      <c r="I84" s="458" t="s">
        <v>2905</v>
      </c>
      <c r="J84" s="37" t="s">
        <v>310</v>
      </c>
      <c r="K84" s="563" t="s">
        <v>1417</v>
      </c>
      <c r="L84" s="38">
        <v>0</v>
      </c>
      <c r="M84" s="38">
        <v>0</v>
      </c>
      <c r="N84" s="39">
        <v>0</v>
      </c>
      <c r="O84" s="45">
        <v>0</v>
      </c>
      <c r="P84" s="150">
        <v>0</v>
      </c>
      <c r="Q84" s="150">
        <v>0</v>
      </c>
      <c r="R84" s="150">
        <v>0</v>
      </c>
      <c r="S84" s="39">
        <v>0</v>
      </c>
      <c r="T84" s="41">
        <v>0</v>
      </c>
      <c r="U84" s="41">
        <v>0</v>
      </c>
      <c r="V84" s="41">
        <v>0</v>
      </c>
      <c r="W84" s="40">
        <v>0</v>
      </c>
      <c r="X84" s="39">
        <v>0</v>
      </c>
      <c r="Y84" s="180" t="s">
        <v>1</v>
      </c>
      <c r="Z84" s="180" t="s">
        <v>1</v>
      </c>
      <c r="AA84" s="43">
        <v>0</v>
      </c>
      <c r="AB84" s="61">
        <f t="shared" si="0"/>
        <v>9766.2099999999991</v>
      </c>
      <c r="AC84" s="45">
        <v>0</v>
      </c>
      <c r="AD84" s="150">
        <v>0</v>
      </c>
      <c r="AE84" s="151">
        <v>9766.2099999999991</v>
      </c>
      <c r="AF84" s="14"/>
    </row>
    <row r="85" spans="1:32" s="2" customFormat="1" ht="12.75" customHeight="1" x14ac:dyDescent="0.2">
      <c r="A85" s="152">
        <v>2001</v>
      </c>
      <c r="B85" s="153" t="s">
        <v>1509</v>
      </c>
      <c r="C85" s="659" t="s">
        <v>1512</v>
      </c>
      <c r="D85" s="691">
        <v>36915</v>
      </c>
      <c r="E85" s="154" t="s">
        <v>42</v>
      </c>
      <c r="F85" s="155" t="s">
        <v>250</v>
      </c>
      <c r="G85" s="155" t="s">
        <v>63</v>
      </c>
      <c r="H85" s="155"/>
      <c r="I85" s="461" t="s">
        <v>698</v>
      </c>
      <c r="J85" s="156"/>
      <c r="K85" s="567"/>
      <c r="L85" s="157">
        <v>0</v>
      </c>
      <c r="M85" s="157">
        <v>0</v>
      </c>
      <c r="N85" s="158">
        <v>0</v>
      </c>
      <c r="O85" s="83">
        <v>0</v>
      </c>
      <c r="P85" s="159">
        <v>0</v>
      </c>
      <c r="Q85" s="159">
        <v>0</v>
      </c>
      <c r="R85" s="159">
        <v>0</v>
      </c>
      <c r="S85" s="158">
        <v>0</v>
      </c>
      <c r="T85" s="160">
        <v>0</v>
      </c>
      <c r="U85" s="160">
        <v>0</v>
      </c>
      <c r="V85" s="160">
        <v>0</v>
      </c>
      <c r="W85" s="161">
        <v>0</v>
      </c>
      <c r="X85" s="158">
        <v>0</v>
      </c>
      <c r="Y85" s="207">
        <v>0</v>
      </c>
      <c r="Z85" s="207">
        <v>0</v>
      </c>
      <c r="AA85" s="163">
        <v>80050.820000000007</v>
      </c>
      <c r="AB85" s="164">
        <v>1896.42</v>
      </c>
      <c r="AC85" s="83">
        <v>0</v>
      </c>
      <c r="AD85" s="159">
        <v>0</v>
      </c>
      <c r="AE85" s="165">
        <v>0</v>
      </c>
      <c r="AF85" s="14"/>
    </row>
    <row r="86" spans="1:32" s="2" customFormat="1" ht="12.75" hidden="1" customHeight="1" x14ac:dyDescent="0.2">
      <c r="A86" s="33">
        <v>2001</v>
      </c>
      <c r="B86" s="34" t="s">
        <v>1513</v>
      </c>
      <c r="C86" s="650" t="s">
        <v>1514</v>
      </c>
      <c r="D86" s="683" t="s">
        <v>1515</v>
      </c>
      <c r="E86" s="35" t="s">
        <v>1516</v>
      </c>
      <c r="F86" s="36" t="s">
        <v>260</v>
      </c>
      <c r="G86" s="36" t="s">
        <v>326</v>
      </c>
      <c r="H86" s="36" t="s">
        <v>1517</v>
      </c>
      <c r="I86" s="458" t="s">
        <v>1677</v>
      </c>
      <c r="J86" s="37" t="s">
        <v>592</v>
      </c>
      <c r="K86" s="563" t="s">
        <v>1518</v>
      </c>
      <c r="L86" s="38">
        <v>0</v>
      </c>
      <c r="M86" s="38">
        <v>0</v>
      </c>
      <c r="N86" s="39">
        <v>0</v>
      </c>
      <c r="O86" s="45">
        <v>0</v>
      </c>
      <c r="P86" s="150">
        <v>0</v>
      </c>
      <c r="Q86" s="150">
        <v>0</v>
      </c>
      <c r="R86" s="150">
        <v>0</v>
      </c>
      <c r="S86" s="39">
        <v>0</v>
      </c>
      <c r="T86" s="41">
        <v>0</v>
      </c>
      <c r="U86" s="41">
        <v>0</v>
      </c>
      <c r="V86" s="41">
        <v>0</v>
      </c>
      <c r="W86" s="40">
        <v>0</v>
      </c>
      <c r="X86" s="39">
        <v>0</v>
      </c>
      <c r="Y86" s="180">
        <v>0</v>
      </c>
      <c r="Z86" s="180">
        <v>0</v>
      </c>
      <c r="AA86" s="43">
        <v>80050.820000000007</v>
      </c>
      <c r="AB86" s="44">
        <f>AC86+AD86+AE86</f>
        <v>0</v>
      </c>
      <c r="AC86" s="45">
        <v>0</v>
      </c>
      <c r="AD86" s="150">
        <v>0</v>
      </c>
      <c r="AE86" s="151">
        <v>0</v>
      </c>
      <c r="AF86" s="14"/>
    </row>
    <row r="87" spans="1:32" s="2" customFormat="1" ht="12.75" hidden="1" customHeight="1" x14ac:dyDescent="0.2">
      <c r="A87" s="33">
        <v>2001</v>
      </c>
      <c r="B87" s="34" t="s">
        <v>1519</v>
      </c>
      <c r="C87" s="650" t="s">
        <v>1520</v>
      </c>
      <c r="D87" s="683">
        <v>36922</v>
      </c>
      <c r="E87" s="35" t="s">
        <v>2954</v>
      </c>
      <c r="F87" s="36" t="s">
        <v>580</v>
      </c>
      <c r="G87" s="36" t="s">
        <v>68</v>
      </c>
      <c r="H87" s="36"/>
      <c r="I87" s="458" t="s">
        <v>698</v>
      </c>
      <c r="J87" s="37" t="s">
        <v>839</v>
      </c>
      <c r="K87" s="563"/>
      <c r="L87" s="38">
        <v>0</v>
      </c>
      <c r="M87" s="38">
        <v>0</v>
      </c>
      <c r="N87" s="39">
        <v>0</v>
      </c>
      <c r="O87" s="45">
        <v>0</v>
      </c>
      <c r="P87" s="150">
        <v>0</v>
      </c>
      <c r="Q87" s="150">
        <v>0</v>
      </c>
      <c r="R87" s="150">
        <v>0</v>
      </c>
      <c r="S87" s="39">
        <v>0</v>
      </c>
      <c r="T87" s="41">
        <v>0</v>
      </c>
      <c r="U87" s="41">
        <v>0</v>
      </c>
      <c r="V87" s="41">
        <v>0</v>
      </c>
      <c r="W87" s="40">
        <v>0</v>
      </c>
      <c r="X87" s="39">
        <v>0</v>
      </c>
      <c r="Y87" s="180">
        <v>0</v>
      </c>
      <c r="Z87" s="180">
        <v>0</v>
      </c>
      <c r="AA87" s="43">
        <v>0</v>
      </c>
      <c r="AB87" s="44">
        <f>AC87+AD87+AE87</f>
        <v>4218.74</v>
      </c>
      <c r="AC87" s="45">
        <v>0</v>
      </c>
      <c r="AD87" s="150">
        <v>0</v>
      </c>
      <c r="AE87" s="151">
        <v>4218.74</v>
      </c>
      <c r="AF87" s="14"/>
    </row>
    <row r="88" spans="1:32" s="2" customFormat="1" ht="12.75" hidden="1" customHeight="1" x14ac:dyDescent="0.2">
      <c r="A88" s="33">
        <v>2001</v>
      </c>
      <c r="B88" s="34" t="s">
        <v>2911</v>
      </c>
      <c r="C88" s="650" t="s">
        <v>2912</v>
      </c>
      <c r="D88" s="683">
        <v>36952</v>
      </c>
      <c r="E88" s="35" t="s">
        <v>2954</v>
      </c>
      <c r="F88" s="36" t="s">
        <v>265</v>
      </c>
      <c r="G88" s="36" t="s">
        <v>68</v>
      </c>
      <c r="H88" s="36"/>
      <c r="I88" s="458" t="s">
        <v>2913</v>
      </c>
      <c r="J88" s="122" t="s">
        <v>316</v>
      </c>
      <c r="K88" s="563" t="s">
        <v>2914</v>
      </c>
      <c r="L88" s="38">
        <v>0</v>
      </c>
      <c r="M88" s="38">
        <v>0</v>
      </c>
      <c r="N88" s="39">
        <v>0</v>
      </c>
      <c r="O88" s="45">
        <v>0</v>
      </c>
      <c r="P88" s="150">
        <v>0</v>
      </c>
      <c r="Q88" s="150">
        <v>0</v>
      </c>
      <c r="R88" s="150">
        <v>0</v>
      </c>
      <c r="S88" s="39">
        <v>0</v>
      </c>
      <c r="T88" s="41">
        <v>0</v>
      </c>
      <c r="U88" s="41">
        <v>0</v>
      </c>
      <c r="V88" s="41">
        <v>0</v>
      </c>
      <c r="W88" s="40">
        <v>0</v>
      </c>
      <c r="X88" s="39">
        <v>0</v>
      </c>
      <c r="Y88" s="180">
        <v>0</v>
      </c>
      <c r="Z88" s="180">
        <v>0</v>
      </c>
      <c r="AA88" s="43">
        <v>0</v>
      </c>
      <c r="AB88" s="44">
        <v>0</v>
      </c>
      <c r="AC88" s="45">
        <v>0</v>
      </c>
      <c r="AD88" s="150">
        <v>0</v>
      </c>
      <c r="AE88" s="151">
        <v>9914.9</v>
      </c>
      <c r="AF88" s="14"/>
    </row>
    <row r="89" spans="1:32" s="2" customFormat="1" ht="12.75" hidden="1" customHeight="1" x14ac:dyDescent="0.2">
      <c r="A89" s="33">
        <v>2001</v>
      </c>
      <c r="B89" s="34" t="s">
        <v>1525</v>
      </c>
      <c r="C89" s="650" t="s">
        <v>1531</v>
      </c>
      <c r="D89" s="683">
        <v>36994</v>
      </c>
      <c r="E89" s="35" t="s">
        <v>1291</v>
      </c>
      <c r="F89" s="36" t="s">
        <v>251</v>
      </c>
      <c r="G89" s="36" t="s">
        <v>68</v>
      </c>
      <c r="H89" s="36"/>
      <c r="I89" s="458" t="s">
        <v>698</v>
      </c>
      <c r="J89" s="37" t="s">
        <v>839</v>
      </c>
      <c r="K89" s="563"/>
      <c r="L89" s="38">
        <v>0</v>
      </c>
      <c r="M89" s="38">
        <v>0</v>
      </c>
      <c r="N89" s="39">
        <v>0</v>
      </c>
      <c r="O89" s="45">
        <v>0</v>
      </c>
      <c r="P89" s="150">
        <v>0</v>
      </c>
      <c r="Q89" s="150">
        <v>0</v>
      </c>
      <c r="R89" s="150">
        <v>0</v>
      </c>
      <c r="S89" s="39">
        <v>0</v>
      </c>
      <c r="T89" s="41">
        <v>0</v>
      </c>
      <c r="U89" s="41">
        <v>0</v>
      </c>
      <c r="V89" s="41">
        <v>0</v>
      </c>
      <c r="W89" s="40">
        <v>0</v>
      </c>
      <c r="X89" s="39">
        <v>0</v>
      </c>
      <c r="Y89" s="180">
        <v>0</v>
      </c>
      <c r="Z89" s="180">
        <v>0</v>
      </c>
      <c r="AA89" s="43">
        <v>0</v>
      </c>
      <c r="AB89" s="44">
        <f>AC89+AD89+AE89</f>
        <v>0</v>
      </c>
      <c r="AC89" s="45">
        <v>0</v>
      </c>
      <c r="AD89" s="150">
        <v>0</v>
      </c>
      <c r="AE89" s="151">
        <v>0</v>
      </c>
      <c r="AF89" s="14"/>
    </row>
    <row r="90" spans="1:32" s="9" customFormat="1" ht="12.75" hidden="1" customHeight="1" x14ac:dyDescent="0.2">
      <c r="A90" s="33">
        <v>2001</v>
      </c>
      <c r="B90" s="166" t="s">
        <v>61</v>
      </c>
      <c r="C90" s="660" t="s">
        <v>1530</v>
      </c>
      <c r="D90" s="692">
        <v>37013</v>
      </c>
      <c r="E90" s="167" t="s">
        <v>1022</v>
      </c>
      <c r="F90" s="167" t="s">
        <v>260</v>
      </c>
      <c r="G90" s="167" t="s">
        <v>243</v>
      </c>
      <c r="H90" s="167" t="s">
        <v>1023</v>
      </c>
      <c r="I90" s="454" t="s">
        <v>1651</v>
      </c>
      <c r="J90" s="167" t="s">
        <v>310</v>
      </c>
      <c r="K90" s="568" t="s">
        <v>1335</v>
      </c>
      <c r="L90" s="38">
        <v>0</v>
      </c>
      <c r="M90" s="38">
        <v>0</v>
      </c>
      <c r="N90" s="39">
        <v>0</v>
      </c>
      <c r="O90" s="45">
        <v>0</v>
      </c>
      <c r="P90" s="150">
        <v>0</v>
      </c>
      <c r="Q90" s="150">
        <v>0</v>
      </c>
      <c r="R90" s="150">
        <v>0</v>
      </c>
      <c r="S90" s="39">
        <v>0</v>
      </c>
      <c r="T90" s="41">
        <v>0</v>
      </c>
      <c r="U90" s="41">
        <v>0</v>
      </c>
      <c r="V90" s="41">
        <v>0</v>
      </c>
      <c r="W90" s="40">
        <v>0</v>
      </c>
      <c r="X90" s="39">
        <v>0</v>
      </c>
      <c r="Y90" s="180">
        <v>0</v>
      </c>
      <c r="Z90" s="180">
        <v>0</v>
      </c>
      <c r="AA90" s="168">
        <v>1596227.45</v>
      </c>
      <c r="AB90" s="44">
        <f>AC90+AD90+AE90</f>
        <v>0</v>
      </c>
      <c r="AC90" s="45">
        <v>0</v>
      </c>
      <c r="AD90" s="150">
        <v>0</v>
      </c>
      <c r="AE90" s="151">
        <v>0</v>
      </c>
    </row>
    <row r="91" spans="1:32" s="9" customFormat="1" ht="12.75" hidden="1" customHeight="1" x14ac:dyDescent="0.2">
      <c r="A91" s="33">
        <v>2001</v>
      </c>
      <c r="B91" s="166" t="s">
        <v>2106</v>
      </c>
      <c r="C91" s="660" t="s">
        <v>2107</v>
      </c>
      <c r="D91" s="692">
        <v>37015</v>
      </c>
      <c r="E91" s="167" t="s">
        <v>1291</v>
      </c>
      <c r="F91" s="167" t="s">
        <v>265</v>
      </c>
      <c r="G91" s="167" t="s">
        <v>68</v>
      </c>
      <c r="H91" s="167"/>
      <c r="I91" s="454"/>
      <c r="J91" s="169"/>
      <c r="K91" s="569"/>
      <c r="L91" s="38">
        <v>0</v>
      </c>
      <c r="M91" s="38">
        <v>0</v>
      </c>
      <c r="N91" s="39">
        <v>0</v>
      </c>
      <c r="O91" s="45">
        <v>0</v>
      </c>
      <c r="P91" s="150">
        <v>0</v>
      </c>
      <c r="Q91" s="150">
        <v>0</v>
      </c>
      <c r="R91" s="150">
        <v>0</v>
      </c>
      <c r="S91" s="39">
        <v>0</v>
      </c>
      <c r="T91" s="41">
        <v>0</v>
      </c>
      <c r="U91" s="41">
        <v>0</v>
      </c>
      <c r="V91" s="41">
        <v>0</v>
      </c>
      <c r="W91" s="40">
        <v>0</v>
      </c>
      <c r="X91" s="39">
        <v>0</v>
      </c>
      <c r="Y91" s="180">
        <v>0</v>
      </c>
      <c r="Z91" s="180">
        <v>0</v>
      </c>
      <c r="AA91" s="170"/>
      <c r="AB91" s="44">
        <f>AC91+AD91+AE91</f>
        <v>0</v>
      </c>
      <c r="AC91" s="44">
        <f t="shared" ref="AC91:AE92" si="1">AD91+AE91+AF91</f>
        <v>0</v>
      </c>
      <c r="AD91" s="44">
        <f t="shared" si="1"/>
        <v>0</v>
      </c>
      <c r="AE91" s="109">
        <f t="shared" si="1"/>
        <v>0</v>
      </c>
    </row>
    <row r="92" spans="1:32" s="9" customFormat="1" ht="12.75" hidden="1" customHeight="1" x14ac:dyDescent="0.2">
      <c r="A92" s="33">
        <v>2001</v>
      </c>
      <c r="B92" s="166" t="s">
        <v>419</v>
      </c>
      <c r="C92" s="660" t="s">
        <v>2108</v>
      </c>
      <c r="D92" s="692">
        <v>37089</v>
      </c>
      <c r="E92" s="167" t="s">
        <v>563</v>
      </c>
      <c r="F92" s="167" t="s">
        <v>260</v>
      </c>
      <c r="G92" s="167" t="s">
        <v>63</v>
      </c>
      <c r="H92" s="167"/>
      <c r="I92" s="454"/>
      <c r="J92" s="169"/>
      <c r="K92" s="569"/>
      <c r="L92" s="38">
        <v>0</v>
      </c>
      <c r="M92" s="38">
        <v>0</v>
      </c>
      <c r="N92" s="39">
        <v>0</v>
      </c>
      <c r="O92" s="45">
        <v>0</v>
      </c>
      <c r="P92" s="150">
        <v>0</v>
      </c>
      <c r="Q92" s="150">
        <v>0</v>
      </c>
      <c r="R92" s="150">
        <v>0</v>
      </c>
      <c r="S92" s="39">
        <v>0</v>
      </c>
      <c r="T92" s="41">
        <v>0</v>
      </c>
      <c r="U92" s="41">
        <v>0</v>
      </c>
      <c r="V92" s="41">
        <v>0</v>
      </c>
      <c r="W92" s="40">
        <v>0</v>
      </c>
      <c r="X92" s="39">
        <v>0</v>
      </c>
      <c r="Y92" s="180">
        <v>0</v>
      </c>
      <c r="Z92" s="180">
        <v>0</v>
      </c>
      <c r="AA92" s="170">
        <v>31859.919999999998</v>
      </c>
      <c r="AB92" s="44">
        <f>AC92+AD92+AE92</f>
        <v>0</v>
      </c>
      <c r="AC92" s="44">
        <f t="shared" si="1"/>
        <v>0</v>
      </c>
      <c r="AD92" s="44">
        <f t="shared" si="1"/>
        <v>0</v>
      </c>
      <c r="AE92" s="109">
        <f t="shared" si="1"/>
        <v>0</v>
      </c>
    </row>
    <row r="93" spans="1:32" s="2" customFormat="1" ht="12.75" hidden="1" customHeight="1" x14ac:dyDescent="0.2">
      <c r="A93" s="33">
        <v>2001</v>
      </c>
      <c r="B93" s="34" t="s">
        <v>358</v>
      </c>
      <c r="C93" s="650" t="s">
        <v>615</v>
      </c>
      <c r="D93" s="683">
        <v>37102</v>
      </c>
      <c r="E93" s="35" t="s">
        <v>563</v>
      </c>
      <c r="F93" s="36" t="s">
        <v>260</v>
      </c>
      <c r="G93" s="36" t="s">
        <v>63</v>
      </c>
      <c r="H93" s="36"/>
      <c r="I93" s="458" t="s">
        <v>1652</v>
      </c>
      <c r="J93" s="120" t="s">
        <v>316</v>
      </c>
      <c r="K93" s="554" t="s">
        <v>1336</v>
      </c>
      <c r="L93" s="38">
        <v>0</v>
      </c>
      <c r="M93" s="38">
        <v>0</v>
      </c>
      <c r="N93" s="39">
        <v>0</v>
      </c>
      <c r="O93" s="38">
        <v>0</v>
      </c>
      <c r="P93" s="40">
        <v>0</v>
      </c>
      <c r="Q93" s="40">
        <v>0</v>
      </c>
      <c r="R93" s="40">
        <v>0</v>
      </c>
      <c r="S93" s="39">
        <v>0</v>
      </c>
      <c r="T93" s="41">
        <v>0</v>
      </c>
      <c r="U93" s="41">
        <v>0</v>
      </c>
      <c r="V93" s="41">
        <v>0</v>
      </c>
      <c r="W93" s="40">
        <v>0</v>
      </c>
      <c r="X93" s="39">
        <v>0</v>
      </c>
      <c r="Y93" s="180">
        <v>0</v>
      </c>
      <c r="Z93" s="180">
        <v>0</v>
      </c>
      <c r="AA93" s="43">
        <v>1568622.08</v>
      </c>
      <c r="AB93" s="44">
        <f>AC93+AD93+AE93</f>
        <v>5097.26</v>
      </c>
      <c r="AC93" s="45">
        <v>1999.99</v>
      </c>
      <c r="AD93" s="45">
        <v>1304.32</v>
      </c>
      <c r="AE93" s="46">
        <v>1792.95</v>
      </c>
    </row>
    <row r="94" spans="1:32" s="2" customFormat="1" ht="12.75" hidden="1" customHeight="1" x14ac:dyDescent="0.2">
      <c r="A94" s="33">
        <v>2001</v>
      </c>
      <c r="B94" s="34" t="s">
        <v>2852</v>
      </c>
      <c r="C94" s="650" t="s">
        <v>2853</v>
      </c>
      <c r="D94" s="683">
        <v>37159</v>
      </c>
      <c r="E94" s="35" t="s">
        <v>2954</v>
      </c>
      <c r="F94" s="36" t="s">
        <v>265</v>
      </c>
      <c r="G94" s="36" t="s">
        <v>329</v>
      </c>
      <c r="H94" s="36"/>
      <c r="I94" s="458" t="s">
        <v>698</v>
      </c>
      <c r="J94" s="120"/>
      <c r="K94" s="554"/>
      <c r="L94" s="38">
        <v>0</v>
      </c>
      <c r="M94" s="38">
        <v>0</v>
      </c>
      <c r="N94" s="39">
        <v>0</v>
      </c>
      <c r="O94" s="38">
        <v>0</v>
      </c>
      <c r="P94" s="40">
        <v>0</v>
      </c>
      <c r="Q94" s="40">
        <v>0</v>
      </c>
      <c r="R94" s="40">
        <v>0</v>
      </c>
      <c r="S94" s="39">
        <v>0</v>
      </c>
      <c r="T94" s="41">
        <v>0</v>
      </c>
      <c r="U94" s="41">
        <v>0</v>
      </c>
      <c r="V94" s="41">
        <v>0</v>
      </c>
      <c r="W94" s="40">
        <v>0</v>
      </c>
      <c r="X94" s="39">
        <v>0</v>
      </c>
      <c r="Y94" s="180">
        <v>0</v>
      </c>
      <c r="Z94" s="180">
        <v>0</v>
      </c>
      <c r="AA94" s="43">
        <v>0</v>
      </c>
      <c r="AB94" s="44">
        <v>0</v>
      </c>
      <c r="AC94" s="45">
        <v>0</v>
      </c>
      <c r="AD94" s="45">
        <v>0</v>
      </c>
      <c r="AE94" s="46">
        <v>0</v>
      </c>
    </row>
    <row r="95" spans="1:32" s="2" customFormat="1" ht="12.75" hidden="1" customHeight="1" x14ac:dyDescent="0.2">
      <c r="A95" s="33">
        <v>2001</v>
      </c>
      <c r="B95" s="34" t="s">
        <v>2854</v>
      </c>
      <c r="C95" s="650" t="s">
        <v>2855</v>
      </c>
      <c r="D95" s="683">
        <v>37159</v>
      </c>
      <c r="E95" s="35" t="s">
        <v>2954</v>
      </c>
      <c r="F95" s="36" t="s">
        <v>265</v>
      </c>
      <c r="G95" s="36" t="s">
        <v>329</v>
      </c>
      <c r="H95" s="36"/>
      <c r="I95" s="458" t="s">
        <v>698</v>
      </c>
      <c r="J95" s="120"/>
      <c r="K95" s="554"/>
      <c r="L95" s="38">
        <v>0</v>
      </c>
      <c r="M95" s="38">
        <v>0</v>
      </c>
      <c r="N95" s="39">
        <v>0</v>
      </c>
      <c r="O95" s="38">
        <v>0</v>
      </c>
      <c r="P95" s="40">
        <v>0</v>
      </c>
      <c r="Q95" s="40">
        <v>0</v>
      </c>
      <c r="R95" s="40">
        <v>0</v>
      </c>
      <c r="S95" s="39">
        <v>0</v>
      </c>
      <c r="T95" s="41">
        <v>0</v>
      </c>
      <c r="U95" s="41">
        <v>0</v>
      </c>
      <c r="V95" s="41">
        <v>0</v>
      </c>
      <c r="W95" s="40">
        <v>0</v>
      </c>
      <c r="X95" s="39">
        <v>0</v>
      </c>
      <c r="Y95" s="180">
        <v>0</v>
      </c>
      <c r="Z95" s="180">
        <v>0</v>
      </c>
      <c r="AA95" s="43">
        <v>0</v>
      </c>
      <c r="AB95" s="44">
        <v>0</v>
      </c>
      <c r="AC95" s="45">
        <v>0</v>
      </c>
      <c r="AD95" s="45">
        <v>0</v>
      </c>
      <c r="AE95" s="46">
        <v>0</v>
      </c>
    </row>
    <row r="96" spans="1:32" s="2" customFormat="1" ht="12.75" hidden="1" customHeight="1" x14ac:dyDescent="0.2">
      <c r="A96" s="33">
        <v>2001</v>
      </c>
      <c r="B96" s="34" t="s">
        <v>2859</v>
      </c>
      <c r="C96" s="650" t="s">
        <v>2830</v>
      </c>
      <c r="D96" s="683">
        <v>37162</v>
      </c>
      <c r="E96" s="35" t="s">
        <v>2954</v>
      </c>
      <c r="F96" s="36" t="s">
        <v>2857</v>
      </c>
      <c r="G96" s="36" t="s">
        <v>323</v>
      </c>
      <c r="H96" s="36" t="s">
        <v>2858</v>
      </c>
      <c r="I96" s="458" t="s">
        <v>2860</v>
      </c>
      <c r="J96" s="120"/>
      <c r="K96" s="554"/>
      <c r="L96" s="38">
        <v>0</v>
      </c>
      <c r="M96" s="38">
        <v>0</v>
      </c>
      <c r="N96" s="39">
        <v>0</v>
      </c>
      <c r="O96" s="38">
        <v>0</v>
      </c>
      <c r="P96" s="40">
        <v>0</v>
      </c>
      <c r="Q96" s="40">
        <v>0</v>
      </c>
      <c r="R96" s="40">
        <v>0</v>
      </c>
      <c r="S96" s="39">
        <v>0</v>
      </c>
      <c r="T96" s="41">
        <v>0</v>
      </c>
      <c r="U96" s="41">
        <v>0</v>
      </c>
      <c r="V96" s="41">
        <v>0</v>
      </c>
      <c r="W96" s="40">
        <v>0</v>
      </c>
      <c r="X96" s="39">
        <v>0</v>
      </c>
      <c r="Y96" s="180">
        <v>0</v>
      </c>
      <c r="Z96" s="180">
        <v>0</v>
      </c>
      <c r="AA96" s="43">
        <v>0</v>
      </c>
      <c r="AB96" s="44">
        <v>0</v>
      </c>
      <c r="AC96" s="45">
        <v>0</v>
      </c>
      <c r="AD96" s="45">
        <v>0</v>
      </c>
      <c r="AE96" s="46">
        <v>0</v>
      </c>
    </row>
    <row r="97" spans="1:31" hidden="1" x14ac:dyDescent="0.2">
      <c r="A97" s="113">
        <v>2001</v>
      </c>
      <c r="B97" s="622" t="s">
        <v>596</v>
      </c>
      <c r="C97" s="650" t="s">
        <v>2830</v>
      </c>
      <c r="D97" s="689">
        <v>37132</v>
      </c>
      <c r="E97" s="35" t="s">
        <v>2954</v>
      </c>
      <c r="F97" s="102" t="s">
        <v>259</v>
      </c>
      <c r="G97" s="116" t="s">
        <v>69</v>
      </c>
      <c r="H97" s="638" t="s">
        <v>1</v>
      </c>
      <c r="I97" s="452" t="s">
        <v>1653</v>
      </c>
      <c r="J97" s="119" t="s">
        <v>592</v>
      </c>
      <c r="K97" s="118" t="s">
        <v>1244</v>
      </c>
      <c r="L97" s="38">
        <v>0</v>
      </c>
      <c r="M97" s="171">
        <v>0</v>
      </c>
      <c r="N97" s="172">
        <v>0</v>
      </c>
      <c r="O97" s="38">
        <v>0</v>
      </c>
      <c r="P97" s="41">
        <v>0</v>
      </c>
      <c r="Q97" s="41">
        <v>0</v>
      </c>
      <c r="R97" s="41">
        <v>0</v>
      </c>
      <c r="S97" s="39">
        <v>0</v>
      </c>
      <c r="T97" s="41">
        <v>0</v>
      </c>
      <c r="U97" s="41">
        <v>0</v>
      </c>
      <c r="V97" s="41">
        <v>0</v>
      </c>
      <c r="W97" s="40">
        <v>0</v>
      </c>
      <c r="X97" s="173">
        <v>0</v>
      </c>
      <c r="Y97" s="173">
        <v>0</v>
      </c>
      <c r="Z97" s="173">
        <v>0</v>
      </c>
      <c r="AA97" s="174">
        <v>142482.20000000001</v>
      </c>
      <c r="AB97" s="44">
        <f>AC97+AD97+AE97</f>
        <v>14046.17</v>
      </c>
      <c r="AC97" s="44">
        <v>0</v>
      </c>
      <c r="AD97" s="44">
        <v>0</v>
      </c>
      <c r="AE97" s="109">
        <v>14046.17</v>
      </c>
    </row>
    <row r="98" spans="1:31" hidden="1" x14ac:dyDescent="0.2">
      <c r="A98" s="175">
        <v>2001</v>
      </c>
      <c r="B98" s="176" t="s">
        <v>2887</v>
      </c>
      <c r="C98" s="650" t="s">
        <v>2830</v>
      </c>
      <c r="D98" s="693">
        <v>37132</v>
      </c>
      <c r="E98" s="35" t="s">
        <v>2954</v>
      </c>
      <c r="F98" s="36" t="s">
        <v>259</v>
      </c>
      <c r="G98" s="167" t="s">
        <v>69</v>
      </c>
      <c r="H98" s="167"/>
      <c r="I98" s="452" t="s">
        <v>2888</v>
      </c>
      <c r="J98" s="119"/>
      <c r="K98" s="178"/>
      <c r="L98" s="38">
        <v>0</v>
      </c>
      <c r="M98" s="150">
        <v>0</v>
      </c>
      <c r="N98" s="179">
        <v>0</v>
      </c>
      <c r="O98" s="38">
        <v>0</v>
      </c>
      <c r="P98" s="41">
        <v>0</v>
      </c>
      <c r="Q98" s="41">
        <v>0</v>
      </c>
      <c r="R98" s="41">
        <v>0</v>
      </c>
      <c r="S98" s="39">
        <v>0</v>
      </c>
      <c r="T98" s="41">
        <v>0</v>
      </c>
      <c r="U98" s="41">
        <v>0</v>
      </c>
      <c r="V98" s="41">
        <v>0</v>
      </c>
      <c r="W98" s="40">
        <v>0</v>
      </c>
      <c r="X98" s="180">
        <v>0</v>
      </c>
      <c r="Y98" s="173">
        <v>0</v>
      </c>
      <c r="Z98" s="180">
        <v>0</v>
      </c>
      <c r="AA98" s="170">
        <v>0</v>
      </c>
      <c r="AB98" s="44">
        <v>0</v>
      </c>
      <c r="AC98" s="45">
        <v>0</v>
      </c>
      <c r="AD98" s="45">
        <v>0</v>
      </c>
      <c r="AE98" s="46">
        <v>5745.04</v>
      </c>
    </row>
    <row r="99" spans="1:31" hidden="1" x14ac:dyDescent="0.2">
      <c r="A99" s="175">
        <v>2001</v>
      </c>
      <c r="B99" s="176" t="s">
        <v>2889</v>
      </c>
      <c r="C99" s="650" t="s">
        <v>2830</v>
      </c>
      <c r="D99" s="693">
        <v>37132</v>
      </c>
      <c r="E99" s="35" t="s">
        <v>2954</v>
      </c>
      <c r="F99" s="36" t="s">
        <v>260</v>
      </c>
      <c r="G99" s="167" t="s">
        <v>63</v>
      </c>
      <c r="H99" s="167"/>
      <c r="I99" s="452" t="s">
        <v>2890</v>
      </c>
      <c r="J99" s="119"/>
      <c r="K99" s="178"/>
      <c r="L99" s="38">
        <v>0</v>
      </c>
      <c r="M99" s="150">
        <v>0</v>
      </c>
      <c r="N99" s="179">
        <v>0</v>
      </c>
      <c r="O99" s="38">
        <v>0</v>
      </c>
      <c r="P99" s="41">
        <v>0</v>
      </c>
      <c r="Q99" s="41">
        <v>0</v>
      </c>
      <c r="R99" s="41">
        <v>0</v>
      </c>
      <c r="S99" s="39">
        <v>0</v>
      </c>
      <c r="T99" s="41">
        <v>0</v>
      </c>
      <c r="U99" s="41">
        <v>0</v>
      </c>
      <c r="V99" s="41">
        <v>0</v>
      </c>
      <c r="W99" s="40">
        <v>0</v>
      </c>
      <c r="X99" s="180">
        <v>0</v>
      </c>
      <c r="Y99" s="173">
        <v>0</v>
      </c>
      <c r="Z99" s="180">
        <v>0</v>
      </c>
      <c r="AA99" s="170">
        <v>0</v>
      </c>
      <c r="AB99" s="44">
        <v>0</v>
      </c>
      <c r="AC99" s="45">
        <v>0</v>
      </c>
      <c r="AD99" s="45">
        <v>0</v>
      </c>
      <c r="AE99" s="46">
        <v>9443.4</v>
      </c>
    </row>
    <row r="100" spans="1:31" hidden="1" x14ac:dyDescent="0.2">
      <c r="A100" s="175">
        <v>2001</v>
      </c>
      <c r="B100" s="176" t="s">
        <v>2891</v>
      </c>
      <c r="C100" s="650" t="s">
        <v>2830</v>
      </c>
      <c r="D100" s="693">
        <v>37132</v>
      </c>
      <c r="E100" s="35" t="s">
        <v>2954</v>
      </c>
      <c r="F100" s="36" t="s">
        <v>260</v>
      </c>
      <c r="G100" s="167" t="s">
        <v>63</v>
      </c>
      <c r="H100" s="167"/>
      <c r="I100" s="452" t="s">
        <v>2892</v>
      </c>
      <c r="J100" s="119"/>
      <c r="K100" s="178"/>
      <c r="L100" s="38">
        <v>0</v>
      </c>
      <c r="M100" s="150">
        <v>0</v>
      </c>
      <c r="N100" s="179">
        <v>0</v>
      </c>
      <c r="O100" s="38">
        <v>0</v>
      </c>
      <c r="P100" s="41">
        <v>0</v>
      </c>
      <c r="Q100" s="41">
        <v>0</v>
      </c>
      <c r="R100" s="41">
        <v>0</v>
      </c>
      <c r="S100" s="39">
        <v>0</v>
      </c>
      <c r="T100" s="41">
        <v>0</v>
      </c>
      <c r="U100" s="41">
        <v>0</v>
      </c>
      <c r="V100" s="41">
        <v>0</v>
      </c>
      <c r="W100" s="40">
        <v>0</v>
      </c>
      <c r="X100" s="180">
        <v>0</v>
      </c>
      <c r="Y100" s="173">
        <v>0</v>
      </c>
      <c r="Z100" s="180">
        <v>0</v>
      </c>
      <c r="AA100" s="170">
        <v>103291.38</v>
      </c>
      <c r="AB100" s="44">
        <v>0</v>
      </c>
      <c r="AC100" s="45">
        <v>0</v>
      </c>
      <c r="AD100" s="45">
        <v>0</v>
      </c>
      <c r="AE100" s="46">
        <v>12192.32</v>
      </c>
    </row>
    <row r="101" spans="1:31" hidden="1" x14ac:dyDescent="0.2">
      <c r="A101" s="175">
        <v>2001</v>
      </c>
      <c r="B101" s="176" t="s">
        <v>53</v>
      </c>
      <c r="C101" s="650" t="s">
        <v>2830</v>
      </c>
      <c r="D101" s="693">
        <v>37132</v>
      </c>
      <c r="E101" s="35" t="s">
        <v>2954</v>
      </c>
      <c r="F101" s="36" t="s">
        <v>259</v>
      </c>
      <c r="G101" s="167" t="s">
        <v>69</v>
      </c>
      <c r="H101" s="167"/>
      <c r="I101" s="452" t="s">
        <v>2893</v>
      </c>
      <c r="J101" s="119"/>
      <c r="K101" s="178"/>
      <c r="L101" s="38">
        <v>0</v>
      </c>
      <c r="M101" s="150">
        <v>0</v>
      </c>
      <c r="N101" s="179">
        <v>0</v>
      </c>
      <c r="O101" s="38">
        <v>0</v>
      </c>
      <c r="P101" s="41">
        <v>0</v>
      </c>
      <c r="Q101" s="41">
        <v>0</v>
      </c>
      <c r="R101" s="41">
        <v>0</v>
      </c>
      <c r="S101" s="39">
        <v>0</v>
      </c>
      <c r="T101" s="41">
        <v>0</v>
      </c>
      <c r="U101" s="41">
        <v>0</v>
      </c>
      <c r="V101" s="41">
        <v>0</v>
      </c>
      <c r="W101" s="40">
        <v>0</v>
      </c>
      <c r="X101" s="180">
        <v>0</v>
      </c>
      <c r="Y101" s="173">
        <v>0</v>
      </c>
      <c r="Z101" s="180">
        <v>0</v>
      </c>
      <c r="AA101" s="170">
        <v>309874.14</v>
      </c>
      <c r="AB101" s="44">
        <v>0</v>
      </c>
      <c r="AC101" s="45">
        <v>0</v>
      </c>
      <c r="AD101" s="45">
        <v>0</v>
      </c>
      <c r="AE101" s="46">
        <v>10367.200000000001</v>
      </c>
    </row>
    <row r="102" spans="1:31" hidden="1" x14ac:dyDescent="0.2">
      <c r="A102" s="175">
        <v>2001</v>
      </c>
      <c r="B102" s="176" t="s">
        <v>53</v>
      </c>
      <c r="C102" s="650" t="s">
        <v>2830</v>
      </c>
      <c r="D102" s="693">
        <v>37132</v>
      </c>
      <c r="E102" s="35" t="s">
        <v>2954</v>
      </c>
      <c r="F102" s="36" t="s">
        <v>259</v>
      </c>
      <c r="G102" s="167" t="s">
        <v>69</v>
      </c>
      <c r="H102" s="167"/>
      <c r="I102" s="452" t="s">
        <v>2894</v>
      </c>
      <c r="J102" s="119"/>
      <c r="K102" s="178"/>
      <c r="L102" s="38">
        <v>0</v>
      </c>
      <c r="M102" s="150">
        <v>0</v>
      </c>
      <c r="N102" s="179">
        <v>0</v>
      </c>
      <c r="O102" s="38">
        <v>0</v>
      </c>
      <c r="P102" s="41">
        <v>0</v>
      </c>
      <c r="Q102" s="41">
        <v>0</v>
      </c>
      <c r="R102" s="41">
        <v>0</v>
      </c>
      <c r="S102" s="39">
        <v>0</v>
      </c>
      <c r="T102" s="41">
        <v>0</v>
      </c>
      <c r="U102" s="41">
        <v>0</v>
      </c>
      <c r="V102" s="41">
        <v>0</v>
      </c>
      <c r="W102" s="40">
        <v>0</v>
      </c>
      <c r="X102" s="180">
        <v>0</v>
      </c>
      <c r="Y102" s="173">
        <v>0</v>
      </c>
      <c r="Z102" s="180">
        <v>0</v>
      </c>
      <c r="AA102" s="170">
        <v>568102.59</v>
      </c>
      <c r="AB102" s="44">
        <v>0</v>
      </c>
      <c r="AC102" s="45">
        <v>0</v>
      </c>
      <c r="AD102" s="45">
        <v>0</v>
      </c>
      <c r="AE102" s="46">
        <v>11880.45</v>
      </c>
    </row>
    <row r="103" spans="1:31" hidden="1" x14ac:dyDescent="0.2">
      <c r="A103" s="175">
        <v>2001</v>
      </c>
      <c r="B103" s="176" t="s">
        <v>2906</v>
      </c>
      <c r="C103" s="650" t="s">
        <v>2830</v>
      </c>
      <c r="D103" s="693">
        <v>37132</v>
      </c>
      <c r="E103" s="35" t="s">
        <v>2954</v>
      </c>
      <c r="F103" s="36" t="s">
        <v>259</v>
      </c>
      <c r="G103" s="167" t="s">
        <v>63</v>
      </c>
      <c r="H103" s="167"/>
      <c r="I103" s="452" t="s">
        <v>2907</v>
      </c>
      <c r="J103" s="119" t="s">
        <v>310</v>
      </c>
      <c r="K103" s="596">
        <v>38002</v>
      </c>
      <c r="L103" s="38">
        <v>0</v>
      </c>
      <c r="M103" s="150">
        <v>0</v>
      </c>
      <c r="N103" s="179">
        <v>0</v>
      </c>
      <c r="O103" s="38">
        <v>0</v>
      </c>
      <c r="P103" s="41">
        <v>0</v>
      </c>
      <c r="Q103" s="41">
        <v>0</v>
      </c>
      <c r="R103" s="41">
        <v>0</v>
      </c>
      <c r="S103" s="39">
        <v>0</v>
      </c>
      <c r="T103" s="41">
        <v>0</v>
      </c>
      <c r="U103" s="41">
        <v>0</v>
      </c>
      <c r="V103" s="41">
        <v>0</v>
      </c>
      <c r="W103" s="40">
        <v>0</v>
      </c>
      <c r="X103" s="180">
        <v>0</v>
      </c>
      <c r="Y103" s="173">
        <v>0</v>
      </c>
      <c r="Z103" s="180">
        <v>0</v>
      </c>
      <c r="AA103" s="170">
        <v>180759.91</v>
      </c>
      <c r="AB103" s="44">
        <f>AC103+AD103+AE103</f>
        <v>21738.95</v>
      </c>
      <c r="AC103" s="45">
        <v>0</v>
      </c>
      <c r="AD103" s="46">
        <v>7202.26</v>
      </c>
      <c r="AE103" s="46">
        <v>14536.69</v>
      </c>
    </row>
    <row r="104" spans="1:31" hidden="1" x14ac:dyDescent="0.2">
      <c r="A104" s="175">
        <v>2001</v>
      </c>
      <c r="B104" s="176" t="s">
        <v>2989</v>
      </c>
      <c r="C104" s="650" t="s">
        <v>2830</v>
      </c>
      <c r="D104" s="693">
        <v>37132</v>
      </c>
      <c r="E104" s="35" t="s">
        <v>2954</v>
      </c>
      <c r="F104" s="36" t="s">
        <v>259</v>
      </c>
      <c r="G104" s="167" t="s">
        <v>63</v>
      </c>
      <c r="H104" s="167"/>
      <c r="I104" s="452" t="s">
        <v>2910</v>
      </c>
      <c r="J104" s="119"/>
      <c r="K104" s="596"/>
      <c r="L104" s="38">
        <v>0</v>
      </c>
      <c r="M104" s="150">
        <v>0</v>
      </c>
      <c r="N104" s="179">
        <v>0</v>
      </c>
      <c r="O104" s="38">
        <v>0</v>
      </c>
      <c r="P104" s="41">
        <v>0</v>
      </c>
      <c r="Q104" s="41">
        <v>0</v>
      </c>
      <c r="R104" s="41">
        <v>0</v>
      </c>
      <c r="S104" s="39">
        <v>0</v>
      </c>
      <c r="T104" s="41">
        <v>0</v>
      </c>
      <c r="U104" s="41">
        <v>0</v>
      </c>
      <c r="V104" s="41">
        <v>0</v>
      </c>
      <c r="W104" s="40">
        <v>0</v>
      </c>
      <c r="X104" s="180">
        <v>0</v>
      </c>
      <c r="Y104" s="173">
        <v>0</v>
      </c>
      <c r="Z104" s="180">
        <v>0</v>
      </c>
      <c r="AA104" s="170">
        <v>77468.53</v>
      </c>
      <c r="AB104" s="44">
        <f t="shared" ref="AB104:AB112" si="2">AC104+AD104+AE104</f>
        <v>8864.2999999999993</v>
      </c>
      <c r="AC104" s="45">
        <v>0</v>
      </c>
      <c r="AD104" s="45">
        <v>0</v>
      </c>
      <c r="AE104" s="46">
        <v>8864.2999999999993</v>
      </c>
    </row>
    <row r="105" spans="1:31" hidden="1" x14ac:dyDescent="0.2">
      <c r="A105" s="175">
        <v>2001</v>
      </c>
      <c r="B105" s="176" t="s">
        <v>2921</v>
      </c>
      <c r="C105" s="650" t="s">
        <v>2830</v>
      </c>
      <c r="D105" s="693">
        <v>37132</v>
      </c>
      <c r="E105" s="35" t="s">
        <v>2954</v>
      </c>
      <c r="F105" s="36" t="s">
        <v>259</v>
      </c>
      <c r="G105" s="167" t="s">
        <v>63</v>
      </c>
      <c r="H105" s="167"/>
      <c r="I105" s="452" t="s">
        <v>2922</v>
      </c>
      <c r="J105" s="119"/>
      <c r="K105" s="596"/>
      <c r="L105" s="38">
        <v>0</v>
      </c>
      <c r="M105" s="150">
        <v>0</v>
      </c>
      <c r="N105" s="179">
        <v>0</v>
      </c>
      <c r="O105" s="38">
        <v>0</v>
      </c>
      <c r="P105" s="41">
        <v>0</v>
      </c>
      <c r="Q105" s="41">
        <v>0</v>
      </c>
      <c r="R105" s="41">
        <v>0</v>
      </c>
      <c r="S105" s="39">
        <v>0</v>
      </c>
      <c r="T105" s="41">
        <v>0</v>
      </c>
      <c r="U105" s="41">
        <v>0</v>
      </c>
      <c r="V105" s="41">
        <v>0</v>
      </c>
      <c r="W105" s="40">
        <v>0</v>
      </c>
      <c r="X105" s="180">
        <v>0</v>
      </c>
      <c r="Y105" s="173">
        <v>0</v>
      </c>
      <c r="Z105" s="180">
        <v>0</v>
      </c>
      <c r="AA105" s="170">
        <v>90980</v>
      </c>
      <c r="AB105" s="44">
        <f t="shared" si="2"/>
        <v>17656.02</v>
      </c>
      <c r="AC105" s="45">
        <v>0</v>
      </c>
      <c r="AD105" s="45">
        <v>0</v>
      </c>
      <c r="AE105" s="46">
        <v>17656.02</v>
      </c>
    </row>
    <row r="106" spans="1:31" hidden="1" x14ac:dyDescent="0.2">
      <c r="A106" s="175">
        <v>2001</v>
      </c>
      <c r="B106" s="176" t="s">
        <v>2924</v>
      </c>
      <c r="C106" s="650" t="s">
        <v>2830</v>
      </c>
      <c r="D106" s="693">
        <v>37132</v>
      </c>
      <c r="E106" s="35" t="s">
        <v>2954</v>
      </c>
      <c r="F106" s="36" t="s">
        <v>259</v>
      </c>
      <c r="G106" s="167" t="s">
        <v>63</v>
      </c>
      <c r="H106" s="167"/>
      <c r="I106" s="452" t="s">
        <v>2923</v>
      </c>
      <c r="J106" s="119"/>
      <c r="K106" s="596"/>
      <c r="L106" s="38">
        <v>0</v>
      </c>
      <c r="M106" s="150">
        <v>0</v>
      </c>
      <c r="N106" s="179">
        <v>0</v>
      </c>
      <c r="O106" s="38">
        <v>0</v>
      </c>
      <c r="P106" s="41">
        <v>0</v>
      </c>
      <c r="Q106" s="41">
        <v>0</v>
      </c>
      <c r="R106" s="41">
        <v>0</v>
      </c>
      <c r="S106" s="39">
        <v>0</v>
      </c>
      <c r="T106" s="41">
        <v>0</v>
      </c>
      <c r="U106" s="41">
        <v>0</v>
      </c>
      <c r="V106" s="41">
        <v>0</v>
      </c>
      <c r="W106" s="40">
        <v>0</v>
      </c>
      <c r="X106" s="180">
        <v>0</v>
      </c>
      <c r="Y106" s="173">
        <v>0</v>
      </c>
      <c r="Z106" s="180">
        <v>0</v>
      </c>
      <c r="AA106" s="170">
        <v>51645.69</v>
      </c>
      <c r="AB106" s="44">
        <f t="shared" si="2"/>
        <v>9226.17</v>
      </c>
      <c r="AC106" s="45">
        <v>0</v>
      </c>
      <c r="AD106" s="45">
        <v>0</v>
      </c>
      <c r="AE106" s="46">
        <v>9226.17</v>
      </c>
    </row>
    <row r="107" spans="1:31" hidden="1" x14ac:dyDescent="0.2">
      <c r="A107" s="175">
        <v>2001</v>
      </c>
      <c r="B107" s="176" t="s">
        <v>2965</v>
      </c>
      <c r="C107" s="650" t="s">
        <v>2830</v>
      </c>
      <c r="D107" s="693">
        <v>37132</v>
      </c>
      <c r="E107" s="35" t="s">
        <v>2954</v>
      </c>
      <c r="F107" s="36" t="s">
        <v>260</v>
      </c>
      <c r="G107" s="167" t="s">
        <v>63</v>
      </c>
      <c r="H107" s="167"/>
      <c r="I107" s="452" t="s">
        <v>2966</v>
      </c>
      <c r="J107" s="119"/>
      <c r="K107" s="596"/>
      <c r="L107" s="38">
        <v>0</v>
      </c>
      <c r="M107" s="150">
        <v>0</v>
      </c>
      <c r="N107" s="179">
        <v>0</v>
      </c>
      <c r="O107" s="38">
        <v>0</v>
      </c>
      <c r="P107" s="41">
        <v>0</v>
      </c>
      <c r="Q107" s="41">
        <v>0</v>
      </c>
      <c r="R107" s="41">
        <v>0</v>
      </c>
      <c r="S107" s="39">
        <v>0</v>
      </c>
      <c r="T107" s="41">
        <v>0</v>
      </c>
      <c r="U107" s="41">
        <v>0</v>
      </c>
      <c r="V107" s="41">
        <v>0</v>
      </c>
      <c r="W107" s="40">
        <v>0</v>
      </c>
      <c r="X107" s="180">
        <v>0</v>
      </c>
      <c r="Y107" s="173">
        <v>0</v>
      </c>
      <c r="Z107" s="180">
        <v>0</v>
      </c>
      <c r="AA107" s="170" t="s">
        <v>20</v>
      </c>
      <c r="AB107" s="44">
        <f t="shared" si="2"/>
        <v>26205.23</v>
      </c>
      <c r="AC107" s="45">
        <v>0</v>
      </c>
      <c r="AD107" s="45">
        <v>0</v>
      </c>
      <c r="AE107" s="46">
        <v>26205.23</v>
      </c>
    </row>
    <row r="108" spans="1:31" hidden="1" x14ac:dyDescent="0.2">
      <c r="A108" s="175">
        <v>2001</v>
      </c>
      <c r="B108" s="176" t="s">
        <v>2990</v>
      </c>
      <c r="C108" s="650" t="s">
        <v>2830</v>
      </c>
      <c r="D108" s="693">
        <v>37132</v>
      </c>
      <c r="E108" s="35" t="s">
        <v>2954</v>
      </c>
      <c r="F108" s="36" t="s">
        <v>260</v>
      </c>
      <c r="G108" s="167" t="s">
        <v>63</v>
      </c>
      <c r="H108" s="167"/>
      <c r="I108" s="452" t="s">
        <v>2991</v>
      </c>
      <c r="J108" s="119"/>
      <c r="K108" s="596"/>
      <c r="L108" s="38">
        <v>0</v>
      </c>
      <c r="M108" s="150">
        <v>0</v>
      </c>
      <c r="N108" s="179">
        <v>0</v>
      </c>
      <c r="O108" s="38">
        <v>0</v>
      </c>
      <c r="P108" s="41">
        <v>0</v>
      </c>
      <c r="Q108" s="41">
        <v>0</v>
      </c>
      <c r="R108" s="41">
        <v>0</v>
      </c>
      <c r="S108" s="39">
        <v>0</v>
      </c>
      <c r="T108" s="41">
        <v>0</v>
      </c>
      <c r="U108" s="41">
        <v>0</v>
      </c>
      <c r="V108" s="41">
        <v>0</v>
      </c>
      <c r="W108" s="40">
        <v>0</v>
      </c>
      <c r="X108" s="180">
        <v>0</v>
      </c>
      <c r="Y108" s="173">
        <v>0</v>
      </c>
      <c r="Z108" s="180">
        <v>0</v>
      </c>
      <c r="AA108" s="170" t="s">
        <v>20</v>
      </c>
      <c r="AB108" s="44">
        <f t="shared" si="2"/>
        <v>33733.47</v>
      </c>
      <c r="AC108" s="45">
        <v>0</v>
      </c>
      <c r="AD108" s="45">
        <v>0</v>
      </c>
      <c r="AE108" s="46">
        <v>33733.47</v>
      </c>
    </row>
    <row r="109" spans="1:31" hidden="1" x14ac:dyDescent="0.2">
      <c r="A109" s="175">
        <v>2001</v>
      </c>
      <c r="B109" s="176" t="s">
        <v>2998</v>
      </c>
      <c r="C109" s="650" t="s">
        <v>2830</v>
      </c>
      <c r="D109" s="693">
        <v>37132</v>
      </c>
      <c r="E109" s="35" t="s">
        <v>2954</v>
      </c>
      <c r="F109" s="36" t="s">
        <v>259</v>
      </c>
      <c r="G109" s="167" t="s">
        <v>63</v>
      </c>
      <c r="H109" s="167"/>
      <c r="I109" s="452" t="s">
        <v>2999</v>
      </c>
      <c r="J109" s="119" t="s">
        <v>310</v>
      </c>
      <c r="K109" s="596" t="s">
        <v>3000</v>
      </c>
      <c r="L109" s="38">
        <v>0</v>
      </c>
      <c r="M109" s="150">
        <v>0</v>
      </c>
      <c r="N109" s="179">
        <v>0</v>
      </c>
      <c r="O109" s="38">
        <v>0</v>
      </c>
      <c r="P109" s="41">
        <v>0</v>
      </c>
      <c r="Q109" s="41">
        <v>0</v>
      </c>
      <c r="R109" s="41">
        <v>0</v>
      </c>
      <c r="S109" s="39">
        <v>0</v>
      </c>
      <c r="T109" s="41">
        <v>0</v>
      </c>
      <c r="U109" s="41">
        <v>0</v>
      </c>
      <c r="V109" s="41">
        <v>0</v>
      </c>
      <c r="W109" s="40">
        <v>0</v>
      </c>
      <c r="X109" s="180">
        <v>0</v>
      </c>
      <c r="Y109" s="173">
        <v>0</v>
      </c>
      <c r="Z109" s="180">
        <v>0</v>
      </c>
      <c r="AA109" s="170">
        <v>460000</v>
      </c>
      <c r="AB109" s="44">
        <f t="shared" si="2"/>
        <v>24333.84</v>
      </c>
      <c r="AC109" s="45">
        <v>0</v>
      </c>
      <c r="AD109" s="45">
        <v>0</v>
      </c>
      <c r="AE109" s="46">
        <v>24333.84</v>
      </c>
    </row>
    <row r="110" spans="1:31" hidden="1" x14ac:dyDescent="0.2">
      <c r="A110" s="175">
        <v>2001</v>
      </c>
      <c r="B110" s="176" t="s">
        <v>3004</v>
      </c>
      <c r="C110" s="650" t="s">
        <v>2830</v>
      </c>
      <c r="D110" s="693">
        <v>37132</v>
      </c>
      <c r="E110" s="35" t="s">
        <v>2954</v>
      </c>
      <c r="F110" s="36" t="s">
        <v>259</v>
      </c>
      <c r="G110" s="167" t="s">
        <v>63</v>
      </c>
      <c r="H110" s="167"/>
      <c r="I110" s="452" t="s">
        <v>3005</v>
      </c>
      <c r="J110" s="119" t="s">
        <v>310</v>
      </c>
      <c r="K110" s="596" t="s">
        <v>3006</v>
      </c>
      <c r="L110" s="38">
        <v>0</v>
      </c>
      <c r="M110" s="150">
        <v>0</v>
      </c>
      <c r="N110" s="179">
        <v>0</v>
      </c>
      <c r="O110" s="38">
        <v>0</v>
      </c>
      <c r="P110" s="41">
        <v>0</v>
      </c>
      <c r="Q110" s="41">
        <v>0</v>
      </c>
      <c r="R110" s="41">
        <v>0</v>
      </c>
      <c r="S110" s="39">
        <v>0</v>
      </c>
      <c r="T110" s="41">
        <v>0</v>
      </c>
      <c r="U110" s="41">
        <v>0</v>
      </c>
      <c r="V110" s="41">
        <v>0</v>
      </c>
      <c r="W110" s="40">
        <v>0</v>
      </c>
      <c r="X110" s="180">
        <v>0</v>
      </c>
      <c r="Y110" s="173">
        <v>0</v>
      </c>
      <c r="Z110" s="180">
        <v>0</v>
      </c>
      <c r="AA110" s="170">
        <v>1032917.14</v>
      </c>
      <c r="AB110" s="44">
        <f t="shared" si="2"/>
        <v>7124.94</v>
      </c>
      <c r="AC110" s="45">
        <v>0</v>
      </c>
      <c r="AD110" s="45">
        <v>0</v>
      </c>
      <c r="AE110" s="46">
        <v>7124.94</v>
      </c>
    </row>
    <row r="111" spans="1:31" hidden="1" x14ac:dyDescent="0.2">
      <c r="A111" s="175">
        <v>2001</v>
      </c>
      <c r="B111" s="176" t="s">
        <v>177</v>
      </c>
      <c r="C111" s="650" t="s">
        <v>2830</v>
      </c>
      <c r="D111" s="693">
        <v>37132</v>
      </c>
      <c r="E111" s="35" t="s">
        <v>2954</v>
      </c>
      <c r="F111" s="36" t="s">
        <v>259</v>
      </c>
      <c r="G111" s="167" t="s">
        <v>243</v>
      </c>
      <c r="H111" s="167"/>
      <c r="I111" s="452" t="s">
        <v>3050</v>
      </c>
      <c r="J111" s="119" t="s">
        <v>310</v>
      </c>
      <c r="K111" s="596" t="s">
        <v>1422</v>
      </c>
      <c r="L111" s="38">
        <v>0</v>
      </c>
      <c r="M111" s="150">
        <v>2462.59</v>
      </c>
      <c r="N111" s="179">
        <v>0</v>
      </c>
      <c r="O111" s="38">
        <v>0</v>
      </c>
      <c r="P111" s="41">
        <v>0</v>
      </c>
      <c r="Q111" s="41">
        <v>0</v>
      </c>
      <c r="R111" s="41">
        <v>0</v>
      </c>
      <c r="S111" s="39">
        <v>0</v>
      </c>
      <c r="T111" s="41">
        <v>0</v>
      </c>
      <c r="U111" s="41">
        <v>0</v>
      </c>
      <c r="V111" s="41">
        <v>0</v>
      </c>
      <c r="W111" s="40">
        <v>0</v>
      </c>
      <c r="X111" s="180">
        <v>0</v>
      </c>
      <c r="Y111" s="173">
        <v>0</v>
      </c>
      <c r="Z111" s="180">
        <v>0</v>
      </c>
      <c r="AA111" s="170">
        <v>445139.33</v>
      </c>
      <c r="AB111" s="44">
        <f t="shared" si="2"/>
        <v>21276.06</v>
      </c>
      <c r="AC111" s="45">
        <v>0</v>
      </c>
      <c r="AD111" s="45">
        <v>3355.98</v>
      </c>
      <c r="AE111" s="46">
        <v>17920.080000000002</v>
      </c>
    </row>
    <row r="112" spans="1:31" hidden="1" x14ac:dyDescent="0.2">
      <c r="A112" s="175">
        <v>2001</v>
      </c>
      <c r="B112" s="176" t="s">
        <v>1015</v>
      </c>
      <c r="C112" s="661" t="s">
        <v>1751</v>
      </c>
      <c r="D112" s="693">
        <v>37183</v>
      </c>
      <c r="E112" s="35" t="s">
        <v>2954</v>
      </c>
      <c r="F112" s="36" t="s">
        <v>260</v>
      </c>
      <c r="G112" s="167" t="s">
        <v>69</v>
      </c>
      <c r="H112" s="167"/>
      <c r="I112" s="452" t="s">
        <v>1654</v>
      </c>
      <c r="J112" s="119" t="s">
        <v>310</v>
      </c>
      <c r="K112" s="178" t="s">
        <v>1337</v>
      </c>
      <c r="L112" s="38">
        <v>0</v>
      </c>
      <c r="M112" s="150">
        <v>0</v>
      </c>
      <c r="N112" s="179">
        <v>0</v>
      </c>
      <c r="O112" s="38">
        <v>0</v>
      </c>
      <c r="P112" s="41">
        <v>0</v>
      </c>
      <c r="Q112" s="41">
        <v>368.62</v>
      </c>
      <c r="R112" s="41">
        <v>0</v>
      </c>
      <c r="S112" s="39">
        <v>0</v>
      </c>
      <c r="T112" s="41">
        <v>0</v>
      </c>
      <c r="U112" s="41">
        <v>0</v>
      </c>
      <c r="V112" s="41">
        <v>0</v>
      </c>
      <c r="W112" s="40">
        <v>0</v>
      </c>
      <c r="X112" s="180">
        <v>0</v>
      </c>
      <c r="Y112" s="173">
        <v>0</v>
      </c>
      <c r="Z112" s="180">
        <v>0</v>
      </c>
      <c r="AA112" s="170">
        <v>40415.69</v>
      </c>
      <c r="AB112" s="44">
        <f t="shared" si="2"/>
        <v>11612.68</v>
      </c>
      <c r="AC112" s="45">
        <v>0</v>
      </c>
      <c r="AD112" s="45">
        <v>0</v>
      </c>
      <c r="AE112" s="46">
        <v>11612.68</v>
      </c>
    </row>
    <row r="113" spans="1:31" hidden="1" x14ac:dyDescent="0.2">
      <c r="A113" s="175">
        <v>2001</v>
      </c>
      <c r="B113" s="176" t="s">
        <v>1015</v>
      </c>
      <c r="C113" s="661" t="s">
        <v>1751</v>
      </c>
      <c r="D113" s="693">
        <v>37183</v>
      </c>
      <c r="E113" s="35" t="s">
        <v>2954</v>
      </c>
      <c r="F113" s="36" t="s">
        <v>260</v>
      </c>
      <c r="G113" s="167" t="s">
        <v>243</v>
      </c>
      <c r="H113" s="167"/>
      <c r="I113" s="452" t="s">
        <v>1654</v>
      </c>
      <c r="J113" s="119" t="s">
        <v>310</v>
      </c>
      <c r="K113" s="178" t="s">
        <v>1337</v>
      </c>
      <c r="L113" s="38">
        <v>0</v>
      </c>
      <c r="M113" s="150">
        <v>0</v>
      </c>
      <c r="N113" s="179">
        <v>0</v>
      </c>
      <c r="O113" s="38">
        <v>0</v>
      </c>
      <c r="P113" s="41">
        <v>0</v>
      </c>
      <c r="Q113" s="41">
        <v>368.62</v>
      </c>
      <c r="R113" s="41">
        <v>0</v>
      </c>
      <c r="S113" s="39">
        <v>0</v>
      </c>
      <c r="T113" s="41">
        <v>0</v>
      </c>
      <c r="U113" s="41">
        <v>0</v>
      </c>
      <c r="V113" s="41">
        <v>0</v>
      </c>
      <c r="W113" s="40">
        <v>0</v>
      </c>
      <c r="X113" s="180">
        <v>0</v>
      </c>
      <c r="Y113" s="173">
        <v>0</v>
      </c>
      <c r="Z113" s="180">
        <v>3110.57</v>
      </c>
      <c r="AA113" s="170">
        <v>3110.57</v>
      </c>
      <c r="AB113" s="44">
        <f t="shared" ref="AB113:AB131" si="3">AC113+AD113+AE113</f>
        <v>602.62</v>
      </c>
      <c r="AC113" s="45">
        <v>0</v>
      </c>
      <c r="AD113" s="45">
        <v>0</v>
      </c>
      <c r="AE113" s="46">
        <v>602.62</v>
      </c>
    </row>
    <row r="114" spans="1:31" s="2" customFormat="1" ht="12.75" hidden="1" customHeight="1" x14ac:dyDescent="0.2">
      <c r="A114" s="33">
        <v>2001</v>
      </c>
      <c r="B114" s="189" t="s">
        <v>337</v>
      </c>
      <c r="C114" s="662" t="s">
        <v>2901</v>
      </c>
      <c r="D114" s="694">
        <v>37256</v>
      </c>
      <c r="E114" s="35" t="s">
        <v>2954</v>
      </c>
      <c r="F114" s="36" t="s">
        <v>265</v>
      </c>
      <c r="G114" s="36" t="s">
        <v>68</v>
      </c>
      <c r="H114" s="36"/>
      <c r="I114" s="474" t="s">
        <v>698</v>
      </c>
      <c r="J114" s="119" t="s">
        <v>839</v>
      </c>
      <c r="K114" s="571"/>
      <c r="L114" s="38">
        <v>0</v>
      </c>
      <c r="M114" s="38">
        <v>0</v>
      </c>
      <c r="N114" s="38">
        <v>0</v>
      </c>
      <c r="O114" s="38">
        <v>0</v>
      </c>
      <c r="P114" s="41">
        <v>0</v>
      </c>
      <c r="Q114" s="41">
        <v>0</v>
      </c>
      <c r="R114" s="41">
        <v>0</v>
      </c>
      <c r="S114" s="39">
        <v>0</v>
      </c>
      <c r="T114" s="41">
        <v>0</v>
      </c>
      <c r="U114" s="41">
        <v>0</v>
      </c>
      <c r="V114" s="41">
        <v>0</v>
      </c>
      <c r="W114" s="40">
        <v>0</v>
      </c>
      <c r="X114" s="38">
        <v>0</v>
      </c>
      <c r="Y114" s="180">
        <v>0</v>
      </c>
      <c r="Z114" s="180">
        <v>0</v>
      </c>
      <c r="AA114" s="190" t="s">
        <v>20</v>
      </c>
      <c r="AB114" s="44">
        <f t="shared" si="3"/>
        <v>1346.4</v>
      </c>
      <c r="AC114" s="45">
        <v>1346.4</v>
      </c>
      <c r="AD114" s="45">
        <v>0</v>
      </c>
      <c r="AE114" s="46">
        <v>0</v>
      </c>
    </row>
    <row r="115" spans="1:31" hidden="1" x14ac:dyDescent="0.2">
      <c r="A115" s="185">
        <v>2001</v>
      </c>
      <c r="B115" s="186" t="s">
        <v>175</v>
      </c>
      <c r="C115" s="662" t="s">
        <v>2901</v>
      </c>
      <c r="D115" s="689">
        <v>37256</v>
      </c>
      <c r="E115" s="35" t="s">
        <v>2954</v>
      </c>
      <c r="F115" s="116" t="s">
        <v>265</v>
      </c>
      <c r="G115" s="116" t="s">
        <v>68</v>
      </c>
      <c r="H115" s="116"/>
      <c r="I115" s="460" t="s">
        <v>2902</v>
      </c>
      <c r="J115" s="187" t="s">
        <v>1192</v>
      </c>
      <c r="K115" s="118" t="s">
        <v>1338</v>
      </c>
      <c r="L115" s="38">
        <v>0</v>
      </c>
      <c r="M115" s="171">
        <v>0</v>
      </c>
      <c r="N115" s="172">
        <v>0</v>
      </c>
      <c r="O115" s="38">
        <v>0</v>
      </c>
      <c r="P115" s="173">
        <v>0</v>
      </c>
      <c r="Q115" s="173">
        <v>0</v>
      </c>
      <c r="R115" s="173">
        <v>0</v>
      </c>
      <c r="S115" s="39">
        <v>0</v>
      </c>
      <c r="T115" s="41">
        <v>0</v>
      </c>
      <c r="U115" s="41">
        <v>0</v>
      </c>
      <c r="V115" s="41">
        <v>0</v>
      </c>
      <c r="W115" s="40">
        <v>0</v>
      </c>
      <c r="X115" s="173">
        <v>0</v>
      </c>
      <c r="Y115" s="173">
        <v>0</v>
      </c>
      <c r="Z115" s="173">
        <v>0</v>
      </c>
      <c r="AA115" s="174" t="s">
        <v>20</v>
      </c>
      <c r="AB115" s="44">
        <f t="shared" si="3"/>
        <v>2722.68</v>
      </c>
      <c r="AC115" s="44">
        <v>0</v>
      </c>
      <c r="AD115" s="44">
        <v>0</v>
      </c>
      <c r="AE115" s="109">
        <v>2722.68</v>
      </c>
    </row>
    <row r="116" spans="1:31" hidden="1" x14ac:dyDescent="0.2">
      <c r="A116" s="185">
        <v>2001</v>
      </c>
      <c r="B116" s="186" t="s">
        <v>2900</v>
      </c>
      <c r="C116" s="662" t="s">
        <v>2901</v>
      </c>
      <c r="D116" s="689">
        <v>37256</v>
      </c>
      <c r="E116" s="35" t="s">
        <v>2954</v>
      </c>
      <c r="F116" s="116" t="s">
        <v>265</v>
      </c>
      <c r="G116" s="116" t="s">
        <v>68</v>
      </c>
      <c r="H116" s="116"/>
      <c r="I116" s="460" t="s">
        <v>2903</v>
      </c>
      <c r="J116" s="187"/>
      <c r="K116" s="118"/>
      <c r="L116" s="38">
        <v>0</v>
      </c>
      <c r="M116" s="171">
        <v>0</v>
      </c>
      <c r="N116" s="172">
        <v>0</v>
      </c>
      <c r="O116" s="38">
        <v>0</v>
      </c>
      <c r="P116" s="173">
        <v>0</v>
      </c>
      <c r="Q116" s="173">
        <v>0</v>
      </c>
      <c r="R116" s="173">
        <v>0</v>
      </c>
      <c r="S116" s="39">
        <v>0</v>
      </c>
      <c r="T116" s="41">
        <v>0</v>
      </c>
      <c r="U116" s="41">
        <v>0</v>
      </c>
      <c r="V116" s="41">
        <v>0</v>
      </c>
      <c r="W116" s="40">
        <v>0</v>
      </c>
      <c r="X116" s="173">
        <v>0</v>
      </c>
      <c r="Y116" s="173">
        <v>0</v>
      </c>
      <c r="Z116" s="173">
        <v>0</v>
      </c>
      <c r="AA116" s="174" t="s">
        <v>20</v>
      </c>
      <c r="AB116" s="44">
        <f t="shared" si="3"/>
        <v>3286.56</v>
      </c>
      <c r="AC116" s="44">
        <v>0</v>
      </c>
      <c r="AD116" s="44">
        <v>0</v>
      </c>
      <c r="AE116" s="109">
        <v>3286.56</v>
      </c>
    </row>
    <row r="117" spans="1:31" hidden="1" x14ac:dyDescent="0.2">
      <c r="A117" s="185">
        <v>2001</v>
      </c>
      <c r="B117" s="186" t="s">
        <v>2925</v>
      </c>
      <c r="C117" s="662" t="s">
        <v>2901</v>
      </c>
      <c r="D117" s="689">
        <v>37256</v>
      </c>
      <c r="E117" s="35" t="s">
        <v>2954</v>
      </c>
      <c r="F117" s="116" t="s">
        <v>265</v>
      </c>
      <c r="G117" s="116" t="s">
        <v>68</v>
      </c>
      <c r="H117" s="116"/>
      <c r="I117" s="460" t="s">
        <v>2926</v>
      </c>
      <c r="J117" s="187" t="s">
        <v>310</v>
      </c>
      <c r="K117" s="118" t="s">
        <v>2927</v>
      </c>
      <c r="L117" s="38">
        <v>0</v>
      </c>
      <c r="M117" s="171">
        <v>0</v>
      </c>
      <c r="N117" s="172">
        <v>0</v>
      </c>
      <c r="O117" s="38">
        <v>0</v>
      </c>
      <c r="P117" s="173">
        <v>0</v>
      </c>
      <c r="Q117" s="173">
        <v>0</v>
      </c>
      <c r="R117" s="173">
        <v>0</v>
      </c>
      <c r="S117" s="39">
        <v>0</v>
      </c>
      <c r="T117" s="41">
        <v>0</v>
      </c>
      <c r="U117" s="41">
        <v>0</v>
      </c>
      <c r="V117" s="41">
        <v>0</v>
      </c>
      <c r="W117" s="40">
        <v>0</v>
      </c>
      <c r="X117" s="173">
        <v>0</v>
      </c>
      <c r="Y117" s="173">
        <v>0</v>
      </c>
      <c r="Z117" s="173">
        <v>0</v>
      </c>
      <c r="AA117" s="174">
        <v>0</v>
      </c>
      <c r="AB117" s="44">
        <f t="shared" si="3"/>
        <v>10293.89</v>
      </c>
      <c r="AC117" s="44">
        <v>0</v>
      </c>
      <c r="AD117" s="44">
        <v>0</v>
      </c>
      <c r="AE117" s="109">
        <v>10293.89</v>
      </c>
    </row>
    <row r="118" spans="1:31" hidden="1" x14ac:dyDescent="0.2">
      <c r="A118" s="185">
        <v>2001</v>
      </c>
      <c r="B118" s="186" t="s">
        <v>2928</v>
      </c>
      <c r="C118" s="662" t="s">
        <v>2901</v>
      </c>
      <c r="D118" s="689">
        <v>37256</v>
      </c>
      <c r="E118" s="35" t="s">
        <v>2954</v>
      </c>
      <c r="F118" s="116" t="s">
        <v>265</v>
      </c>
      <c r="G118" s="116" t="s">
        <v>68</v>
      </c>
      <c r="H118" s="116"/>
      <c r="I118" s="460" t="s">
        <v>2929</v>
      </c>
      <c r="J118" s="187" t="s">
        <v>310</v>
      </c>
      <c r="K118" s="118" t="s">
        <v>2927</v>
      </c>
      <c r="L118" s="38">
        <v>0</v>
      </c>
      <c r="M118" s="171">
        <v>0</v>
      </c>
      <c r="N118" s="172">
        <v>0</v>
      </c>
      <c r="O118" s="38">
        <v>0</v>
      </c>
      <c r="P118" s="173">
        <v>0</v>
      </c>
      <c r="Q118" s="173">
        <v>0</v>
      </c>
      <c r="R118" s="173">
        <v>0</v>
      </c>
      <c r="S118" s="39">
        <v>0</v>
      </c>
      <c r="T118" s="41">
        <v>0</v>
      </c>
      <c r="U118" s="41">
        <v>0</v>
      </c>
      <c r="V118" s="41">
        <v>0</v>
      </c>
      <c r="W118" s="40">
        <v>0</v>
      </c>
      <c r="X118" s="173">
        <v>0</v>
      </c>
      <c r="Y118" s="173">
        <v>0</v>
      </c>
      <c r="Z118" s="173">
        <v>0</v>
      </c>
      <c r="AA118" s="174">
        <v>0</v>
      </c>
      <c r="AB118" s="44">
        <f t="shared" si="3"/>
        <v>10293.89</v>
      </c>
      <c r="AC118" s="44">
        <v>0</v>
      </c>
      <c r="AD118" s="44">
        <v>0</v>
      </c>
      <c r="AE118" s="109">
        <v>10293.89</v>
      </c>
    </row>
    <row r="119" spans="1:31" hidden="1" x14ac:dyDescent="0.2">
      <c r="A119" s="185">
        <v>2001</v>
      </c>
      <c r="B119" s="186" t="s">
        <v>2937</v>
      </c>
      <c r="C119" s="662" t="s">
        <v>2901</v>
      </c>
      <c r="D119" s="689">
        <v>37256</v>
      </c>
      <c r="E119" s="35" t="s">
        <v>2954</v>
      </c>
      <c r="F119" s="116" t="s">
        <v>265</v>
      </c>
      <c r="G119" s="116" t="s">
        <v>68</v>
      </c>
      <c r="H119" s="116"/>
      <c r="I119" s="460" t="s">
        <v>2938</v>
      </c>
      <c r="J119" s="187" t="s">
        <v>310</v>
      </c>
      <c r="K119" s="118" t="s">
        <v>2939</v>
      </c>
      <c r="L119" s="38">
        <v>0</v>
      </c>
      <c r="M119" s="171">
        <v>0</v>
      </c>
      <c r="N119" s="172">
        <v>0</v>
      </c>
      <c r="O119" s="38">
        <v>0</v>
      </c>
      <c r="P119" s="173">
        <v>0</v>
      </c>
      <c r="Q119" s="173">
        <v>0</v>
      </c>
      <c r="R119" s="173">
        <v>0</v>
      </c>
      <c r="S119" s="39">
        <v>0</v>
      </c>
      <c r="T119" s="41">
        <v>0</v>
      </c>
      <c r="U119" s="41">
        <v>0</v>
      </c>
      <c r="V119" s="41">
        <v>0</v>
      </c>
      <c r="W119" s="40">
        <v>0</v>
      </c>
      <c r="X119" s="173">
        <v>0</v>
      </c>
      <c r="Y119" s="173">
        <v>0</v>
      </c>
      <c r="Z119" s="173">
        <v>0</v>
      </c>
      <c r="AA119" s="174" t="s">
        <v>20</v>
      </c>
      <c r="AB119" s="44">
        <f t="shared" si="3"/>
        <v>14991.42</v>
      </c>
      <c r="AC119" s="44">
        <v>0</v>
      </c>
      <c r="AD119" s="44">
        <v>0</v>
      </c>
      <c r="AE119" s="109">
        <v>14991.42</v>
      </c>
    </row>
    <row r="120" spans="1:31" hidden="1" x14ac:dyDescent="0.2">
      <c r="A120" s="185">
        <v>2001</v>
      </c>
      <c r="B120" s="186" t="s">
        <v>2940</v>
      </c>
      <c r="C120" s="662" t="s">
        <v>2901</v>
      </c>
      <c r="D120" s="689">
        <v>37256</v>
      </c>
      <c r="E120" s="35" t="s">
        <v>2954</v>
      </c>
      <c r="F120" s="116" t="s">
        <v>251</v>
      </c>
      <c r="G120" s="116" t="s">
        <v>68</v>
      </c>
      <c r="H120" s="116"/>
      <c r="I120" s="460" t="s">
        <v>2941</v>
      </c>
      <c r="J120" s="187" t="s">
        <v>592</v>
      </c>
      <c r="K120" s="118" t="s">
        <v>2942</v>
      </c>
      <c r="L120" s="38">
        <v>0</v>
      </c>
      <c r="M120" s="171">
        <v>0</v>
      </c>
      <c r="N120" s="172">
        <v>0</v>
      </c>
      <c r="O120" s="38">
        <v>0</v>
      </c>
      <c r="P120" s="173">
        <v>0</v>
      </c>
      <c r="Q120" s="173">
        <v>0</v>
      </c>
      <c r="R120" s="173">
        <v>0</v>
      </c>
      <c r="S120" s="39">
        <v>0</v>
      </c>
      <c r="T120" s="41">
        <v>0</v>
      </c>
      <c r="U120" s="41">
        <v>0</v>
      </c>
      <c r="V120" s="41">
        <v>0</v>
      </c>
      <c r="W120" s="40">
        <v>0</v>
      </c>
      <c r="X120" s="173">
        <v>0</v>
      </c>
      <c r="Y120" s="173">
        <v>0</v>
      </c>
      <c r="Z120" s="173">
        <v>0</v>
      </c>
      <c r="AA120" s="174" t="s">
        <v>20</v>
      </c>
      <c r="AB120" s="44">
        <f t="shared" si="3"/>
        <v>7484.02</v>
      </c>
      <c r="AC120" s="44">
        <v>0</v>
      </c>
      <c r="AD120" s="44">
        <v>0</v>
      </c>
      <c r="AE120" s="109">
        <v>7484.02</v>
      </c>
    </row>
    <row r="121" spans="1:31" hidden="1" x14ac:dyDescent="0.2">
      <c r="A121" s="185">
        <v>2001</v>
      </c>
      <c r="B121" s="186" t="s">
        <v>2943</v>
      </c>
      <c r="C121" s="662" t="s">
        <v>2901</v>
      </c>
      <c r="D121" s="689">
        <v>37256</v>
      </c>
      <c r="E121" s="35" t="s">
        <v>2954</v>
      </c>
      <c r="F121" s="116" t="s">
        <v>251</v>
      </c>
      <c r="G121" s="116" t="s">
        <v>68</v>
      </c>
      <c r="H121" s="116"/>
      <c r="I121" s="460" t="s">
        <v>2946</v>
      </c>
      <c r="J121" s="187" t="s">
        <v>310</v>
      </c>
      <c r="K121" s="118" t="s">
        <v>2947</v>
      </c>
      <c r="L121" s="38">
        <v>0</v>
      </c>
      <c r="M121" s="171">
        <v>0</v>
      </c>
      <c r="N121" s="172">
        <v>0</v>
      </c>
      <c r="O121" s="38">
        <v>0</v>
      </c>
      <c r="P121" s="173">
        <v>0</v>
      </c>
      <c r="Q121" s="173">
        <v>0</v>
      </c>
      <c r="R121" s="173">
        <v>0</v>
      </c>
      <c r="S121" s="39">
        <v>0</v>
      </c>
      <c r="T121" s="41">
        <v>0</v>
      </c>
      <c r="U121" s="41">
        <v>0</v>
      </c>
      <c r="V121" s="41">
        <v>0</v>
      </c>
      <c r="W121" s="40">
        <v>0</v>
      </c>
      <c r="X121" s="173">
        <v>0</v>
      </c>
      <c r="Y121" s="173">
        <v>0</v>
      </c>
      <c r="Z121" s="173">
        <v>0</v>
      </c>
      <c r="AA121" s="174" t="s">
        <v>20</v>
      </c>
      <c r="AB121" s="44">
        <f t="shared" si="3"/>
        <v>10763.06</v>
      </c>
      <c r="AC121" s="44">
        <v>0</v>
      </c>
      <c r="AD121" s="44">
        <v>0</v>
      </c>
      <c r="AE121" s="109">
        <v>10763.06</v>
      </c>
    </row>
    <row r="122" spans="1:31" hidden="1" x14ac:dyDescent="0.2">
      <c r="A122" s="185">
        <v>2001</v>
      </c>
      <c r="B122" s="186" t="s">
        <v>2000</v>
      </c>
      <c r="C122" s="662" t="s">
        <v>2901</v>
      </c>
      <c r="D122" s="689">
        <v>37256</v>
      </c>
      <c r="E122" s="35" t="s">
        <v>2954</v>
      </c>
      <c r="F122" s="116" t="s">
        <v>251</v>
      </c>
      <c r="G122" s="116" t="s">
        <v>68</v>
      </c>
      <c r="H122" s="116"/>
      <c r="I122" s="460" t="s">
        <v>2001</v>
      </c>
      <c r="J122" s="187" t="s">
        <v>310</v>
      </c>
      <c r="K122" s="118" t="s">
        <v>2002</v>
      </c>
      <c r="L122" s="38">
        <v>0</v>
      </c>
      <c r="M122" s="171">
        <v>0</v>
      </c>
      <c r="N122" s="172">
        <v>0</v>
      </c>
      <c r="O122" s="38">
        <v>0</v>
      </c>
      <c r="P122" s="173">
        <v>0</v>
      </c>
      <c r="Q122" s="173">
        <v>0</v>
      </c>
      <c r="R122" s="173">
        <v>0</v>
      </c>
      <c r="S122" s="39">
        <v>0</v>
      </c>
      <c r="T122" s="41">
        <v>0</v>
      </c>
      <c r="U122" s="41">
        <v>0</v>
      </c>
      <c r="V122" s="41">
        <v>0</v>
      </c>
      <c r="W122" s="40">
        <v>0</v>
      </c>
      <c r="X122" s="173">
        <v>0</v>
      </c>
      <c r="Y122" s="173">
        <v>0</v>
      </c>
      <c r="Z122" s="173">
        <v>0</v>
      </c>
      <c r="AA122" s="174" t="s">
        <v>20</v>
      </c>
      <c r="AB122" s="44">
        <f t="shared" si="3"/>
        <v>10567.06</v>
      </c>
      <c r="AC122" s="44">
        <v>0</v>
      </c>
      <c r="AD122" s="44">
        <v>0</v>
      </c>
      <c r="AE122" s="109">
        <v>10567.06</v>
      </c>
    </row>
    <row r="123" spans="1:31" hidden="1" x14ac:dyDescent="0.2">
      <c r="A123" s="185">
        <v>2001</v>
      </c>
      <c r="B123" s="186" t="s">
        <v>2949</v>
      </c>
      <c r="C123" s="662" t="s">
        <v>2901</v>
      </c>
      <c r="D123" s="689">
        <v>37256</v>
      </c>
      <c r="E123" s="35" t="s">
        <v>2954</v>
      </c>
      <c r="F123" s="116" t="s">
        <v>265</v>
      </c>
      <c r="G123" s="116" t="s">
        <v>68</v>
      </c>
      <c r="H123" s="116"/>
      <c r="I123" s="460" t="s">
        <v>2948</v>
      </c>
      <c r="J123" s="187" t="s">
        <v>310</v>
      </c>
      <c r="K123" s="118" t="s">
        <v>2950</v>
      </c>
      <c r="L123" s="38">
        <v>0</v>
      </c>
      <c r="M123" s="171">
        <v>0</v>
      </c>
      <c r="N123" s="172">
        <v>0</v>
      </c>
      <c r="O123" s="38">
        <v>0</v>
      </c>
      <c r="P123" s="173">
        <v>0</v>
      </c>
      <c r="Q123" s="173">
        <v>0</v>
      </c>
      <c r="R123" s="173">
        <v>0</v>
      </c>
      <c r="S123" s="39">
        <v>0</v>
      </c>
      <c r="T123" s="41">
        <v>0</v>
      </c>
      <c r="U123" s="41">
        <v>0</v>
      </c>
      <c r="V123" s="41">
        <v>0</v>
      </c>
      <c r="W123" s="40">
        <v>0</v>
      </c>
      <c r="X123" s="173">
        <v>0</v>
      </c>
      <c r="Y123" s="173">
        <v>0</v>
      </c>
      <c r="Z123" s="173">
        <v>0</v>
      </c>
      <c r="AA123" s="174" t="s">
        <v>20</v>
      </c>
      <c r="AB123" s="44">
        <f t="shared" si="3"/>
        <v>11378.56</v>
      </c>
      <c r="AC123" s="44">
        <v>0</v>
      </c>
      <c r="AD123" s="44">
        <v>0</v>
      </c>
      <c r="AE123" s="109">
        <v>11378.56</v>
      </c>
    </row>
    <row r="124" spans="1:31" hidden="1" x14ac:dyDescent="0.2">
      <c r="A124" s="185">
        <v>2001</v>
      </c>
      <c r="B124" s="186" t="s">
        <v>2951</v>
      </c>
      <c r="C124" s="662" t="s">
        <v>2901</v>
      </c>
      <c r="D124" s="689">
        <v>37256</v>
      </c>
      <c r="E124" s="35" t="s">
        <v>2954</v>
      </c>
      <c r="F124" s="116" t="s">
        <v>265</v>
      </c>
      <c r="G124" s="116" t="s">
        <v>68</v>
      </c>
      <c r="H124" s="116"/>
      <c r="I124" s="460" t="s">
        <v>2952</v>
      </c>
      <c r="J124" s="187" t="s">
        <v>310</v>
      </c>
      <c r="K124" s="118" t="s">
        <v>2953</v>
      </c>
      <c r="L124" s="38">
        <v>0</v>
      </c>
      <c r="M124" s="171">
        <v>0</v>
      </c>
      <c r="N124" s="172">
        <v>0</v>
      </c>
      <c r="O124" s="38">
        <v>0</v>
      </c>
      <c r="P124" s="173">
        <v>0</v>
      </c>
      <c r="Q124" s="173">
        <v>0</v>
      </c>
      <c r="R124" s="173">
        <v>0</v>
      </c>
      <c r="S124" s="39">
        <v>0</v>
      </c>
      <c r="T124" s="41">
        <v>0</v>
      </c>
      <c r="U124" s="41">
        <v>0</v>
      </c>
      <c r="V124" s="41">
        <v>0</v>
      </c>
      <c r="W124" s="40">
        <v>0</v>
      </c>
      <c r="X124" s="173">
        <v>0</v>
      </c>
      <c r="Y124" s="173">
        <v>0</v>
      </c>
      <c r="Z124" s="173">
        <v>0</v>
      </c>
      <c r="AA124" s="174" t="s">
        <v>20</v>
      </c>
      <c r="AB124" s="44">
        <f t="shared" si="3"/>
        <v>7252.03</v>
      </c>
      <c r="AC124" s="44">
        <v>0</v>
      </c>
      <c r="AD124" s="44">
        <v>0</v>
      </c>
      <c r="AE124" s="109">
        <v>7252.03</v>
      </c>
    </row>
    <row r="125" spans="1:31" hidden="1" x14ac:dyDescent="0.2">
      <c r="A125" s="185">
        <v>2001</v>
      </c>
      <c r="B125" s="186" t="s">
        <v>2957</v>
      </c>
      <c r="C125" s="662" t="s">
        <v>2901</v>
      </c>
      <c r="D125" s="689">
        <v>37256</v>
      </c>
      <c r="E125" s="35" t="s">
        <v>2954</v>
      </c>
      <c r="F125" s="116" t="s">
        <v>260</v>
      </c>
      <c r="G125" s="116" t="s">
        <v>324</v>
      </c>
      <c r="H125" s="116"/>
      <c r="I125" s="460" t="s">
        <v>2958</v>
      </c>
      <c r="J125" s="258" t="s">
        <v>316</v>
      </c>
      <c r="K125" s="118" t="s">
        <v>1340</v>
      </c>
      <c r="L125" s="38">
        <v>0</v>
      </c>
      <c r="M125" s="171">
        <v>0</v>
      </c>
      <c r="N125" s="172">
        <v>0</v>
      </c>
      <c r="O125" s="38">
        <v>0</v>
      </c>
      <c r="P125" s="173">
        <v>0</v>
      </c>
      <c r="Q125" s="173">
        <v>0</v>
      </c>
      <c r="R125" s="173">
        <v>0</v>
      </c>
      <c r="S125" s="39">
        <v>0</v>
      </c>
      <c r="T125" s="41">
        <v>0</v>
      </c>
      <c r="U125" s="41">
        <v>0</v>
      </c>
      <c r="V125" s="41">
        <v>0</v>
      </c>
      <c r="W125" s="40">
        <v>0</v>
      </c>
      <c r="X125" s="173">
        <v>0</v>
      </c>
      <c r="Y125" s="173">
        <v>0</v>
      </c>
      <c r="Z125" s="173">
        <v>0</v>
      </c>
      <c r="AA125" s="174">
        <v>89385</v>
      </c>
      <c r="AB125" s="44">
        <f t="shared" si="3"/>
        <v>10311.39</v>
      </c>
      <c r="AC125" s="44">
        <v>0</v>
      </c>
      <c r="AD125" s="44">
        <v>0</v>
      </c>
      <c r="AE125" s="109">
        <v>10311.39</v>
      </c>
    </row>
    <row r="126" spans="1:31" hidden="1" x14ac:dyDescent="0.2">
      <c r="A126" s="185">
        <v>2001</v>
      </c>
      <c r="B126" s="186" t="s">
        <v>2852</v>
      </c>
      <c r="C126" s="662" t="s">
        <v>2861</v>
      </c>
      <c r="D126" s="689">
        <v>37195</v>
      </c>
      <c r="E126" s="35" t="s">
        <v>2954</v>
      </c>
      <c r="F126" s="116" t="s">
        <v>265</v>
      </c>
      <c r="G126" s="116" t="s">
        <v>68</v>
      </c>
      <c r="H126" s="116"/>
      <c r="I126" s="460" t="s">
        <v>698</v>
      </c>
      <c r="J126" s="187"/>
      <c r="K126" s="118"/>
      <c r="L126" s="38">
        <v>0</v>
      </c>
      <c r="M126" s="171">
        <v>0</v>
      </c>
      <c r="N126" s="172">
        <v>0</v>
      </c>
      <c r="O126" s="38">
        <v>0</v>
      </c>
      <c r="P126" s="173">
        <v>0</v>
      </c>
      <c r="Q126" s="173">
        <v>0</v>
      </c>
      <c r="R126" s="173">
        <v>0</v>
      </c>
      <c r="S126" s="39">
        <v>0</v>
      </c>
      <c r="T126" s="41">
        <v>0</v>
      </c>
      <c r="U126" s="41">
        <v>0</v>
      </c>
      <c r="V126" s="41">
        <v>0</v>
      </c>
      <c r="W126" s="40">
        <v>0</v>
      </c>
      <c r="X126" s="173">
        <v>0</v>
      </c>
      <c r="Y126" s="173">
        <v>0</v>
      </c>
      <c r="Z126" s="173">
        <v>0</v>
      </c>
      <c r="AA126" s="174">
        <v>0</v>
      </c>
      <c r="AB126" s="44">
        <f t="shared" si="3"/>
        <v>0</v>
      </c>
      <c r="AC126" s="44">
        <v>0</v>
      </c>
      <c r="AD126" s="44">
        <v>0</v>
      </c>
      <c r="AE126" s="109">
        <v>0</v>
      </c>
    </row>
    <row r="127" spans="1:31" hidden="1" x14ac:dyDescent="0.2">
      <c r="A127" s="185">
        <v>2001</v>
      </c>
      <c r="B127" s="186" t="s">
        <v>61</v>
      </c>
      <c r="C127" s="662" t="s">
        <v>2915</v>
      </c>
      <c r="D127" s="689">
        <v>37208</v>
      </c>
      <c r="E127" s="115" t="s">
        <v>39</v>
      </c>
      <c r="F127" s="116" t="s">
        <v>259</v>
      </c>
      <c r="G127" s="116" t="s">
        <v>63</v>
      </c>
      <c r="H127" s="116"/>
      <c r="I127" s="460" t="s">
        <v>2931</v>
      </c>
      <c r="J127" s="258" t="s">
        <v>316</v>
      </c>
      <c r="K127" s="118" t="s">
        <v>2932</v>
      </c>
      <c r="L127" s="38">
        <v>0</v>
      </c>
      <c r="M127" s="171">
        <v>0</v>
      </c>
      <c r="N127" s="172">
        <v>0</v>
      </c>
      <c r="O127" s="38">
        <v>0</v>
      </c>
      <c r="P127" s="173">
        <v>0</v>
      </c>
      <c r="Q127" s="173">
        <v>0</v>
      </c>
      <c r="R127" s="173">
        <v>0</v>
      </c>
      <c r="S127" s="39">
        <v>0</v>
      </c>
      <c r="T127" s="41">
        <v>0</v>
      </c>
      <c r="U127" s="41">
        <v>0</v>
      </c>
      <c r="V127" s="41">
        <v>0</v>
      </c>
      <c r="W127" s="40">
        <v>0</v>
      </c>
      <c r="X127" s="173">
        <v>0</v>
      </c>
      <c r="Y127" s="173">
        <v>0</v>
      </c>
      <c r="Z127" s="173">
        <v>0</v>
      </c>
      <c r="AA127" s="174">
        <v>5681025.8899999997</v>
      </c>
      <c r="AB127" s="44">
        <f t="shared" si="3"/>
        <v>39611.19</v>
      </c>
      <c r="AC127" s="44">
        <v>0</v>
      </c>
      <c r="AD127" s="44">
        <v>0</v>
      </c>
      <c r="AE127" s="109">
        <v>39611.19</v>
      </c>
    </row>
    <row r="128" spans="1:31" hidden="1" x14ac:dyDescent="0.2">
      <c r="A128" s="185">
        <v>2001</v>
      </c>
      <c r="B128" s="186" t="s">
        <v>2918</v>
      </c>
      <c r="C128" s="662" t="s">
        <v>2915</v>
      </c>
      <c r="D128" s="689">
        <v>37208</v>
      </c>
      <c r="E128" s="115" t="s">
        <v>39</v>
      </c>
      <c r="F128" s="116" t="s">
        <v>265</v>
      </c>
      <c r="G128" s="116" t="s">
        <v>68</v>
      </c>
      <c r="H128" s="116"/>
      <c r="I128" s="460" t="s">
        <v>2916</v>
      </c>
      <c r="J128" s="187" t="s">
        <v>310</v>
      </c>
      <c r="K128" s="118" t="s">
        <v>2917</v>
      </c>
      <c r="L128" s="38">
        <v>0</v>
      </c>
      <c r="M128" s="171">
        <v>0</v>
      </c>
      <c r="N128" s="172">
        <v>0</v>
      </c>
      <c r="O128" s="38">
        <v>0</v>
      </c>
      <c r="P128" s="173">
        <v>0</v>
      </c>
      <c r="Q128" s="173">
        <v>0</v>
      </c>
      <c r="R128" s="173">
        <v>0</v>
      </c>
      <c r="S128" s="39">
        <v>0</v>
      </c>
      <c r="T128" s="41">
        <v>0</v>
      </c>
      <c r="U128" s="41">
        <v>0</v>
      </c>
      <c r="V128" s="41">
        <v>0</v>
      </c>
      <c r="W128" s="40">
        <v>0</v>
      </c>
      <c r="X128" s="173">
        <v>0</v>
      </c>
      <c r="Y128" s="173">
        <v>0</v>
      </c>
      <c r="Z128" s="173">
        <v>0</v>
      </c>
      <c r="AA128" s="174" t="s">
        <v>20</v>
      </c>
      <c r="AB128" s="44">
        <f t="shared" si="3"/>
        <v>14907.58</v>
      </c>
      <c r="AC128" s="44">
        <v>0</v>
      </c>
      <c r="AD128" s="44">
        <v>0</v>
      </c>
      <c r="AE128" s="109">
        <v>14907.58</v>
      </c>
    </row>
    <row r="129" spans="1:31" hidden="1" x14ac:dyDescent="0.2">
      <c r="A129" s="185">
        <v>2001</v>
      </c>
      <c r="B129" s="186" t="s">
        <v>2918</v>
      </c>
      <c r="C129" s="662" t="s">
        <v>2915</v>
      </c>
      <c r="D129" s="689">
        <v>37208</v>
      </c>
      <c r="E129" s="115" t="s">
        <v>39</v>
      </c>
      <c r="F129" s="116" t="s">
        <v>265</v>
      </c>
      <c r="G129" s="116" t="s">
        <v>68</v>
      </c>
      <c r="H129" s="116"/>
      <c r="I129" s="460" t="s">
        <v>2919</v>
      </c>
      <c r="J129" s="187" t="s">
        <v>310</v>
      </c>
      <c r="K129" s="118" t="s">
        <v>2920</v>
      </c>
      <c r="L129" s="38">
        <v>0</v>
      </c>
      <c r="M129" s="171">
        <v>0</v>
      </c>
      <c r="N129" s="172">
        <v>0</v>
      </c>
      <c r="O129" s="38">
        <v>0</v>
      </c>
      <c r="P129" s="173">
        <v>0</v>
      </c>
      <c r="Q129" s="173">
        <v>0</v>
      </c>
      <c r="R129" s="173">
        <v>0</v>
      </c>
      <c r="S129" s="39">
        <v>0</v>
      </c>
      <c r="T129" s="41">
        <v>0</v>
      </c>
      <c r="U129" s="41">
        <v>0</v>
      </c>
      <c r="V129" s="41">
        <v>0</v>
      </c>
      <c r="W129" s="40">
        <v>0</v>
      </c>
      <c r="X129" s="173">
        <v>0</v>
      </c>
      <c r="Y129" s="173">
        <v>0</v>
      </c>
      <c r="Z129" s="173">
        <v>0</v>
      </c>
      <c r="AA129" s="174" t="s">
        <v>20</v>
      </c>
      <c r="AB129" s="44">
        <f t="shared" si="3"/>
        <v>14907.58</v>
      </c>
      <c r="AC129" s="44">
        <v>0</v>
      </c>
      <c r="AD129" s="44">
        <v>0</v>
      </c>
      <c r="AE129" s="109">
        <v>14907.58</v>
      </c>
    </row>
    <row r="130" spans="1:31" hidden="1" x14ac:dyDescent="0.2">
      <c r="A130" s="185">
        <v>2001</v>
      </c>
      <c r="B130" s="186" t="s">
        <v>2862</v>
      </c>
      <c r="C130" s="662" t="s">
        <v>2863</v>
      </c>
      <c r="D130" s="689">
        <v>37208</v>
      </c>
      <c r="E130" s="115" t="s">
        <v>39</v>
      </c>
      <c r="F130" s="116" t="s">
        <v>260</v>
      </c>
      <c r="G130" s="116" t="s">
        <v>63</v>
      </c>
      <c r="H130" s="116"/>
      <c r="I130" s="460" t="s">
        <v>698</v>
      </c>
      <c r="J130" s="187"/>
      <c r="K130" s="118"/>
      <c r="L130" s="38">
        <v>0</v>
      </c>
      <c r="M130" s="171">
        <v>0</v>
      </c>
      <c r="N130" s="172">
        <v>0</v>
      </c>
      <c r="O130" s="38">
        <v>0</v>
      </c>
      <c r="P130" s="173">
        <v>0</v>
      </c>
      <c r="Q130" s="173">
        <v>0</v>
      </c>
      <c r="R130" s="173">
        <v>0</v>
      </c>
      <c r="S130" s="39">
        <v>0</v>
      </c>
      <c r="T130" s="41">
        <v>0</v>
      </c>
      <c r="U130" s="41">
        <v>0</v>
      </c>
      <c r="V130" s="41">
        <v>0</v>
      </c>
      <c r="W130" s="40">
        <v>0</v>
      </c>
      <c r="X130" s="173">
        <v>0</v>
      </c>
      <c r="Y130" s="173">
        <v>0</v>
      </c>
      <c r="Z130" s="173">
        <v>0</v>
      </c>
      <c r="AA130" s="174">
        <v>0</v>
      </c>
      <c r="AB130" s="44">
        <f t="shared" si="3"/>
        <v>0</v>
      </c>
      <c r="AC130" s="44">
        <v>0</v>
      </c>
      <c r="AD130" s="44">
        <v>0</v>
      </c>
      <c r="AE130" s="109">
        <v>0</v>
      </c>
    </row>
    <row r="131" spans="1:31" hidden="1" x14ac:dyDescent="0.2">
      <c r="A131" s="113">
        <v>2001</v>
      </c>
      <c r="B131" s="622" t="s">
        <v>108</v>
      </c>
      <c r="C131" s="490" t="s">
        <v>600</v>
      </c>
      <c r="D131" s="689">
        <v>37208</v>
      </c>
      <c r="E131" s="115" t="s">
        <v>39</v>
      </c>
      <c r="F131" s="116" t="s">
        <v>260</v>
      </c>
      <c r="G131" s="116" t="s">
        <v>63</v>
      </c>
      <c r="H131" s="116"/>
      <c r="I131" s="452" t="s">
        <v>1655</v>
      </c>
      <c r="J131" s="188" t="s">
        <v>316</v>
      </c>
      <c r="K131" s="118" t="s">
        <v>1339</v>
      </c>
      <c r="L131" s="38">
        <v>0</v>
      </c>
      <c r="M131" s="171">
        <v>0</v>
      </c>
      <c r="N131" s="172">
        <v>0</v>
      </c>
      <c r="O131" s="38">
        <v>0</v>
      </c>
      <c r="P131" s="173">
        <v>0</v>
      </c>
      <c r="Q131" s="173">
        <v>0</v>
      </c>
      <c r="R131" s="173">
        <v>0</v>
      </c>
      <c r="S131" s="39">
        <v>0</v>
      </c>
      <c r="T131" s="41">
        <v>0</v>
      </c>
      <c r="U131" s="41">
        <v>0</v>
      </c>
      <c r="V131" s="41">
        <v>0</v>
      </c>
      <c r="W131" s="40">
        <v>0</v>
      </c>
      <c r="X131" s="173">
        <v>3734.66</v>
      </c>
      <c r="Y131" s="173">
        <v>0</v>
      </c>
      <c r="Z131" s="173">
        <v>0</v>
      </c>
      <c r="AA131" s="174">
        <v>123362.78</v>
      </c>
      <c r="AB131" s="44">
        <f t="shared" si="3"/>
        <v>18853.240000000002</v>
      </c>
      <c r="AC131" s="44">
        <v>0</v>
      </c>
      <c r="AD131" s="44">
        <v>0</v>
      </c>
      <c r="AE131" s="109">
        <v>18853.240000000002</v>
      </c>
    </row>
    <row r="132" spans="1:31" hidden="1" x14ac:dyDescent="0.2">
      <c r="A132" s="175">
        <v>2001</v>
      </c>
      <c r="B132" s="176" t="s">
        <v>2864</v>
      </c>
      <c r="C132" s="661" t="s">
        <v>2865</v>
      </c>
      <c r="D132" s="693">
        <v>37224</v>
      </c>
      <c r="E132" s="177" t="s">
        <v>39</v>
      </c>
      <c r="F132" s="167" t="s">
        <v>265</v>
      </c>
      <c r="G132" s="167" t="s">
        <v>68</v>
      </c>
      <c r="H132" s="167"/>
      <c r="I132" s="452" t="s">
        <v>698</v>
      </c>
      <c r="J132" s="188"/>
      <c r="K132" s="178"/>
      <c r="L132" s="38">
        <v>0</v>
      </c>
      <c r="M132" s="150">
        <v>0</v>
      </c>
      <c r="N132" s="179">
        <v>0</v>
      </c>
      <c r="O132" s="38">
        <v>0</v>
      </c>
      <c r="P132" s="173">
        <v>0</v>
      </c>
      <c r="Q132" s="173">
        <v>0</v>
      </c>
      <c r="R132" s="173">
        <v>0</v>
      </c>
      <c r="S132" s="39">
        <v>0</v>
      </c>
      <c r="T132" s="41">
        <v>0</v>
      </c>
      <c r="U132" s="41">
        <v>0</v>
      </c>
      <c r="V132" s="41">
        <v>0</v>
      </c>
      <c r="W132" s="40">
        <v>0</v>
      </c>
      <c r="X132" s="180">
        <v>0</v>
      </c>
      <c r="Y132" s="180">
        <v>0</v>
      </c>
      <c r="Z132" s="180">
        <v>0</v>
      </c>
      <c r="AA132" s="170">
        <v>0</v>
      </c>
      <c r="AB132" s="44">
        <v>0</v>
      </c>
      <c r="AC132" s="44">
        <v>0</v>
      </c>
      <c r="AD132" s="44">
        <v>0</v>
      </c>
      <c r="AE132" s="109">
        <v>0</v>
      </c>
    </row>
    <row r="133" spans="1:31" hidden="1" x14ac:dyDescent="0.2">
      <c r="A133" s="175">
        <v>2001</v>
      </c>
      <c r="B133" s="176" t="s">
        <v>2763</v>
      </c>
      <c r="C133" s="661" t="s">
        <v>1068</v>
      </c>
      <c r="D133" s="693" t="s">
        <v>1069</v>
      </c>
      <c r="E133" s="177" t="s">
        <v>1072</v>
      </c>
      <c r="F133" s="167" t="s">
        <v>260</v>
      </c>
      <c r="G133" s="167" t="s">
        <v>69</v>
      </c>
      <c r="H133" s="167"/>
      <c r="I133" s="452" t="s">
        <v>2769</v>
      </c>
      <c r="J133" s="119" t="s">
        <v>537</v>
      </c>
      <c r="K133" s="178" t="s">
        <v>1041</v>
      </c>
      <c r="L133" s="38">
        <v>0</v>
      </c>
      <c r="M133" s="150">
        <v>0</v>
      </c>
      <c r="N133" s="179">
        <v>0</v>
      </c>
      <c r="O133" s="38">
        <v>0</v>
      </c>
      <c r="P133" s="173">
        <v>0</v>
      </c>
      <c r="Q133" s="173">
        <v>0</v>
      </c>
      <c r="R133" s="173">
        <v>0</v>
      </c>
      <c r="S133" s="39">
        <v>0</v>
      </c>
      <c r="T133" s="41">
        <v>0</v>
      </c>
      <c r="U133" s="41">
        <v>0</v>
      </c>
      <c r="V133" s="41">
        <v>0</v>
      </c>
      <c r="W133" s="40">
        <v>0</v>
      </c>
      <c r="X133" s="180">
        <v>0</v>
      </c>
      <c r="Y133" s="180">
        <v>0</v>
      </c>
      <c r="Z133" s="180">
        <v>0</v>
      </c>
      <c r="AA133" s="170">
        <v>11717.58</v>
      </c>
      <c r="AB133" s="44">
        <v>0</v>
      </c>
      <c r="AC133" s="44">
        <v>0</v>
      </c>
      <c r="AD133" s="44">
        <v>0</v>
      </c>
      <c r="AE133" s="109">
        <v>0</v>
      </c>
    </row>
    <row r="134" spans="1:31" hidden="1" x14ac:dyDescent="0.2">
      <c r="A134" s="175">
        <v>2001</v>
      </c>
      <c r="B134" s="176" t="s">
        <v>2741</v>
      </c>
      <c r="C134" s="661" t="s">
        <v>1068</v>
      </c>
      <c r="D134" s="693" t="s">
        <v>1069</v>
      </c>
      <c r="E134" s="177" t="s">
        <v>1072</v>
      </c>
      <c r="F134" s="167" t="s">
        <v>260</v>
      </c>
      <c r="G134" s="167" t="s">
        <v>69</v>
      </c>
      <c r="H134" s="167"/>
      <c r="I134" s="452" t="s">
        <v>2742</v>
      </c>
      <c r="J134" s="119" t="s">
        <v>537</v>
      </c>
      <c r="K134" s="178" t="s">
        <v>1041</v>
      </c>
      <c r="L134" s="38">
        <v>0</v>
      </c>
      <c r="M134" s="150">
        <v>0</v>
      </c>
      <c r="N134" s="179">
        <v>0</v>
      </c>
      <c r="O134" s="38">
        <v>0</v>
      </c>
      <c r="P134" s="173">
        <v>0</v>
      </c>
      <c r="Q134" s="173">
        <v>0</v>
      </c>
      <c r="R134" s="173">
        <v>0</v>
      </c>
      <c r="S134" s="39"/>
      <c r="T134" s="41">
        <v>0</v>
      </c>
      <c r="U134" s="41"/>
      <c r="V134" s="41">
        <v>0</v>
      </c>
      <c r="W134" s="40">
        <v>0</v>
      </c>
      <c r="X134" s="180">
        <v>0</v>
      </c>
      <c r="Y134" s="180">
        <v>0</v>
      </c>
      <c r="Z134" s="180">
        <v>0</v>
      </c>
      <c r="AA134" s="170">
        <v>113772.24</v>
      </c>
      <c r="AB134" s="44">
        <v>0</v>
      </c>
      <c r="AC134" s="44">
        <v>0</v>
      </c>
      <c r="AD134" s="44">
        <v>0</v>
      </c>
      <c r="AE134" s="109">
        <v>0</v>
      </c>
    </row>
    <row r="135" spans="1:31" s="2" customFormat="1" ht="12.75" hidden="1" customHeight="1" x14ac:dyDescent="0.2">
      <c r="A135" s="33">
        <v>2001</v>
      </c>
      <c r="B135" s="189" t="s">
        <v>2053</v>
      </c>
      <c r="C135" s="458" t="s">
        <v>1068</v>
      </c>
      <c r="D135" s="458" t="s">
        <v>1069</v>
      </c>
      <c r="E135" s="35" t="s">
        <v>1072</v>
      </c>
      <c r="F135" s="36" t="s">
        <v>265</v>
      </c>
      <c r="G135" s="36" t="s">
        <v>68</v>
      </c>
      <c r="H135" s="36"/>
      <c r="I135" s="474"/>
      <c r="J135" s="188" t="s">
        <v>316</v>
      </c>
      <c r="K135" s="571" t="s">
        <v>2008</v>
      </c>
      <c r="L135" s="38">
        <v>0</v>
      </c>
      <c r="M135" s="38">
        <v>0</v>
      </c>
      <c r="N135" s="38">
        <v>0</v>
      </c>
      <c r="O135" s="104">
        <v>0</v>
      </c>
      <c r="P135" s="107">
        <v>0</v>
      </c>
      <c r="Q135" s="107">
        <v>0</v>
      </c>
      <c r="R135" s="107">
        <v>0</v>
      </c>
      <c r="S135" s="180">
        <v>17189.330000000002</v>
      </c>
      <c r="T135" s="41">
        <v>0</v>
      </c>
      <c r="U135" s="41">
        <v>0</v>
      </c>
      <c r="V135" s="41">
        <v>0</v>
      </c>
      <c r="W135" s="41">
        <v>36347.72</v>
      </c>
      <c r="X135" s="38">
        <v>4091.3</v>
      </c>
      <c r="Y135" s="180">
        <v>0</v>
      </c>
      <c r="Z135" s="180">
        <v>0</v>
      </c>
      <c r="AA135" s="190">
        <v>0</v>
      </c>
      <c r="AB135" s="44">
        <v>0</v>
      </c>
      <c r="AC135" s="44">
        <v>0</v>
      </c>
      <c r="AD135" s="44">
        <v>0</v>
      </c>
      <c r="AE135" s="109">
        <v>0</v>
      </c>
    </row>
    <row r="136" spans="1:31" hidden="1" x14ac:dyDescent="0.2">
      <c r="A136" s="175">
        <v>2001</v>
      </c>
      <c r="B136" s="176" t="s">
        <v>62</v>
      </c>
      <c r="C136" s="661" t="s">
        <v>1068</v>
      </c>
      <c r="D136" s="693" t="s">
        <v>1069</v>
      </c>
      <c r="E136" s="177" t="s">
        <v>1072</v>
      </c>
      <c r="F136" s="167" t="s">
        <v>262</v>
      </c>
      <c r="G136" s="167" t="s">
        <v>69</v>
      </c>
      <c r="H136" s="167" t="s">
        <v>1241</v>
      </c>
      <c r="I136" s="452" t="s">
        <v>1656</v>
      </c>
      <c r="J136" s="119" t="s">
        <v>537</v>
      </c>
      <c r="K136" s="178" t="s">
        <v>1041</v>
      </c>
      <c r="L136" s="38">
        <v>0</v>
      </c>
      <c r="M136" s="171">
        <v>0</v>
      </c>
      <c r="N136" s="179">
        <v>0</v>
      </c>
      <c r="O136" s="38">
        <v>0</v>
      </c>
      <c r="P136" s="180">
        <v>0</v>
      </c>
      <c r="Q136" s="180">
        <v>0</v>
      </c>
      <c r="R136" s="180">
        <v>0</v>
      </c>
      <c r="S136" s="180">
        <v>0</v>
      </c>
      <c r="T136" s="41">
        <v>0</v>
      </c>
      <c r="U136" s="41">
        <v>0</v>
      </c>
      <c r="V136" s="41">
        <v>0</v>
      </c>
      <c r="W136" s="40">
        <v>0</v>
      </c>
      <c r="X136" s="180">
        <v>0</v>
      </c>
      <c r="Y136" s="180">
        <v>0</v>
      </c>
      <c r="Z136" s="180">
        <v>0</v>
      </c>
      <c r="AA136" s="170">
        <v>278310.42</v>
      </c>
      <c r="AB136" s="44">
        <f>AC136+AD136+AE136</f>
        <v>0</v>
      </c>
      <c r="AC136" s="45">
        <v>0</v>
      </c>
      <c r="AD136" s="45">
        <v>0</v>
      </c>
      <c r="AE136" s="46">
        <v>0</v>
      </c>
    </row>
    <row r="137" spans="1:31" hidden="1" x14ac:dyDescent="0.2">
      <c r="A137" s="191">
        <v>2001</v>
      </c>
      <c r="B137" s="192" t="s">
        <v>1456</v>
      </c>
      <c r="C137" s="491" t="s">
        <v>1068</v>
      </c>
      <c r="D137" s="695" t="s">
        <v>1069</v>
      </c>
      <c r="E137" s="193" t="s">
        <v>1072</v>
      </c>
      <c r="F137" s="194" t="s">
        <v>1118</v>
      </c>
      <c r="G137" s="194" t="s">
        <v>69</v>
      </c>
      <c r="H137" s="194" t="s">
        <v>1458</v>
      </c>
      <c r="I137" s="478" t="s">
        <v>1657</v>
      </c>
      <c r="J137" s="111" t="s">
        <v>537</v>
      </c>
      <c r="K137" s="572" t="s">
        <v>1041</v>
      </c>
      <c r="L137" s="38">
        <v>0</v>
      </c>
      <c r="M137" s="171">
        <v>0</v>
      </c>
      <c r="N137" s="179">
        <v>0</v>
      </c>
      <c r="O137" s="38">
        <v>0</v>
      </c>
      <c r="P137" s="180">
        <v>0</v>
      </c>
      <c r="Q137" s="180">
        <v>0</v>
      </c>
      <c r="R137" s="180">
        <v>0</v>
      </c>
      <c r="S137" s="180">
        <v>0</v>
      </c>
      <c r="T137" s="41">
        <v>0</v>
      </c>
      <c r="U137" s="41">
        <v>0</v>
      </c>
      <c r="V137" s="41">
        <v>0</v>
      </c>
      <c r="W137" s="40">
        <v>0</v>
      </c>
      <c r="X137" s="180">
        <v>0</v>
      </c>
      <c r="Y137" s="180">
        <v>0</v>
      </c>
      <c r="Z137" s="180">
        <v>0</v>
      </c>
      <c r="AA137" s="195">
        <v>706.44</v>
      </c>
      <c r="AB137" s="44">
        <f>AC137+AD137+AE137</f>
        <v>0</v>
      </c>
      <c r="AC137" s="45">
        <v>0</v>
      </c>
      <c r="AD137" s="45">
        <v>0</v>
      </c>
      <c r="AE137" s="46">
        <v>0</v>
      </c>
    </row>
    <row r="138" spans="1:31" s="2" customFormat="1" ht="12.75" hidden="1" customHeight="1" thickBot="1" x14ac:dyDescent="0.25">
      <c r="A138" s="73"/>
      <c r="B138" s="196"/>
      <c r="C138" s="472"/>
      <c r="D138" s="472"/>
      <c r="E138" s="75"/>
      <c r="F138" s="76"/>
      <c r="G138" s="76"/>
      <c r="H138" s="76"/>
      <c r="I138" s="472" t="s">
        <v>698</v>
      </c>
      <c r="J138" s="769" t="s">
        <v>839</v>
      </c>
      <c r="K138" s="573"/>
      <c r="L138" s="78">
        <v>0</v>
      </c>
      <c r="M138" s="197">
        <v>0</v>
      </c>
      <c r="N138" s="78">
        <v>0</v>
      </c>
      <c r="O138" s="78">
        <v>0</v>
      </c>
      <c r="P138" s="81">
        <v>0</v>
      </c>
      <c r="Q138" s="81">
        <v>0</v>
      </c>
      <c r="R138" s="81">
        <v>0</v>
      </c>
      <c r="S138" s="198">
        <v>0</v>
      </c>
      <c r="T138" s="81">
        <v>0</v>
      </c>
      <c r="U138" s="81">
        <v>0</v>
      </c>
      <c r="V138" s="81">
        <v>0</v>
      </c>
      <c r="W138" s="81">
        <v>0</v>
      </c>
      <c r="X138" s="78">
        <v>0</v>
      </c>
      <c r="Y138" s="198">
        <v>0</v>
      </c>
      <c r="Z138" s="198">
        <v>0</v>
      </c>
      <c r="AA138" s="199">
        <v>0</v>
      </c>
      <c r="AB138" s="58">
        <f>AC138+AD138+AE138</f>
        <v>0</v>
      </c>
      <c r="AC138" s="84">
        <v>0</v>
      </c>
      <c r="AD138" s="84">
        <v>0</v>
      </c>
      <c r="AE138" s="85">
        <v>0</v>
      </c>
    </row>
    <row r="139" spans="1:31" s="2" customFormat="1" ht="12.75" hidden="1" customHeight="1" x14ac:dyDescent="0.2">
      <c r="A139" s="23" t="s">
        <v>1</v>
      </c>
      <c r="B139" s="24" t="s">
        <v>1</v>
      </c>
      <c r="C139" s="469" t="s">
        <v>1</v>
      </c>
      <c r="D139" s="469"/>
      <c r="E139" s="25"/>
      <c r="F139" s="26"/>
      <c r="G139" s="26"/>
      <c r="H139" s="26"/>
      <c r="I139" s="469"/>
      <c r="J139" s="647"/>
      <c r="K139" s="648"/>
      <c r="L139" s="28"/>
      <c r="M139" s="649"/>
      <c r="N139" s="28"/>
      <c r="O139" s="28"/>
      <c r="P139" s="29"/>
      <c r="Q139" s="29"/>
      <c r="R139" s="29"/>
      <c r="S139" s="533"/>
      <c r="T139" s="29"/>
      <c r="U139" s="29"/>
      <c r="V139" s="29"/>
      <c r="W139" s="29"/>
      <c r="X139" s="28"/>
      <c r="Y139" s="533"/>
      <c r="Z139" s="533"/>
      <c r="AA139" s="30"/>
      <c r="AB139" s="31"/>
      <c r="AC139" s="31"/>
      <c r="AD139" s="31"/>
      <c r="AE139" s="32"/>
    </row>
    <row r="140" spans="1:31" s="2" customFormat="1" ht="12.75" customHeight="1" x14ac:dyDescent="0.2">
      <c r="A140" s="33">
        <v>2002</v>
      </c>
      <c r="B140" s="189" t="s">
        <v>93</v>
      </c>
      <c r="C140" s="458" t="s">
        <v>2955</v>
      </c>
      <c r="D140" s="694">
        <v>37368</v>
      </c>
      <c r="E140" s="35" t="s">
        <v>42</v>
      </c>
      <c r="F140" s="36" t="s">
        <v>254</v>
      </c>
      <c r="G140" s="36" t="s">
        <v>380</v>
      </c>
      <c r="H140" s="36"/>
      <c r="I140" s="458" t="s">
        <v>1650</v>
      </c>
      <c r="J140" s="37" t="s">
        <v>839</v>
      </c>
      <c r="K140" s="571"/>
      <c r="L140" s="38">
        <v>0</v>
      </c>
      <c r="M140" s="38">
        <v>0</v>
      </c>
      <c r="N140" s="38">
        <v>0</v>
      </c>
      <c r="O140" s="38">
        <v>0</v>
      </c>
      <c r="P140" s="41">
        <v>0</v>
      </c>
      <c r="Q140" s="41">
        <v>0</v>
      </c>
      <c r="R140" s="41">
        <v>0</v>
      </c>
      <c r="S140" s="180">
        <v>0</v>
      </c>
      <c r="T140" s="41">
        <v>0</v>
      </c>
      <c r="U140" s="41">
        <v>0</v>
      </c>
      <c r="V140" s="41">
        <v>0</v>
      </c>
      <c r="W140" s="41">
        <v>0</v>
      </c>
      <c r="X140" s="38">
        <v>0</v>
      </c>
      <c r="Y140" s="180">
        <v>0</v>
      </c>
      <c r="Z140" s="180">
        <v>0</v>
      </c>
      <c r="AA140" s="190">
        <v>12000000</v>
      </c>
      <c r="AB140" s="44">
        <f t="shared" ref="AB140:AB161" si="4">AC140+AD140+AE140</f>
        <v>58636.28</v>
      </c>
      <c r="AC140" s="45">
        <v>0</v>
      </c>
      <c r="AD140" s="45">
        <v>0</v>
      </c>
      <c r="AE140" s="46">
        <v>58636.28</v>
      </c>
    </row>
    <row r="141" spans="1:31" s="2" customFormat="1" ht="12.75" hidden="1" customHeight="1" x14ac:dyDescent="0.2">
      <c r="A141" s="33">
        <v>2002</v>
      </c>
      <c r="B141" s="189" t="s">
        <v>2961</v>
      </c>
      <c r="C141" s="458" t="s">
        <v>2962</v>
      </c>
      <c r="D141" s="694">
        <v>37368</v>
      </c>
      <c r="E141" s="35" t="s">
        <v>39</v>
      </c>
      <c r="F141" s="36" t="s">
        <v>259</v>
      </c>
      <c r="G141" s="36" t="s">
        <v>63</v>
      </c>
      <c r="H141" s="36"/>
      <c r="I141" s="458" t="s">
        <v>2963</v>
      </c>
      <c r="J141" s="188" t="s">
        <v>316</v>
      </c>
      <c r="K141" s="571" t="s">
        <v>2964</v>
      </c>
      <c r="L141" s="38">
        <v>0</v>
      </c>
      <c r="M141" s="38">
        <v>0</v>
      </c>
      <c r="N141" s="38">
        <v>0</v>
      </c>
      <c r="O141" s="38">
        <v>0</v>
      </c>
      <c r="P141" s="41">
        <v>0</v>
      </c>
      <c r="Q141" s="41">
        <v>0</v>
      </c>
      <c r="R141" s="41">
        <v>0</v>
      </c>
      <c r="S141" s="180">
        <v>0</v>
      </c>
      <c r="T141" s="41">
        <v>0</v>
      </c>
      <c r="U141" s="41">
        <v>0</v>
      </c>
      <c r="V141" s="41">
        <v>0</v>
      </c>
      <c r="W141" s="41">
        <v>0</v>
      </c>
      <c r="X141" s="38">
        <v>0</v>
      </c>
      <c r="Y141" s="180">
        <v>0</v>
      </c>
      <c r="Z141" s="180">
        <v>0</v>
      </c>
      <c r="AA141" s="190" t="s">
        <v>20</v>
      </c>
      <c r="AB141" s="44">
        <f t="shared" si="4"/>
        <v>25583.18</v>
      </c>
      <c r="AC141" s="45">
        <v>0</v>
      </c>
      <c r="AD141" s="45">
        <v>0</v>
      </c>
      <c r="AE141" s="46">
        <v>25583.18</v>
      </c>
    </row>
    <row r="142" spans="1:31" s="2" customFormat="1" ht="12.75" hidden="1" customHeight="1" x14ac:dyDescent="0.2">
      <c r="A142" s="33">
        <v>2002</v>
      </c>
      <c r="B142" s="189" t="s">
        <v>2969</v>
      </c>
      <c r="C142" s="458" t="s">
        <v>2977</v>
      </c>
      <c r="D142" s="694">
        <v>37373</v>
      </c>
      <c r="E142" s="35" t="s">
        <v>39</v>
      </c>
      <c r="F142" s="36" t="s">
        <v>259</v>
      </c>
      <c r="G142" s="36" t="s">
        <v>499</v>
      </c>
      <c r="H142" s="36"/>
      <c r="I142" s="458" t="s">
        <v>2978</v>
      </c>
      <c r="J142" s="119" t="s">
        <v>992</v>
      </c>
      <c r="K142" s="571" t="s">
        <v>1133</v>
      </c>
      <c r="L142" s="38">
        <v>0</v>
      </c>
      <c r="M142" s="38">
        <v>0</v>
      </c>
      <c r="N142" s="38">
        <v>0</v>
      </c>
      <c r="O142" s="38">
        <v>0</v>
      </c>
      <c r="P142" s="41">
        <v>0</v>
      </c>
      <c r="Q142" s="41">
        <v>0</v>
      </c>
      <c r="R142" s="41">
        <v>0</v>
      </c>
      <c r="S142" s="180">
        <v>0</v>
      </c>
      <c r="T142" s="41">
        <v>0</v>
      </c>
      <c r="U142" s="41">
        <v>0</v>
      </c>
      <c r="V142" s="41">
        <v>0</v>
      </c>
      <c r="W142" s="41">
        <v>0</v>
      </c>
      <c r="X142" s="38">
        <v>0</v>
      </c>
      <c r="Y142" s="180">
        <v>0</v>
      </c>
      <c r="Z142" s="180">
        <v>0</v>
      </c>
      <c r="AA142" s="190"/>
      <c r="AB142" s="44">
        <f t="shared" si="4"/>
        <v>4928.55</v>
      </c>
      <c r="AC142" s="45">
        <v>0</v>
      </c>
      <c r="AD142" s="45">
        <v>0</v>
      </c>
      <c r="AE142" s="46">
        <v>4928.55</v>
      </c>
    </row>
    <row r="143" spans="1:31" s="2" customFormat="1" ht="12.75" hidden="1" customHeight="1" x14ac:dyDescent="0.2">
      <c r="A143" s="201">
        <v>2002</v>
      </c>
      <c r="B143" s="202" t="s">
        <v>1010</v>
      </c>
      <c r="C143" s="477" t="s">
        <v>2956</v>
      </c>
      <c r="D143" s="696">
        <v>37421</v>
      </c>
      <c r="E143" s="203" t="s">
        <v>569</v>
      </c>
      <c r="F143" s="204" t="s">
        <v>260</v>
      </c>
      <c r="G143" s="204" t="s">
        <v>1009</v>
      </c>
      <c r="H143" s="204" t="s">
        <v>1</v>
      </c>
      <c r="I143" s="477" t="s">
        <v>698</v>
      </c>
      <c r="J143" s="183" t="s">
        <v>839</v>
      </c>
      <c r="K143" s="574"/>
      <c r="L143" s="157">
        <v>0</v>
      </c>
      <c r="M143" s="157">
        <v>300</v>
      </c>
      <c r="N143" s="157">
        <v>0</v>
      </c>
      <c r="O143" s="205">
        <v>0</v>
      </c>
      <c r="P143" s="206">
        <v>0</v>
      </c>
      <c r="Q143" s="206">
        <v>0</v>
      </c>
      <c r="R143" s="206">
        <v>0</v>
      </c>
      <c r="S143" s="207">
        <v>0</v>
      </c>
      <c r="T143" s="160">
        <v>0</v>
      </c>
      <c r="U143" s="160">
        <v>0</v>
      </c>
      <c r="V143" s="160">
        <v>0</v>
      </c>
      <c r="W143" s="160">
        <v>0</v>
      </c>
      <c r="X143" s="157">
        <v>0</v>
      </c>
      <c r="Y143" s="207">
        <v>0</v>
      </c>
      <c r="Z143" s="207">
        <v>0</v>
      </c>
      <c r="AA143" s="208">
        <v>0</v>
      </c>
      <c r="AB143" s="164">
        <f t="shared" si="4"/>
        <v>1024</v>
      </c>
      <c r="AC143" s="164">
        <v>0</v>
      </c>
      <c r="AD143" s="164">
        <v>0</v>
      </c>
      <c r="AE143" s="209">
        <v>1024</v>
      </c>
    </row>
    <row r="144" spans="1:31" s="2" customFormat="1" ht="12.75" hidden="1" customHeight="1" x14ac:dyDescent="0.2">
      <c r="A144" s="201">
        <v>2002</v>
      </c>
      <c r="B144" s="202" t="s">
        <v>1028</v>
      </c>
      <c r="C144" s="477" t="s">
        <v>1025</v>
      </c>
      <c r="D144" s="696">
        <v>37511</v>
      </c>
      <c r="E144" s="203" t="s">
        <v>569</v>
      </c>
      <c r="F144" s="204" t="s">
        <v>1026</v>
      </c>
      <c r="G144" s="204" t="s">
        <v>499</v>
      </c>
      <c r="H144" s="204"/>
      <c r="I144" s="477"/>
      <c r="J144" s="183" t="s">
        <v>310</v>
      </c>
      <c r="K144" s="574"/>
      <c r="L144" s="157">
        <v>0</v>
      </c>
      <c r="M144" s="157">
        <v>0</v>
      </c>
      <c r="N144" s="157">
        <v>0</v>
      </c>
      <c r="O144" s="205">
        <v>0</v>
      </c>
      <c r="P144" s="206">
        <v>0</v>
      </c>
      <c r="Q144" s="206">
        <v>0</v>
      </c>
      <c r="R144" s="206">
        <v>0</v>
      </c>
      <c r="S144" s="207">
        <v>0</v>
      </c>
      <c r="T144" s="160">
        <v>0</v>
      </c>
      <c r="U144" s="160">
        <v>0</v>
      </c>
      <c r="V144" s="160">
        <v>0</v>
      </c>
      <c r="W144" s="160">
        <v>0</v>
      </c>
      <c r="X144" s="157">
        <v>0</v>
      </c>
      <c r="Y144" s="207">
        <v>0</v>
      </c>
      <c r="Z144" s="207">
        <v>0</v>
      </c>
      <c r="AA144" s="208">
        <v>218719.49</v>
      </c>
      <c r="AB144" s="164">
        <f t="shared" si="4"/>
        <v>0</v>
      </c>
      <c r="AC144" s="164">
        <v>0</v>
      </c>
      <c r="AD144" s="164">
        <v>0</v>
      </c>
      <c r="AE144" s="209">
        <v>0</v>
      </c>
    </row>
    <row r="145" spans="1:31" s="2" customFormat="1" ht="12.75" hidden="1" customHeight="1" x14ac:dyDescent="0.2">
      <c r="A145" s="99">
        <v>2002</v>
      </c>
      <c r="B145" s="210" t="s">
        <v>2038</v>
      </c>
      <c r="C145" s="474"/>
      <c r="D145" s="697"/>
      <c r="E145" s="101" t="s">
        <v>2039</v>
      </c>
      <c r="F145" s="102" t="s">
        <v>2040</v>
      </c>
      <c r="G145" s="102" t="s">
        <v>68</v>
      </c>
      <c r="H145" s="102"/>
      <c r="I145" s="474" t="s">
        <v>2041</v>
      </c>
      <c r="J145" s="119" t="s">
        <v>560</v>
      </c>
      <c r="K145" s="575" t="s">
        <v>2042</v>
      </c>
      <c r="L145" s="38">
        <v>0</v>
      </c>
      <c r="M145" s="38">
        <v>0</v>
      </c>
      <c r="N145" s="38">
        <v>0</v>
      </c>
      <c r="O145" s="104">
        <v>0</v>
      </c>
      <c r="P145" s="107">
        <v>0</v>
      </c>
      <c r="Q145" s="107">
        <v>0</v>
      </c>
      <c r="R145" s="107">
        <v>0</v>
      </c>
      <c r="S145" s="180">
        <v>0</v>
      </c>
      <c r="T145" s="41">
        <v>0</v>
      </c>
      <c r="U145" s="41">
        <v>0</v>
      </c>
      <c r="V145" s="41">
        <v>0</v>
      </c>
      <c r="W145" s="41">
        <v>0</v>
      </c>
      <c r="X145" s="38">
        <v>0</v>
      </c>
      <c r="Y145" s="180">
        <v>0</v>
      </c>
      <c r="Z145" s="180">
        <v>0</v>
      </c>
      <c r="AA145" s="211">
        <v>0</v>
      </c>
      <c r="AB145" s="44">
        <f t="shared" si="4"/>
        <v>0</v>
      </c>
      <c r="AC145" s="44">
        <v>0</v>
      </c>
      <c r="AD145" s="44">
        <v>0</v>
      </c>
      <c r="AE145" s="109">
        <v>0</v>
      </c>
    </row>
    <row r="146" spans="1:31" s="2" customFormat="1" ht="12.75" hidden="1" customHeight="1" x14ac:dyDescent="0.2">
      <c r="A146" s="99">
        <v>2002</v>
      </c>
      <c r="B146" s="210" t="s">
        <v>2038</v>
      </c>
      <c r="C146" s="474"/>
      <c r="D146" s="697"/>
      <c r="E146" s="101" t="s">
        <v>2039</v>
      </c>
      <c r="F146" s="102" t="s">
        <v>251</v>
      </c>
      <c r="G146" s="102" t="s">
        <v>68</v>
      </c>
      <c r="H146" s="102"/>
      <c r="I146" s="474" t="s">
        <v>2043</v>
      </c>
      <c r="J146" s="119" t="s">
        <v>560</v>
      </c>
      <c r="K146" s="575" t="s">
        <v>2044</v>
      </c>
      <c r="L146" s="38">
        <v>0</v>
      </c>
      <c r="M146" s="38">
        <v>0</v>
      </c>
      <c r="N146" s="38">
        <v>0</v>
      </c>
      <c r="O146" s="104">
        <v>0</v>
      </c>
      <c r="P146" s="107">
        <v>0</v>
      </c>
      <c r="Q146" s="107">
        <v>0</v>
      </c>
      <c r="R146" s="107">
        <v>0</v>
      </c>
      <c r="S146" s="180">
        <v>0</v>
      </c>
      <c r="T146" s="41">
        <v>0</v>
      </c>
      <c r="U146" s="41">
        <v>0</v>
      </c>
      <c r="V146" s="41">
        <v>0</v>
      </c>
      <c r="W146" s="41">
        <v>0</v>
      </c>
      <c r="X146" s="38">
        <v>0</v>
      </c>
      <c r="Y146" s="180">
        <v>0</v>
      </c>
      <c r="Z146" s="180">
        <v>0</v>
      </c>
      <c r="AA146" s="211">
        <v>0</v>
      </c>
      <c r="AB146" s="44">
        <f t="shared" si="4"/>
        <v>0</v>
      </c>
      <c r="AC146" s="44">
        <v>0</v>
      </c>
      <c r="AD146" s="44">
        <v>0</v>
      </c>
      <c r="AE146" s="109">
        <v>0</v>
      </c>
    </row>
    <row r="147" spans="1:31" s="2" customFormat="1" ht="12.75" hidden="1" customHeight="1" x14ac:dyDescent="0.2">
      <c r="A147" s="99">
        <v>2002</v>
      </c>
      <c r="B147" s="210" t="s">
        <v>1121</v>
      </c>
      <c r="C147" s="474"/>
      <c r="D147" s="474"/>
      <c r="E147" s="101" t="s">
        <v>39</v>
      </c>
      <c r="F147" s="102" t="s">
        <v>870</v>
      </c>
      <c r="G147" s="102" t="s">
        <v>1122</v>
      </c>
      <c r="H147" s="102"/>
      <c r="I147" s="474" t="s">
        <v>1642</v>
      </c>
      <c r="J147" s="188" t="s">
        <v>316</v>
      </c>
      <c r="K147" s="575" t="s">
        <v>1340</v>
      </c>
      <c r="L147" s="38">
        <v>0</v>
      </c>
      <c r="M147" s="38">
        <v>0</v>
      </c>
      <c r="N147" s="38">
        <v>0</v>
      </c>
      <c r="O147" s="104">
        <v>0</v>
      </c>
      <c r="P147" s="107">
        <v>0</v>
      </c>
      <c r="Q147" s="107">
        <v>0</v>
      </c>
      <c r="R147" s="107">
        <v>0</v>
      </c>
      <c r="S147" s="180">
        <v>0</v>
      </c>
      <c r="T147" s="41">
        <v>0</v>
      </c>
      <c r="U147" s="41">
        <v>0</v>
      </c>
      <c r="V147" s="41">
        <v>0</v>
      </c>
      <c r="W147" s="41">
        <v>0</v>
      </c>
      <c r="X147" s="38">
        <v>0</v>
      </c>
      <c r="Y147" s="180">
        <v>0</v>
      </c>
      <c r="Z147" s="180">
        <v>0</v>
      </c>
      <c r="AA147" s="211">
        <v>12581.91</v>
      </c>
      <c r="AB147" s="44">
        <f t="shared" si="4"/>
        <v>0</v>
      </c>
      <c r="AC147" s="44">
        <v>0</v>
      </c>
      <c r="AD147" s="44">
        <v>0</v>
      </c>
      <c r="AE147" s="109">
        <v>0</v>
      </c>
    </row>
    <row r="148" spans="1:31" s="2" customFormat="1" ht="12.75" hidden="1" customHeight="1" x14ac:dyDescent="0.2">
      <c r="A148" s="99">
        <v>2002</v>
      </c>
      <c r="B148" s="210" t="s">
        <v>2724</v>
      </c>
      <c r="C148" s="474" t="s">
        <v>1068</v>
      </c>
      <c r="D148" s="474" t="s">
        <v>1069</v>
      </c>
      <c r="E148" s="101" t="s">
        <v>1072</v>
      </c>
      <c r="F148" s="102" t="s">
        <v>260</v>
      </c>
      <c r="G148" s="102" t="s">
        <v>69</v>
      </c>
      <c r="H148" s="102"/>
      <c r="I148" s="474" t="s">
        <v>1460</v>
      </c>
      <c r="J148" s="188" t="s">
        <v>592</v>
      </c>
      <c r="K148" s="575" t="s">
        <v>1244</v>
      </c>
      <c r="L148" s="38">
        <v>0</v>
      </c>
      <c r="M148" s="38">
        <v>0</v>
      </c>
      <c r="N148" s="38">
        <v>0</v>
      </c>
      <c r="O148" s="104">
        <v>0</v>
      </c>
      <c r="P148" s="107">
        <v>0</v>
      </c>
      <c r="Q148" s="107">
        <v>0</v>
      </c>
      <c r="R148" s="107">
        <v>0</v>
      </c>
      <c r="S148" s="180">
        <v>288.41000000000003</v>
      </c>
      <c r="T148" s="41">
        <v>0</v>
      </c>
      <c r="U148" s="41">
        <v>7994.44</v>
      </c>
      <c r="V148" s="41">
        <v>0</v>
      </c>
      <c r="W148" s="41">
        <v>0</v>
      </c>
      <c r="X148" s="38">
        <v>0</v>
      </c>
      <c r="Y148" s="180">
        <v>0</v>
      </c>
      <c r="Z148" s="180">
        <v>0</v>
      </c>
      <c r="AA148" s="211">
        <v>65349.68</v>
      </c>
      <c r="AB148" s="44">
        <f t="shared" si="4"/>
        <v>0</v>
      </c>
      <c r="AC148" s="44">
        <v>0</v>
      </c>
      <c r="AD148" s="44">
        <v>0</v>
      </c>
      <c r="AE148" s="109">
        <v>0</v>
      </c>
    </row>
    <row r="149" spans="1:31" s="2" customFormat="1" ht="12.75" hidden="1" customHeight="1" x14ac:dyDescent="0.2">
      <c r="A149" s="33">
        <v>2002</v>
      </c>
      <c r="B149" s="189" t="s">
        <v>1456</v>
      </c>
      <c r="C149" s="458" t="s">
        <v>1068</v>
      </c>
      <c r="D149" s="458" t="s">
        <v>1069</v>
      </c>
      <c r="E149" s="35" t="s">
        <v>1072</v>
      </c>
      <c r="F149" s="36" t="s">
        <v>1118</v>
      </c>
      <c r="G149" s="36" t="s">
        <v>69</v>
      </c>
      <c r="H149" s="36" t="s">
        <v>1457</v>
      </c>
      <c r="I149" s="474" t="s">
        <v>2722</v>
      </c>
      <c r="J149" s="119" t="s">
        <v>592</v>
      </c>
      <c r="K149" s="571" t="s">
        <v>975</v>
      </c>
      <c r="L149" s="38">
        <v>0</v>
      </c>
      <c r="M149" s="38">
        <v>0</v>
      </c>
      <c r="N149" s="38">
        <v>0</v>
      </c>
      <c r="O149" s="104">
        <v>0</v>
      </c>
      <c r="P149" s="107">
        <v>0</v>
      </c>
      <c r="Q149" s="107">
        <v>0</v>
      </c>
      <c r="R149" s="107">
        <v>0</v>
      </c>
      <c r="S149" s="180">
        <v>0</v>
      </c>
      <c r="T149" s="41">
        <v>0</v>
      </c>
      <c r="U149" s="41">
        <v>0</v>
      </c>
      <c r="V149" s="41">
        <v>0</v>
      </c>
      <c r="W149" s="41">
        <v>0</v>
      </c>
      <c r="X149" s="38">
        <v>677.99</v>
      </c>
      <c r="Y149" s="180">
        <v>0</v>
      </c>
      <c r="Z149" s="180">
        <v>0</v>
      </c>
      <c r="AA149" s="190">
        <v>1497</v>
      </c>
      <c r="AB149" s="44">
        <f t="shared" si="4"/>
        <v>0</v>
      </c>
      <c r="AC149" s="44">
        <v>0</v>
      </c>
      <c r="AD149" s="44">
        <v>0</v>
      </c>
      <c r="AE149" s="109">
        <v>0</v>
      </c>
    </row>
    <row r="150" spans="1:31" s="2" customFormat="1" ht="12.75" hidden="1" customHeight="1" x14ac:dyDescent="0.2">
      <c r="A150" s="33">
        <v>2002</v>
      </c>
      <c r="B150" s="189" t="s">
        <v>889</v>
      </c>
      <c r="C150" s="458" t="s">
        <v>1068</v>
      </c>
      <c r="D150" s="458" t="s">
        <v>1069</v>
      </c>
      <c r="E150" s="35" t="s">
        <v>1072</v>
      </c>
      <c r="F150" s="36" t="s">
        <v>1308</v>
      </c>
      <c r="G150" s="36" t="s">
        <v>69</v>
      </c>
      <c r="H150" s="36" t="s">
        <v>1309</v>
      </c>
      <c r="I150" s="474" t="s">
        <v>1643</v>
      </c>
      <c r="J150" s="119" t="s">
        <v>537</v>
      </c>
      <c r="K150" s="571" t="s">
        <v>1041</v>
      </c>
      <c r="L150" s="38">
        <v>0</v>
      </c>
      <c r="M150" s="38">
        <v>0</v>
      </c>
      <c r="N150" s="38">
        <v>0</v>
      </c>
      <c r="O150" s="104">
        <v>0</v>
      </c>
      <c r="P150" s="107">
        <v>0</v>
      </c>
      <c r="Q150" s="107">
        <v>0</v>
      </c>
      <c r="R150" s="107">
        <v>0</v>
      </c>
      <c r="S150" s="180">
        <v>0</v>
      </c>
      <c r="T150" s="41">
        <v>0</v>
      </c>
      <c r="U150" s="41">
        <v>0</v>
      </c>
      <c r="V150" s="41">
        <v>0</v>
      </c>
      <c r="W150" s="41">
        <v>0</v>
      </c>
      <c r="X150" s="38">
        <v>0</v>
      </c>
      <c r="Y150" s="180">
        <v>0</v>
      </c>
      <c r="Z150" s="180">
        <v>0</v>
      </c>
      <c r="AA150" s="190">
        <v>3707.25</v>
      </c>
      <c r="AB150" s="44">
        <f t="shared" si="4"/>
        <v>0</v>
      </c>
      <c r="AC150" s="44">
        <v>0</v>
      </c>
      <c r="AD150" s="44">
        <v>0</v>
      </c>
      <c r="AE150" s="109">
        <v>0</v>
      </c>
    </row>
    <row r="151" spans="1:31" s="2" customFormat="1" ht="12.75" hidden="1" customHeight="1" x14ac:dyDescent="0.2">
      <c r="A151" s="33">
        <v>2002</v>
      </c>
      <c r="B151" s="189" t="s">
        <v>1292</v>
      </c>
      <c r="C151" s="458" t="s">
        <v>1068</v>
      </c>
      <c r="D151" s="458" t="s">
        <v>1069</v>
      </c>
      <c r="E151" s="35" t="s">
        <v>1072</v>
      </c>
      <c r="F151" s="36" t="s">
        <v>261</v>
      </c>
      <c r="G151" s="36" t="s">
        <v>69</v>
      </c>
      <c r="H151" s="36" t="s">
        <v>1293</v>
      </c>
      <c r="I151" s="474" t="s">
        <v>1644</v>
      </c>
      <c r="J151" s="188" t="s">
        <v>592</v>
      </c>
      <c r="K151" s="571" t="s">
        <v>1244</v>
      </c>
      <c r="L151" s="38">
        <v>0</v>
      </c>
      <c r="M151" s="38">
        <v>0</v>
      </c>
      <c r="N151" s="38">
        <v>0</v>
      </c>
      <c r="O151" s="104">
        <v>0</v>
      </c>
      <c r="P151" s="107">
        <v>0</v>
      </c>
      <c r="Q151" s="107">
        <v>0</v>
      </c>
      <c r="R151" s="107">
        <v>0</v>
      </c>
      <c r="S151" s="180">
        <v>0</v>
      </c>
      <c r="T151" s="41">
        <v>0</v>
      </c>
      <c r="U151" s="41">
        <v>0</v>
      </c>
      <c r="V151" s="41">
        <v>0</v>
      </c>
      <c r="W151" s="41">
        <v>0</v>
      </c>
      <c r="X151" s="38">
        <v>0</v>
      </c>
      <c r="Y151" s="180">
        <v>0</v>
      </c>
      <c r="Z151" s="180">
        <v>0</v>
      </c>
      <c r="AA151" s="190">
        <v>44555.55</v>
      </c>
      <c r="AB151" s="44">
        <f t="shared" si="4"/>
        <v>0</v>
      </c>
      <c r="AC151" s="44">
        <v>0</v>
      </c>
      <c r="AD151" s="44">
        <v>0</v>
      </c>
      <c r="AE151" s="109">
        <v>0</v>
      </c>
    </row>
    <row r="152" spans="1:31" s="2" customFormat="1" ht="12.75" hidden="1" customHeight="1" x14ac:dyDescent="0.2">
      <c r="A152" s="33">
        <v>2002</v>
      </c>
      <c r="B152" s="189" t="s">
        <v>1200</v>
      </c>
      <c r="C152" s="458" t="s">
        <v>1068</v>
      </c>
      <c r="D152" s="458" t="s">
        <v>1069</v>
      </c>
      <c r="E152" s="35" t="s">
        <v>1072</v>
      </c>
      <c r="F152" s="36" t="s">
        <v>262</v>
      </c>
      <c r="G152" s="36" t="s">
        <v>69</v>
      </c>
      <c r="H152" s="36" t="s">
        <v>1207</v>
      </c>
      <c r="I152" s="474" t="s">
        <v>1645</v>
      </c>
      <c r="J152" s="119" t="s">
        <v>592</v>
      </c>
      <c r="K152" s="571" t="s">
        <v>1244</v>
      </c>
      <c r="L152" s="38">
        <v>0</v>
      </c>
      <c r="M152" s="38">
        <v>0</v>
      </c>
      <c r="N152" s="38">
        <v>0</v>
      </c>
      <c r="O152" s="104">
        <v>0</v>
      </c>
      <c r="P152" s="107">
        <v>0</v>
      </c>
      <c r="Q152" s="107">
        <v>0</v>
      </c>
      <c r="R152" s="107">
        <v>0</v>
      </c>
      <c r="S152" s="180">
        <v>0</v>
      </c>
      <c r="T152" s="41">
        <v>0</v>
      </c>
      <c r="U152" s="41">
        <v>0</v>
      </c>
      <c r="V152" s="41">
        <v>0</v>
      </c>
      <c r="W152" s="41">
        <v>0</v>
      </c>
      <c r="X152" s="38">
        <v>0</v>
      </c>
      <c r="Y152" s="180">
        <v>0</v>
      </c>
      <c r="Z152" s="180">
        <v>0</v>
      </c>
      <c r="AA152" s="190">
        <v>36813.379999999997</v>
      </c>
      <c r="AB152" s="44">
        <f t="shared" si="4"/>
        <v>0</v>
      </c>
      <c r="AC152" s="44">
        <v>0</v>
      </c>
      <c r="AD152" s="44">
        <v>0</v>
      </c>
      <c r="AE152" s="109">
        <v>0</v>
      </c>
    </row>
    <row r="153" spans="1:31" s="2" customFormat="1" ht="12.75" hidden="1" customHeight="1" x14ac:dyDescent="0.2">
      <c r="A153" s="33">
        <v>2002</v>
      </c>
      <c r="B153" s="189" t="s">
        <v>1200</v>
      </c>
      <c r="C153" s="458" t="s">
        <v>1068</v>
      </c>
      <c r="D153" s="458" t="s">
        <v>1069</v>
      </c>
      <c r="E153" s="35" t="s">
        <v>1072</v>
      </c>
      <c r="F153" s="36" t="s">
        <v>262</v>
      </c>
      <c r="G153" s="36" t="s">
        <v>69</v>
      </c>
      <c r="H153" s="36" t="s">
        <v>1207</v>
      </c>
      <c r="I153" s="474" t="s">
        <v>1645</v>
      </c>
      <c r="J153" s="119" t="s">
        <v>592</v>
      </c>
      <c r="K153" s="571" t="s">
        <v>1244</v>
      </c>
      <c r="L153" s="38">
        <v>0</v>
      </c>
      <c r="M153" s="38">
        <v>0</v>
      </c>
      <c r="N153" s="38">
        <v>0</v>
      </c>
      <c r="O153" s="104">
        <v>0</v>
      </c>
      <c r="P153" s="107">
        <v>0</v>
      </c>
      <c r="Q153" s="107">
        <v>0</v>
      </c>
      <c r="R153" s="107">
        <v>0</v>
      </c>
      <c r="S153" s="180">
        <v>0</v>
      </c>
      <c r="T153" s="41">
        <v>0</v>
      </c>
      <c r="U153" s="41">
        <v>0</v>
      </c>
      <c r="V153" s="41">
        <v>0</v>
      </c>
      <c r="W153" s="41">
        <v>0</v>
      </c>
      <c r="X153" s="38">
        <v>0</v>
      </c>
      <c r="Y153" s="180">
        <v>0</v>
      </c>
      <c r="Z153" s="180">
        <v>0</v>
      </c>
      <c r="AA153" s="190">
        <v>148892.79999999999</v>
      </c>
      <c r="AB153" s="44">
        <f t="shared" si="4"/>
        <v>0</v>
      </c>
      <c r="AC153" s="44">
        <v>0</v>
      </c>
      <c r="AD153" s="44">
        <v>0</v>
      </c>
      <c r="AE153" s="109">
        <v>0</v>
      </c>
    </row>
    <row r="154" spans="1:31" s="2" customFormat="1" ht="12.75" hidden="1" customHeight="1" x14ac:dyDescent="0.2">
      <c r="A154" s="33">
        <v>2002</v>
      </c>
      <c r="B154" s="189" t="s">
        <v>431</v>
      </c>
      <c r="C154" s="458" t="s">
        <v>1068</v>
      </c>
      <c r="D154" s="458" t="s">
        <v>1069</v>
      </c>
      <c r="E154" s="35" t="s">
        <v>1072</v>
      </c>
      <c r="F154" s="36" t="s">
        <v>1118</v>
      </c>
      <c r="G154" s="36" t="s">
        <v>69</v>
      </c>
      <c r="H154" s="36" t="s">
        <v>1178</v>
      </c>
      <c r="I154" s="474" t="s">
        <v>1646</v>
      </c>
      <c r="J154" s="119" t="s">
        <v>537</v>
      </c>
      <c r="K154" s="571" t="s">
        <v>1041</v>
      </c>
      <c r="L154" s="38">
        <v>0</v>
      </c>
      <c r="M154" s="38">
        <v>0</v>
      </c>
      <c r="N154" s="38">
        <v>0</v>
      </c>
      <c r="O154" s="104">
        <v>0</v>
      </c>
      <c r="P154" s="107">
        <v>0</v>
      </c>
      <c r="Q154" s="107">
        <v>0</v>
      </c>
      <c r="R154" s="107">
        <v>0</v>
      </c>
      <c r="S154" s="180">
        <v>0</v>
      </c>
      <c r="T154" s="41">
        <v>0</v>
      </c>
      <c r="U154" s="41">
        <v>0</v>
      </c>
      <c r="V154" s="41">
        <v>0</v>
      </c>
      <c r="W154" s="41">
        <v>0</v>
      </c>
      <c r="X154" s="38">
        <v>0</v>
      </c>
      <c r="Y154" s="180">
        <v>0</v>
      </c>
      <c r="Z154" s="180">
        <v>0</v>
      </c>
      <c r="AA154" s="190">
        <v>766.63</v>
      </c>
      <c r="AB154" s="44">
        <f t="shared" si="4"/>
        <v>0</v>
      </c>
      <c r="AC154" s="44">
        <v>0</v>
      </c>
      <c r="AD154" s="44">
        <v>0</v>
      </c>
      <c r="AE154" s="109">
        <v>0</v>
      </c>
    </row>
    <row r="155" spans="1:31" s="2" customFormat="1" ht="12.75" hidden="1" customHeight="1" x14ac:dyDescent="0.2">
      <c r="A155" s="33">
        <v>2002</v>
      </c>
      <c r="B155" s="189" t="s">
        <v>431</v>
      </c>
      <c r="C155" s="458" t="s">
        <v>1068</v>
      </c>
      <c r="D155" s="458" t="s">
        <v>1069</v>
      </c>
      <c r="E155" s="35" t="s">
        <v>1072</v>
      </c>
      <c r="F155" s="36" t="s">
        <v>261</v>
      </c>
      <c r="G155" s="36" t="s">
        <v>69</v>
      </c>
      <c r="H155" s="36" t="s">
        <v>1161</v>
      </c>
      <c r="I155" s="474" t="s">
        <v>1647</v>
      </c>
      <c r="J155" s="119" t="s">
        <v>537</v>
      </c>
      <c r="K155" s="571" t="s">
        <v>1041</v>
      </c>
      <c r="L155" s="38">
        <v>0</v>
      </c>
      <c r="M155" s="38">
        <v>0</v>
      </c>
      <c r="N155" s="38">
        <v>0</v>
      </c>
      <c r="O155" s="104">
        <v>0</v>
      </c>
      <c r="P155" s="107">
        <v>0</v>
      </c>
      <c r="Q155" s="107">
        <v>0</v>
      </c>
      <c r="R155" s="107">
        <v>0</v>
      </c>
      <c r="S155" s="180">
        <v>0</v>
      </c>
      <c r="T155" s="41">
        <v>0</v>
      </c>
      <c r="U155" s="41">
        <v>0</v>
      </c>
      <c r="V155" s="41">
        <v>0</v>
      </c>
      <c r="W155" s="41">
        <v>0</v>
      </c>
      <c r="X155" s="38">
        <v>0</v>
      </c>
      <c r="Y155" s="180">
        <v>0</v>
      </c>
      <c r="Z155" s="180">
        <v>0</v>
      </c>
      <c r="AA155" s="190">
        <v>603.63</v>
      </c>
      <c r="AB155" s="44">
        <f t="shared" si="4"/>
        <v>0</v>
      </c>
      <c r="AC155" s="44">
        <v>0</v>
      </c>
      <c r="AD155" s="44">
        <v>0</v>
      </c>
      <c r="AE155" s="109">
        <v>0</v>
      </c>
    </row>
    <row r="156" spans="1:31" s="2" customFormat="1" ht="12.75" hidden="1" customHeight="1" x14ac:dyDescent="0.2">
      <c r="A156" s="33">
        <v>2002</v>
      </c>
      <c r="B156" s="189" t="s">
        <v>431</v>
      </c>
      <c r="C156" s="458" t="s">
        <v>1068</v>
      </c>
      <c r="D156" s="458" t="s">
        <v>1069</v>
      </c>
      <c r="E156" s="35" t="s">
        <v>1072</v>
      </c>
      <c r="F156" s="36" t="s">
        <v>261</v>
      </c>
      <c r="G156" s="36" t="s">
        <v>69</v>
      </c>
      <c r="H156" s="36" t="s">
        <v>1156</v>
      </c>
      <c r="I156" s="474" t="s">
        <v>1648</v>
      </c>
      <c r="J156" s="119" t="s">
        <v>592</v>
      </c>
      <c r="K156" s="571" t="s">
        <v>1244</v>
      </c>
      <c r="L156" s="38">
        <v>0</v>
      </c>
      <c r="M156" s="38">
        <v>0</v>
      </c>
      <c r="N156" s="38">
        <v>0</v>
      </c>
      <c r="O156" s="104">
        <v>0</v>
      </c>
      <c r="P156" s="107">
        <v>0</v>
      </c>
      <c r="Q156" s="107">
        <v>0</v>
      </c>
      <c r="R156" s="107">
        <v>0</v>
      </c>
      <c r="S156" s="180">
        <v>0</v>
      </c>
      <c r="T156" s="41">
        <v>0</v>
      </c>
      <c r="U156" s="41">
        <v>0</v>
      </c>
      <c r="V156" s="41">
        <v>0</v>
      </c>
      <c r="W156" s="41">
        <v>0</v>
      </c>
      <c r="X156" s="38">
        <v>0</v>
      </c>
      <c r="Y156" s="180">
        <v>0</v>
      </c>
      <c r="Z156" s="180">
        <v>0</v>
      </c>
      <c r="AA156" s="190">
        <v>9226.5499999999993</v>
      </c>
      <c r="AB156" s="44">
        <f t="shared" si="4"/>
        <v>0</v>
      </c>
      <c r="AC156" s="44">
        <v>0</v>
      </c>
      <c r="AD156" s="44">
        <v>0</v>
      </c>
      <c r="AE156" s="109">
        <v>0</v>
      </c>
    </row>
    <row r="157" spans="1:31" s="2" customFormat="1" ht="12.75" hidden="1" customHeight="1" x14ac:dyDescent="0.2">
      <c r="A157" s="99">
        <v>2002</v>
      </c>
      <c r="B157" s="210" t="s">
        <v>448</v>
      </c>
      <c r="C157" s="474" t="s">
        <v>1068</v>
      </c>
      <c r="D157" s="474" t="s">
        <v>1069</v>
      </c>
      <c r="E157" s="101" t="s">
        <v>1072</v>
      </c>
      <c r="F157" s="102" t="s">
        <v>261</v>
      </c>
      <c r="G157" s="102" t="s">
        <v>69</v>
      </c>
      <c r="H157" s="102" t="s">
        <v>1139</v>
      </c>
      <c r="I157" s="474" t="s">
        <v>1649</v>
      </c>
      <c r="J157" s="119" t="s">
        <v>592</v>
      </c>
      <c r="K157" s="575" t="s">
        <v>1244</v>
      </c>
      <c r="L157" s="38">
        <v>0</v>
      </c>
      <c r="M157" s="104">
        <v>0</v>
      </c>
      <c r="N157" s="104">
        <v>0</v>
      </c>
      <c r="O157" s="104">
        <v>0</v>
      </c>
      <c r="P157" s="107">
        <v>0</v>
      </c>
      <c r="Q157" s="107">
        <v>0</v>
      </c>
      <c r="R157" s="107">
        <v>0</v>
      </c>
      <c r="S157" s="173">
        <v>0</v>
      </c>
      <c r="T157" s="107">
        <v>0</v>
      </c>
      <c r="U157" s="107">
        <v>0</v>
      </c>
      <c r="V157" s="107">
        <v>0</v>
      </c>
      <c r="W157" s="107">
        <v>0</v>
      </c>
      <c r="X157" s="104">
        <v>0</v>
      </c>
      <c r="Y157" s="173">
        <v>0</v>
      </c>
      <c r="Z157" s="173">
        <v>0</v>
      </c>
      <c r="AA157" s="211">
        <v>2582.2800000000002</v>
      </c>
      <c r="AB157" s="44">
        <f t="shared" si="4"/>
        <v>0</v>
      </c>
      <c r="AC157" s="44">
        <v>0</v>
      </c>
      <c r="AD157" s="44">
        <v>0</v>
      </c>
      <c r="AE157" s="109">
        <v>0</v>
      </c>
    </row>
    <row r="158" spans="1:31" s="2" customFormat="1" ht="12.75" hidden="1" customHeight="1" thickBot="1" x14ac:dyDescent="0.25">
      <c r="A158" s="628">
        <v>2002</v>
      </c>
      <c r="B158" s="629" t="s">
        <v>2007</v>
      </c>
      <c r="C158" s="643" t="s">
        <v>1068</v>
      </c>
      <c r="D158" s="643" t="s">
        <v>1069</v>
      </c>
      <c r="E158" s="630" t="s">
        <v>1072</v>
      </c>
      <c r="F158" s="280" t="s">
        <v>265</v>
      </c>
      <c r="G158" s="280" t="s">
        <v>68</v>
      </c>
      <c r="H158" s="280" t="s">
        <v>1</v>
      </c>
      <c r="I158" s="475" t="s">
        <v>698</v>
      </c>
      <c r="J158" s="127" t="s">
        <v>316</v>
      </c>
      <c r="K158" s="584" t="s">
        <v>2008</v>
      </c>
      <c r="L158" s="128">
        <v>0</v>
      </c>
      <c r="M158" s="284">
        <v>0</v>
      </c>
      <c r="N158" s="284">
        <v>0</v>
      </c>
      <c r="O158" s="128">
        <v>0</v>
      </c>
      <c r="P158" s="131">
        <v>0</v>
      </c>
      <c r="Q158" s="131">
        <v>0</v>
      </c>
      <c r="R158" s="131">
        <v>0</v>
      </c>
      <c r="S158" s="394">
        <v>16902.310000000001</v>
      </c>
      <c r="T158" s="286">
        <v>0</v>
      </c>
      <c r="U158" s="286">
        <v>0</v>
      </c>
      <c r="V158" s="286">
        <v>0</v>
      </c>
      <c r="W158" s="286">
        <v>22388.49</v>
      </c>
      <c r="X158" s="284">
        <v>0</v>
      </c>
      <c r="Y158" s="394">
        <v>0</v>
      </c>
      <c r="Z158" s="394">
        <v>0</v>
      </c>
      <c r="AA158" s="631" t="s">
        <v>1</v>
      </c>
      <c r="AB158" s="134">
        <f t="shared" si="4"/>
        <v>0</v>
      </c>
      <c r="AC158" s="134">
        <v>0</v>
      </c>
      <c r="AD158" s="134">
        <v>0</v>
      </c>
      <c r="AE158" s="135">
        <v>0</v>
      </c>
    </row>
    <row r="159" spans="1:31" s="9" customFormat="1" ht="12.75" hidden="1" customHeight="1" x14ac:dyDescent="0.2">
      <c r="A159" s="218"/>
      <c r="B159" s="219"/>
      <c r="C159" s="457"/>
      <c r="D159" s="457"/>
      <c r="E159" s="219"/>
      <c r="F159" s="219"/>
      <c r="G159" s="219"/>
      <c r="H159" s="219"/>
      <c r="I159" s="457"/>
      <c r="J159" s="219"/>
      <c r="K159" s="577"/>
      <c r="L159" s="157">
        <v>0</v>
      </c>
      <c r="M159" s="157">
        <v>0</v>
      </c>
      <c r="N159" s="157">
        <v>0</v>
      </c>
      <c r="O159" s="157">
        <v>0</v>
      </c>
      <c r="P159" s="160">
        <v>0</v>
      </c>
      <c r="Q159" s="160">
        <v>0</v>
      </c>
      <c r="R159" s="160">
        <v>0</v>
      </c>
      <c r="S159" s="207">
        <v>0</v>
      </c>
      <c r="T159" s="160">
        <v>0</v>
      </c>
      <c r="U159" s="160">
        <v>0</v>
      </c>
      <c r="V159" s="160">
        <v>0</v>
      </c>
      <c r="W159" s="160">
        <v>0</v>
      </c>
      <c r="X159" s="157">
        <v>0</v>
      </c>
      <c r="Y159" s="207">
        <v>0</v>
      </c>
      <c r="Z159" s="147">
        <v>0</v>
      </c>
      <c r="AA159" s="627"/>
      <c r="AB159" s="318">
        <f t="shared" si="4"/>
        <v>0</v>
      </c>
      <c r="AC159" s="83">
        <v>0</v>
      </c>
      <c r="AD159" s="83">
        <v>0</v>
      </c>
      <c r="AE159" s="148">
        <v>0</v>
      </c>
    </row>
    <row r="160" spans="1:31" s="9" customFormat="1" ht="12.75" hidden="1" customHeight="1" x14ac:dyDescent="0.2">
      <c r="A160" s="215">
        <v>2003</v>
      </c>
      <c r="B160" s="167" t="s">
        <v>392</v>
      </c>
      <c r="C160" s="454" t="s">
        <v>1027</v>
      </c>
      <c r="D160" s="698">
        <v>37629</v>
      </c>
      <c r="E160" s="115" t="s">
        <v>569</v>
      </c>
      <c r="F160" s="167" t="s">
        <v>393</v>
      </c>
      <c r="G160" s="167" t="s">
        <v>69</v>
      </c>
      <c r="H160" s="167" t="s">
        <v>1029</v>
      </c>
      <c r="I160" s="454" t="s">
        <v>1316</v>
      </c>
      <c r="J160" s="167" t="s">
        <v>310</v>
      </c>
      <c r="K160" s="571" t="s">
        <v>1341</v>
      </c>
      <c r="L160" s="38">
        <v>0</v>
      </c>
      <c r="M160" s="38">
        <v>0</v>
      </c>
      <c r="N160" s="38">
        <v>0</v>
      </c>
      <c r="O160" s="38">
        <v>0</v>
      </c>
      <c r="P160" s="41">
        <v>0</v>
      </c>
      <c r="Q160" s="41">
        <v>0</v>
      </c>
      <c r="R160" s="41">
        <v>0</v>
      </c>
      <c r="S160" s="180">
        <v>0</v>
      </c>
      <c r="T160" s="107">
        <v>0</v>
      </c>
      <c r="U160" s="107">
        <v>0</v>
      </c>
      <c r="V160" s="107">
        <v>0</v>
      </c>
      <c r="W160" s="107">
        <v>0</v>
      </c>
      <c r="X160" s="38">
        <v>0</v>
      </c>
      <c r="Y160" s="180">
        <v>0</v>
      </c>
      <c r="Z160" s="45">
        <v>0</v>
      </c>
      <c r="AA160" s="216">
        <v>218719.49</v>
      </c>
      <c r="AB160" s="44">
        <f t="shared" si="4"/>
        <v>954.51</v>
      </c>
      <c r="AC160" s="45">
        <v>954.51</v>
      </c>
      <c r="AD160" s="45">
        <v>0</v>
      </c>
      <c r="AE160" s="46">
        <v>0</v>
      </c>
    </row>
    <row r="161" spans="1:32" s="9" customFormat="1" ht="12.75" hidden="1" customHeight="1" x14ac:dyDescent="0.2">
      <c r="A161" s="215">
        <v>2003</v>
      </c>
      <c r="B161" s="167" t="s">
        <v>967</v>
      </c>
      <c r="C161" s="454" t="s">
        <v>968</v>
      </c>
      <c r="D161" s="698">
        <v>37826</v>
      </c>
      <c r="E161" s="115" t="s">
        <v>569</v>
      </c>
      <c r="F161" s="167" t="s">
        <v>259</v>
      </c>
      <c r="G161" s="167" t="s">
        <v>69</v>
      </c>
      <c r="H161" s="167" t="s">
        <v>971</v>
      </c>
      <c r="I161" s="454" t="s">
        <v>1317</v>
      </c>
      <c r="J161" s="217" t="s">
        <v>592</v>
      </c>
      <c r="K161" s="571" t="s">
        <v>1244</v>
      </c>
      <c r="L161" s="38">
        <v>0</v>
      </c>
      <c r="M161" s="38">
        <v>0</v>
      </c>
      <c r="N161" s="38">
        <v>0</v>
      </c>
      <c r="O161" s="38">
        <v>0</v>
      </c>
      <c r="P161" s="41">
        <v>0</v>
      </c>
      <c r="Q161" s="41">
        <v>0</v>
      </c>
      <c r="R161" s="41">
        <v>0</v>
      </c>
      <c r="S161" s="180">
        <v>0</v>
      </c>
      <c r="T161" s="107">
        <v>0</v>
      </c>
      <c r="U161" s="107">
        <v>0</v>
      </c>
      <c r="V161" s="107">
        <v>0</v>
      </c>
      <c r="W161" s="107">
        <v>0</v>
      </c>
      <c r="X161" s="38">
        <v>0</v>
      </c>
      <c r="Y161" s="180">
        <v>0</v>
      </c>
      <c r="Z161" s="45">
        <v>0</v>
      </c>
      <c r="AA161" s="216">
        <v>1823310.89</v>
      </c>
      <c r="AB161" s="44">
        <f t="shared" si="4"/>
        <v>11035.55</v>
      </c>
      <c r="AC161" s="45">
        <v>0</v>
      </c>
      <c r="AD161" s="45">
        <v>0</v>
      </c>
      <c r="AE161" s="46">
        <v>11035.55</v>
      </c>
      <c r="AF161" s="9" t="s">
        <v>1</v>
      </c>
    </row>
    <row r="162" spans="1:32" s="9" customFormat="1" ht="12.75" hidden="1" customHeight="1" x14ac:dyDescent="0.2">
      <c r="A162" s="215">
        <v>2003</v>
      </c>
      <c r="B162" s="167" t="s">
        <v>3081</v>
      </c>
      <c r="C162" s="454" t="s">
        <v>3085</v>
      </c>
      <c r="D162" s="698">
        <v>37763</v>
      </c>
      <c r="E162" s="115" t="s">
        <v>55</v>
      </c>
      <c r="F162" s="167" t="s">
        <v>265</v>
      </c>
      <c r="G162" s="167" t="s">
        <v>63</v>
      </c>
      <c r="H162" s="167"/>
      <c r="I162" s="454" t="s">
        <v>3083</v>
      </c>
      <c r="J162" s="118" t="s">
        <v>560</v>
      </c>
      <c r="K162" s="554" t="s">
        <v>3084</v>
      </c>
      <c r="L162" s="38">
        <v>0</v>
      </c>
      <c r="M162" s="38">
        <v>0</v>
      </c>
      <c r="N162" s="38">
        <v>0</v>
      </c>
      <c r="O162" s="38">
        <v>0</v>
      </c>
      <c r="P162" s="41">
        <v>0</v>
      </c>
      <c r="Q162" s="41">
        <v>0</v>
      </c>
      <c r="R162" s="41">
        <v>0</v>
      </c>
      <c r="S162" s="180">
        <v>0</v>
      </c>
      <c r="T162" s="107">
        <v>0</v>
      </c>
      <c r="U162" s="107">
        <v>0</v>
      </c>
      <c r="V162" s="107">
        <v>0</v>
      </c>
      <c r="W162" s="107">
        <v>0</v>
      </c>
      <c r="X162" s="38">
        <v>0</v>
      </c>
      <c r="Y162" s="180">
        <v>0</v>
      </c>
      <c r="Z162" s="45">
        <v>0</v>
      </c>
      <c r="AA162" s="216">
        <v>12000000</v>
      </c>
      <c r="AB162" s="44">
        <v>0</v>
      </c>
      <c r="AC162" s="45">
        <v>0</v>
      </c>
      <c r="AD162" s="45">
        <v>0</v>
      </c>
      <c r="AE162" s="46">
        <v>0</v>
      </c>
    </row>
    <row r="163" spans="1:32" s="9" customFormat="1" ht="12.75" hidden="1" customHeight="1" x14ac:dyDescent="0.2">
      <c r="A163" s="215">
        <v>2003</v>
      </c>
      <c r="B163" s="167" t="s">
        <v>3081</v>
      </c>
      <c r="C163" s="454" t="s">
        <v>3082</v>
      </c>
      <c r="D163" s="698">
        <v>37833</v>
      </c>
      <c r="E163" s="115" t="s">
        <v>55</v>
      </c>
      <c r="F163" s="167" t="s">
        <v>251</v>
      </c>
      <c r="G163" s="167" t="s">
        <v>63</v>
      </c>
      <c r="H163" s="167"/>
      <c r="I163" s="454" t="s">
        <v>3089</v>
      </c>
      <c r="J163" s="258" t="s">
        <v>560</v>
      </c>
      <c r="K163" s="258" t="s">
        <v>3090</v>
      </c>
      <c r="L163" s="38">
        <v>0</v>
      </c>
      <c r="M163" s="38">
        <v>0</v>
      </c>
      <c r="N163" s="38">
        <v>0</v>
      </c>
      <c r="O163" s="38">
        <v>0</v>
      </c>
      <c r="P163" s="41">
        <v>0</v>
      </c>
      <c r="Q163" s="41">
        <v>0</v>
      </c>
      <c r="R163" s="41">
        <v>0</v>
      </c>
      <c r="S163" s="180">
        <v>0</v>
      </c>
      <c r="T163" s="107">
        <v>0</v>
      </c>
      <c r="U163" s="107">
        <v>0</v>
      </c>
      <c r="V163" s="107">
        <v>0</v>
      </c>
      <c r="W163" s="107">
        <v>0</v>
      </c>
      <c r="X163" s="38">
        <v>0</v>
      </c>
      <c r="Y163" s="180">
        <v>0</v>
      </c>
      <c r="Z163" s="45">
        <v>0</v>
      </c>
      <c r="AA163" s="216">
        <v>12000000</v>
      </c>
      <c r="AB163" s="44">
        <v>0</v>
      </c>
      <c r="AC163" s="45">
        <v>0</v>
      </c>
      <c r="AD163" s="45">
        <v>0</v>
      </c>
      <c r="AE163" s="46">
        <v>0</v>
      </c>
    </row>
    <row r="164" spans="1:32" s="9" customFormat="1" ht="12.75" hidden="1" customHeight="1" x14ac:dyDescent="0.2">
      <c r="A164" s="218">
        <v>2003</v>
      </c>
      <c r="B164" s="219" t="s">
        <v>137</v>
      </c>
      <c r="C164" s="457" t="s">
        <v>1788</v>
      </c>
      <c r="D164" s="699">
        <v>37876</v>
      </c>
      <c r="E164" s="203" t="s">
        <v>569</v>
      </c>
      <c r="F164" s="219" t="s">
        <v>260</v>
      </c>
      <c r="G164" s="219" t="s">
        <v>69</v>
      </c>
      <c r="H164" s="219"/>
      <c r="I164" s="457" t="s">
        <v>7</v>
      </c>
      <c r="J164" s="220" t="s">
        <v>839</v>
      </c>
      <c r="K164" s="570"/>
      <c r="L164" s="157">
        <v>0</v>
      </c>
      <c r="M164" s="157">
        <v>0</v>
      </c>
      <c r="N164" s="157">
        <v>0</v>
      </c>
      <c r="O164" s="157">
        <v>0</v>
      </c>
      <c r="P164" s="160">
        <v>0</v>
      </c>
      <c r="Q164" s="160">
        <v>0</v>
      </c>
      <c r="R164" s="160">
        <v>0</v>
      </c>
      <c r="S164" s="207">
        <v>0</v>
      </c>
      <c r="T164" s="206">
        <v>0</v>
      </c>
      <c r="U164" s="206">
        <v>0</v>
      </c>
      <c r="V164" s="206">
        <v>0</v>
      </c>
      <c r="W164" s="206">
        <v>0</v>
      </c>
      <c r="X164" s="157">
        <v>0</v>
      </c>
      <c r="Y164" s="207">
        <v>0</v>
      </c>
      <c r="Z164" s="83">
        <v>0</v>
      </c>
      <c r="AA164" s="221">
        <v>313306.71000000002</v>
      </c>
      <c r="AB164" s="164">
        <f t="shared" ref="AB164:AB202" si="5">AC164+AD164+AE164</f>
        <v>2448</v>
      </c>
      <c r="AC164" s="83">
        <v>2448</v>
      </c>
      <c r="AD164" s="83">
        <v>0</v>
      </c>
      <c r="AE164" s="148">
        <v>0</v>
      </c>
    </row>
    <row r="165" spans="1:32" s="9" customFormat="1" ht="12.75" hidden="1" customHeight="1" x14ac:dyDescent="0.2">
      <c r="A165" s="218">
        <v>2003</v>
      </c>
      <c r="B165" s="219" t="s">
        <v>399</v>
      </c>
      <c r="C165" s="457" t="s">
        <v>969</v>
      </c>
      <c r="D165" s="699">
        <v>37652</v>
      </c>
      <c r="E165" s="203" t="s">
        <v>569</v>
      </c>
      <c r="F165" s="219" t="s">
        <v>260</v>
      </c>
      <c r="G165" s="219" t="s">
        <v>63</v>
      </c>
      <c r="H165" s="219"/>
      <c r="I165" s="457"/>
      <c r="J165" s="219" t="s">
        <v>839</v>
      </c>
      <c r="K165" s="577"/>
      <c r="L165" s="157">
        <v>0</v>
      </c>
      <c r="M165" s="157">
        <v>0</v>
      </c>
      <c r="N165" s="157">
        <v>0</v>
      </c>
      <c r="O165" s="157">
        <v>0</v>
      </c>
      <c r="P165" s="160">
        <v>0</v>
      </c>
      <c r="Q165" s="160">
        <v>0</v>
      </c>
      <c r="R165" s="160">
        <v>0</v>
      </c>
      <c r="S165" s="207">
        <v>0</v>
      </c>
      <c r="T165" s="206">
        <v>0</v>
      </c>
      <c r="U165" s="206">
        <v>0</v>
      </c>
      <c r="V165" s="206">
        <v>0</v>
      </c>
      <c r="W165" s="206">
        <v>0</v>
      </c>
      <c r="X165" s="157">
        <v>0</v>
      </c>
      <c r="Y165" s="207">
        <v>0</v>
      </c>
      <c r="Z165" s="83">
        <v>0</v>
      </c>
      <c r="AA165" s="221">
        <v>1032941</v>
      </c>
      <c r="AB165" s="164">
        <f t="shared" si="5"/>
        <v>2698</v>
      </c>
      <c r="AC165" s="83">
        <v>2698</v>
      </c>
      <c r="AD165" s="83">
        <v>0</v>
      </c>
      <c r="AE165" s="148">
        <v>0</v>
      </c>
    </row>
    <row r="166" spans="1:32" s="9" customFormat="1" ht="12.75" hidden="1" customHeight="1" x14ac:dyDescent="0.2">
      <c r="A166" s="215">
        <v>2003</v>
      </c>
      <c r="B166" s="167" t="s">
        <v>150</v>
      </c>
      <c r="C166" s="454" t="s">
        <v>970</v>
      </c>
      <c r="D166" s="698">
        <v>37663</v>
      </c>
      <c r="E166" s="115" t="s">
        <v>569</v>
      </c>
      <c r="F166" s="167" t="s">
        <v>260</v>
      </c>
      <c r="G166" s="167" t="s">
        <v>68</v>
      </c>
      <c r="H166" s="167" t="s">
        <v>887</v>
      </c>
      <c r="I166" s="454" t="s">
        <v>887</v>
      </c>
      <c r="J166" s="167" t="s">
        <v>839</v>
      </c>
      <c r="K166" s="578"/>
      <c r="L166" s="38">
        <v>0</v>
      </c>
      <c r="M166" s="38">
        <v>0</v>
      </c>
      <c r="N166" s="38">
        <v>0</v>
      </c>
      <c r="O166" s="38">
        <v>0</v>
      </c>
      <c r="P166" s="41">
        <v>0</v>
      </c>
      <c r="Q166" s="41">
        <v>0</v>
      </c>
      <c r="R166" s="41">
        <v>0</v>
      </c>
      <c r="S166" s="180">
        <v>0</v>
      </c>
      <c r="T166" s="107">
        <v>0</v>
      </c>
      <c r="U166" s="107">
        <v>0</v>
      </c>
      <c r="V166" s="107">
        <v>0</v>
      </c>
      <c r="W166" s="107">
        <v>0</v>
      </c>
      <c r="X166" s="38">
        <v>0</v>
      </c>
      <c r="Y166" s="180">
        <v>0</v>
      </c>
      <c r="Z166" s="45">
        <v>0</v>
      </c>
      <c r="AA166" s="216" t="s">
        <v>20</v>
      </c>
      <c r="AB166" s="44">
        <f t="shared" si="5"/>
        <v>1041.26</v>
      </c>
      <c r="AC166" s="45">
        <v>1041.26</v>
      </c>
      <c r="AD166" s="45">
        <v>0</v>
      </c>
      <c r="AE166" s="46">
        <v>0</v>
      </c>
    </row>
    <row r="167" spans="1:32" s="2" customFormat="1" ht="12.75" hidden="1" customHeight="1" x14ac:dyDescent="0.2">
      <c r="A167" s="33">
        <v>2003</v>
      </c>
      <c r="B167" s="189" t="s">
        <v>593</v>
      </c>
      <c r="C167" s="458" t="s">
        <v>2975</v>
      </c>
      <c r="D167" s="694">
        <v>37678</v>
      </c>
      <c r="E167" s="35" t="s">
        <v>39</v>
      </c>
      <c r="F167" s="36" t="s">
        <v>250</v>
      </c>
      <c r="G167" s="36" t="s">
        <v>69</v>
      </c>
      <c r="H167" s="35" t="s">
        <v>1307</v>
      </c>
      <c r="I167" s="458" t="s">
        <v>1307</v>
      </c>
      <c r="J167" s="35" t="s">
        <v>592</v>
      </c>
      <c r="K167" s="571" t="s">
        <v>1245</v>
      </c>
      <c r="L167" s="38">
        <v>0</v>
      </c>
      <c r="M167" s="38">
        <v>0</v>
      </c>
      <c r="N167" s="38">
        <v>0</v>
      </c>
      <c r="O167" s="38">
        <v>0</v>
      </c>
      <c r="P167" s="41">
        <v>0</v>
      </c>
      <c r="Q167" s="41">
        <v>0</v>
      </c>
      <c r="R167" s="41">
        <v>0</v>
      </c>
      <c r="S167" s="180">
        <v>0</v>
      </c>
      <c r="T167" s="107">
        <v>0</v>
      </c>
      <c r="U167" s="107">
        <v>0</v>
      </c>
      <c r="V167" s="107">
        <v>0</v>
      </c>
      <c r="W167" s="107">
        <v>0</v>
      </c>
      <c r="X167" s="38">
        <v>0</v>
      </c>
      <c r="Y167" s="180">
        <v>0</v>
      </c>
      <c r="Z167" s="180">
        <v>0</v>
      </c>
      <c r="AA167" s="190">
        <v>0</v>
      </c>
      <c r="AB167" s="44">
        <f t="shared" si="5"/>
        <v>0</v>
      </c>
      <c r="AC167" s="45">
        <v>0</v>
      </c>
      <c r="AD167" s="45">
        <v>0</v>
      </c>
      <c r="AE167" s="46">
        <v>0</v>
      </c>
    </row>
    <row r="168" spans="1:32" s="2" customFormat="1" ht="12.75" hidden="1" customHeight="1" x14ac:dyDescent="0.2">
      <c r="A168" s="33">
        <v>2003</v>
      </c>
      <c r="B168" s="189" t="s">
        <v>2969</v>
      </c>
      <c r="C168" s="458" t="s">
        <v>2974</v>
      </c>
      <c r="D168" s="694">
        <v>37766</v>
      </c>
      <c r="E168" s="35" t="s">
        <v>39</v>
      </c>
      <c r="F168" s="36" t="s">
        <v>959</v>
      </c>
      <c r="G168" s="36" t="s">
        <v>499</v>
      </c>
      <c r="H168" s="35"/>
      <c r="I168" s="458" t="s">
        <v>2976</v>
      </c>
      <c r="J168" s="35" t="s">
        <v>992</v>
      </c>
      <c r="K168" s="571" t="s">
        <v>1133</v>
      </c>
      <c r="L168" s="38">
        <v>0</v>
      </c>
      <c r="M168" s="38">
        <v>0</v>
      </c>
      <c r="N168" s="38">
        <v>0</v>
      </c>
      <c r="O168" s="38">
        <v>0</v>
      </c>
      <c r="P168" s="41">
        <v>0</v>
      </c>
      <c r="Q168" s="41">
        <v>0</v>
      </c>
      <c r="R168" s="41">
        <v>0</v>
      </c>
      <c r="S168" s="180">
        <v>0</v>
      </c>
      <c r="T168" s="107">
        <v>0</v>
      </c>
      <c r="U168" s="107">
        <v>0</v>
      </c>
      <c r="V168" s="107">
        <v>0</v>
      </c>
      <c r="W168" s="107">
        <v>0</v>
      </c>
      <c r="X168" s="38">
        <v>0</v>
      </c>
      <c r="Y168" s="180">
        <v>0</v>
      </c>
      <c r="Z168" s="180">
        <v>0</v>
      </c>
      <c r="AA168" s="190">
        <v>0</v>
      </c>
      <c r="AB168" s="44">
        <f t="shared" si="5"/>
        <v>3449.06</v>
      </c>
      <c r="AC168" s="45">
        <v>0</v>
      </c>
      <c r="AD168" s="45">
        <v>0</v>
      </c>
      <c r="AE168" s="46">
        <v>3449.06</v>
      </c>
    </row>
    <row r="169" spans="1:32" s="2" customFormat="1" ht="12.75" hidden="1" customHeight="1" x14ac:dyDescent="0.2">
      <c r="A169" s="33">
        <v>2003</v>
      </c>
      <c r="B169" s="189" t="s">
        <v>972</v>
      </c>
      <c r="C169" s="458" t="s">
        <v>1012</v>
      </c>
      <c r="D169" s="694">
        <v>37713</v>
      </c>
      <c r="E169" s="115" t="s">
        <v>569</v>
      </c>
      <c r="F169" s="36" t="s">
        <v>260</v>
      </c>
      <c r="G169" s="36" t="s">
        <v>499</v>
      </c>
      <c r="H169" s="35" t="s">
        <v>1790</v>
      </c>
      <c r="I169" s="458" t="s">
        <v>1789</v>
      </c>
      <c r="J169" s="35" t="s">
        <v>592</v>
      </c>
      <c r="K169" s="571" t="s">
        <v>975</v>
      </c>
      <c r="L169" s="38">
        <v>0</v>
      </c>
      <c r="M169" s="38">
        <v>600</v>
      </c>
      <c r="N169" s="38">
        <v>0</v>
      </c>
      <c r="O169" s="38">
        <v>0</v>
      </c>
      <c r="P169" s="41">
        <v>0</v>
      </c>
      <c r="Q169" s="41">
        <v>0</v>
      </c>
      <c r="R169" s="41">
        <v>0</v>
      </c>
      <c r="S169" s="180">
        <v>0</v>
      </c>
      <c r="T169" s="107">
        <v>0</v>
      </c>
      <c r="U169" s="107">
        <v>0</v>
      </c>
      <c r="V169" s="107">
        <v>0</v>
      </c>
      <c r="W169" s="107">
        <v>0</v>
      </c>
      <c r="X169" s="38">
        <v>0</v>
      </c>
      <c r="Y169" s="180">
        <v>0</v>
      </c>
      <c r="Z169" s="180">
        <v>0</v>
      </c>
      <c r="AA169" s="190">
        <v>175711.8</v>
      </c>
      <c r="AB169" s="44">
        <f t="shared" si="5"/>
        <v>5572.0300000000007</v>
      </c>
      <c r="AC169" s="45">
        <v>2448</v>
      </c>
      <c r="AD169" s="45">
        <v>0</v>
      </c>
      <c r="AE169" s="46">
        <v>3124.03</v>
      </c>
    </row>
    <row r="170" spans="1:32" s="2" customFormat="1" ht="12.75" hidden="1" customHeight="1" x14ac:dyDescent="0.2">
      <c r="A170" s="33">
        <v>2003</v>
      </c>
      <c r="B170" s="189" t="s">
        <v>997</v>
      </c>
      <c r="C170" s="458" t="s">
        <v>1505</v>
      </c>
      <c r="D170" s="694">
        <v>37770</v>
      </c>
      <c r="E170" s="115" t="s">
        <v>569</v>
      </c>
      <c r="F170" s="36" t="s">
        <v>260</v>
      </c>
      <c r="G170" s="36" t="s">
        <v>324</v>
      </c>
      <c r="H170" s="35"/>
      <c r="I170" s="458" t="s">
        <v>1091</v>
      </c>
      <c r="J170" s="35" t="s">
        <v>592</v>
      </c>
      <c r="K170" s="571" t="s">
        <v>975</v>
      </c>
      <c r="L170" s="38">
        <v>0</v>
      </c>
      <c r="M170" s="38">
        <v>0</v>
      </c>
      <c r="N170" s="38">
        <v>0</v>
      </c>
      <c r="O170" s="38">
        <v>0</v>
      </c>
      <c r="P170" s="41">
        <v>0</v>
      </c>
      <c r="Q170" s="41">
        <v>0</v>
      </c>
      <c r="R170" s="41">
        <v>0</v>
      </c>
      <c r="S170" s="180">
        <v>277649.61</v>
      </c>
      <c r="T170" s="107">
        <v>0</v>
      </c>
      <c r="U170" s="107">
        <v>0</v>
      </c>
      <c r="V170" s="107">
        <v>0</v>
      </c>
      <c r="W170" s="107">
        <v>0</v>
      </c>
      <c r="X170" s="38">
        <v>0</v>
      </c>
      <c r="Y170" s="180">
        <v>0</v>
      </c>
      <c r="Z170" s="180">
        <v>0</v>
      </c>
      <c r="AA170" s="190">
        <v>5979624.3300000001</v>
      </c>
      <c r="AB170" s="61">
        <f t="shared" si="5"/>
        <v>6889.3899999999994</v>
      </c>
      <c r="AC170" s="45">
        <v>4116</v>
      </c>
      <c r="AD170" s="45">
        <v>0</v>
      </c>
      <c r="AE170" s="45">
        <v>2773.39</v>
      </c>
    </row>
    <row r="171" spans="1:32" s="2" customFormat="1" ht="12.75" hidden="1" customHeight="1" x14ac:dyDescent="0.2">
      <c r="A171" s="33">
        <v>2003</v>
      </c>
      <c r="B171" s="189" t="s">
        <v>335</v>
      </c>
      <c r="C171" s="458" t="s">
        <v>1506</v>
      </c>
      <c r="D171" s="694">
        <v>37770</v>
      </c>
      <c r="E171" s="115" t="s">
        <v>569</v>
      </c>
      <c r="F171" s="36" t="s">
        <v>1501</v>
      </c>
      <c r="G171" s="36" t="s">
        <v>499</v>
      </c>
      <c r="H171" s="35" t="s">
        <v>1504</v>
      </c>
      <c r="I171" s="458" t="s">
        <v>1503</v>
      </c>
      <c r="J171" s="222" t="s">
        <v>992</v>
      </c>
      <c r="K171" s="566" t="s">
        <v>1133</v>
      </c>
      <c r="L171" s="38">
        <v>0</v>
      </c>
      <c r="M171" s="38">
        <v>0</v>
      </c>
      <c r="N171" s="38">
        <v>0</v>
      </c>
      <c r="O171" s="38">
        <v>0</v>
      </c>
      <c r="P171" s="41">
        <v>0</v>
      </c>
      <c r="Q171" s="41">
        <v>2381.1999999999998</v>
      </c>
      <c r="R171" s="41">
        <v>0</v>
      </c>
      <c r="S171" s="180">
        <v>641.6</v>
      </c>
      <c r="T171" s="107">
        <v>0</v>
      </c>
      <c r="U171" s="107">
        <v>0</v>
      </c>
      <c r="V171" s="107">
        <v>0</v>
      </c>
      <c r="W171" s="107">
        <v>0</v>
      </c>
      <c r="X171" s="38">
        <v>0</v>
      </c>
      <c r="Y171" s="180">
        <v>0</v>
      </c>
      <c r="Z171" s="180">
        <v>0</v>
      </c>
      <c r="AA171" s="190">
        <v>31877.8</v>
      </c>
      <c r="AB171" s="44">
        <f t="shared" si="5"/>
        <v>3206.57</v>
      </c>
      <c r="AC171" s="45">
        <v>2712.01</v>
      </c>
      <c r="AD171" s="45">
        <v>0</v>
      </c>
      <c r="AE171" s="46">
        <v>494.56</v>
      </c>
    </row>
    <row r="172" spans="1:32" s="2" customFormat="1" ht="12.75" hidden="1" customHeight="1" x14ac:dyDescent="0.2">
      <c r="A172" s="33">
        <v>2003</v>
      </c>
      <c r="B172" s="189" t="s">
        <v>335</v>
      </c>
      <c r="C172" s="458" t="s">
        <v>1507</v>
      </c>
      <c r="D172" s="694">
        <v>37770</v>
      </c>
      <c r="E172" s="115" t="s">
        <v>569</v>
      </c>
      <c r="F172" s="36" t="s">
        <v>1501</v>
      </c>
      <c r="G172" s="36" t="s">
        <v>499</v>
      </c>
      <c r="H172" s="35" t="s">
        <v>1502</v>
      </c>
      <c r="I172" s="458" t="s">
        <v>1503</v>
      </c>
      <c r="J172" s="222" t="s">
        <v>992</v>
      </c>
      <c r="K172" s="566" t="s">
        <v>1133</v>
      </c>
      <c r="L172" s="38">
        <v>0</v>
      </c>
      <c r="M172" s="38">
        <v>0</v>
      </c>
      <c r="N172" s="38">
        <v>0</v>
      </c>
      <c r="O172" s="38">
        <v>0</v>
      </c>
      <c r="P172" s="41">
        <v>0</v>
      </c>
      <c r="Q172" s="41">
        <v>1929.61</v>
      </c>
      <c r="R172" s="41">
        <v>0</v>
      </c>
      <c r="S172" s="180">
        <v>734.09</v>
      </c>
      <c r="T172" s="107">
        <v>0</v>
      </c>
      <c r="U172" s="107">
        <v>0</v>
      </c>
      <c r="V172" s="107">
        <v>0</v>
      </c>
      <c r="W172" s="107">
        <v>0</v>
      </c>
      <c r="X172" s="38">
        <v>0</v>
      </c>
      <c r="Y172" s="180">
        <v>0</v>
      </c>
      <c r="Z172" s="180">
        <v>0</v>
      </c>
      <c r="AA172" s="190">
        <v>29245.919999999998</v>
      </c>
      <c r="AB172" s="44">
        <f t="shared" si="5"/>
        <v>2692.8</v>
      </c>
      <c r="AC172" s="45">
        <v>2692.8</v>
      </c>
      <c r="AD172" s="45">
        <v>0</v>
      </c>
      <c r="AE172" s="46">
        <v>0</v>
      </c>
    </row>
    <row r="173" spans="1:32" s="2" customFormat="1" ht="12.75" hidden="1" customHeight="1" x14ac:dyDescent="0.2">
      <c r="A173" s="33">
        <v>2003</v>
      </c>
      <c r="B173" s="189" t="s">
        <v>997</v>
      </c>
      <c r="C173" s="458" t="s">
        <v>1093</v>
      </c>
      <c r="D173" s="694">
        <v>37778</v>
      </c>
      <c r="E173" s="115" t="s">
        <v>569</v>
      </c>
      <c r="F173" s="36" t="s">
        <v>260</v>
      </c>
      <c r="G173" s="36" t="s">
        <v>998</v>
      </c>
      <c r="H173" s="35" t="s">
        <v>1</v>
      </c>
      <c r="I173" s="458" t="s">
        <v>1091</v>
      </c>
      <c r="J173" s="35" t="s">
        <v>592</v>
      </c>
      <c r="K173" s="571" t="s">
        <v>1090</v>
      </c>
      <c r="L173" s="38">
        <v>0</v>
      </c>
      <c r="M173" s="38">
        <v>0</v>
      </c>
      <c r="N173" s="38">
        <v>0</v>
      </c>
      <c r="O173" s="38">
        <v>0</v>
      </c>
      <c r="P173" s="41">
        <v>0</v>
      </c>
      <c r="Q173" s="41">
        <v>0</v>
      </c>
      <c r="R173" s="41">
        <v>0</v>
      </c>
      <c r="S173" s="180">
        <v>0</v>
      </c>
      <c r="T173" s="107">
        <v>0</v>
      </c>
      <c r="U173" s="107">
        <v>0</v>
      </c>
      <c r="V173" s="107">
        <v>0</v>
      </c>
      <c r="W173" s="107">
        <v>0</v>
      </c>
      <c r="X173" s="38">
        <v>0</v>
      </c>
      <c r="Y173" s="180">
        <v>0</v>
      </c>
      <c r="Z173" s="180">
        <v>0</v>
      </c>
      <c r="AA173" s="190">
        <v>5979624.3700000001</v>
      </c>
      <c r="AB173" s="44">
        <f t="shared" si="5"/>
        <v>18688.73</v>
      </c>
      <c r="AC173" s="45">
        <v>0</v>
      </c>
      <c r="AD173" s="45">
        <v>0</v>
      </c>
      <c r="AE173" s="46">
        <v>18688.73</v>
      </c>
    </row>
    <row r="174" spans="1:32" s="2" customFormat="1" ht="12.75" hidden="1" customHeight="1" x14ac:dyDescent="0.2">
      <c r="A174" s="152">
        <v>2003</v>
      </c>
      <c r="B174" s="181" t="s">
        <v>1028</v>
      </c>
      <c r="C174" s="461" t="s">
        <v>1030</v>
      </c>
      <c r="D174" s="700">
        <v>37813</v>
      </c>
      <c r="E174" s="203" t="s">
        <v>569</v>
      </c>
      <c r="F174" s="155" t="s">
        <v>260</v>
      </c>
      <c r="G174" s="155" t="s">
        <v>499</v>
      </c>
      <c r="H174" s="154"/>
      <c r="I174" s="461"/>
      <c r="J174" s="219" t="s">
        <v>839</v>
      </c>
      <c r="K174" s="577"/>
      <c r="L174" s="157">
        <v>0</v>
      </c>
      <c r="M174" s="157">
        <v>0</v>
      </c>
      <c r="N174" s="157">
        <v>0</v>
      </c>
      <c r="O174" s="205">
        <v>0</v>
      </c>
      <c r="P174" s="205">
        <v>0</v>
      </c>
      <c r="Q174" s="157">
        <v>0</v>
      </c>
      <c r="R174" s="157">
        <v>0</v>
      </c>
      <c r="S174" s="207">
        <v>0</v>
      </c>
      <c r="T174" s="206">
        <v>0</v>
      </c>
      <c r="U174" s="206">
        <v>0</v>
      </c>
      <c r="V174" s="206">
        <v>0</v>
      </c>
      <c r="W174" s="206">
        <v>0</v>
      </c>
      <c r="X174" s="157">
        <v>0</v>
      </c>
      <c r="Y174" s="207">
        <v>0</v>
      </c>
      <c r="Z174" s="207">
        <v>0</v>
      </c>
      <c r="AA174" s="184">
        <v>6816.15</v>
      </c>
      <c r="AB174" s="164">
        <f t="shared" si="5"/>
        <v>0</v>
      </c>
      <c r="AC174" s="164">
        <v>0</v>
      </c>
      <c r="AD174" s="164">
        <v>0</v>
      </c>
      <c r="AE174" s="223">
        <v>0</v>
      </c>
    </row>
    <row r="175" spans="1:32" s="2" customFormat="1" ht="12.75" customHeight="1" x14ac:dyDescent="0.2">
      <c r="A175" s="99">
        <v>2003</v>
      </c>
      <c r="B175" s="189" t="s">
        <v>52</v>
      </c>
      <c r="C175" s="458" t="s">
        <v>610</v>
      </c>
      <c r="D175" s="694">
        <v>37845</v>
      </c>
      <c r="E175" s="35" t="s">
        <v>42</v>
      </c>
      <c r="F175" s="36" t="s">
        <v>959</v>
      </c>
      <c r="G175" s="36" t="s">
        <v>1837</v>
      </c>
      <c r="H175" s="35" t="s">
        <v>1</v>
      </c>
      <c r="I175" s="458" t="s">
        <v>32</v>
      </c>
      <c r="J175" s="35" t="s">
        <v>310</v>
      </c>
      <c r="K175" s="571" t="s">
        <v>1342</v>
      </c>
      <c r="L175" s="38">
        <v>0</v>
      </c>
      <c r="M175" s="38">
        <v>0</v>
      </c>
      <c r="N175" s="38">
        <v>0</v>
      </c>
      <c r="O175" s="104">
        <v>0</v>
      </c>
      <c r="P175" s="104">
        <v>0</v>
      </c>
      <c r="Q175" s="38">
        <v>0</v>
      </c>
      <c r="R175" s="38">
        <v>0</v>
      </c>
      <c r="S175" s="180">
        <v>0</v>
      </c>
      <c r="T175" s="107">
        <v>0</v>
      </c>
      <c r="U175" s="107">
        <v>0</v>
      </c>
      <c r="V175" s="107">
        <v>0</v>
      </c>
      <c r="W175" s="107">
        <v>0</v>
      </c>
      <c r="X175" s="38">
        <v>0</v>
      </c>
      <c r="Y175" s="180">
        <v>0</v>
      </c>
      <c r="Z175" s="180">
        <v>0</v>
      </c>
      <c r="AA175" s="190">
        <v>13949856.890000001</v>
      </c>
      <c r="AB175" s="44">
        <f t="shared" si="5"/>
        <v>135905.62</v>
      </c>
      <c r="AC175" s="44">
        <v>0</v>
      </c>
      <c r="AD175" s="44">
        <v>0</v>
      </c>
      <c r="AE175" s="224">
        <v>135905.62</v>
      </c>
    </row>
    <row r="176" spans="1:32" s="2" customFormat="1" ht="12.75" hidden="1" customHeight="1" x14ac:dyDescent="0.2">
      <c r="A176" s="33">
        <v>2003</v>
      </c>
      <c r="B176" s="189" t="s">
        <v>52</v>
      </c>
      <c r="C176" s="458" t="s">
        <v>610</v>
      </c>
      <c r="D176" s="694">
        <v>37845</v>
      </c>
      <c r="E176" s="35" t="s">
        <v>55</v>
      </c>
      <c r="F176" s="36" t="s">
        <v>959</v>
      </c>
      <c r="G176" s="36" t="s">
        <v>1837</v>
      </c>
      <c r="H176" s="36"/>
      <c r="I176" s="458" t="s">
        <v>32</v>
      </c>
      <c r="J176" s="35" t="s">
        <v>310</v>
      </c>
      <c r="K176" s="571" t="s">
        <v>1342</v>
      </c>
      <c r="L176" s="38">
        <v>0</v>
      </c>
      <c r="M176" s="38">
        <v>0</v>
      </c>
      <c r="N176" s="38">
        <v>0</v>
      </c>
      <c r="O176" s="104">
        <v>0</v>
      </c>
      <c r="P176" s="104">
        <v>0</v>
      </c>
      <c r="Q176" s="38">
        <v>0</v>
      </c>
      <c r="R176" s="38">
        <v>0</v>
      </c>
      <c r="S176" s="180">
        <v>0</v>
      </c>
      <c r="T176" s="107">
        <v>0</v>
      </c>
      <c r="U176" s="107">
        <v>0</v>
      </c>
      <c r="V176" s="107">
        <v>0</v>
      </c>
      <c r="W176" s="107">
        <v>0</v>
      </c>
      <c r="X176" s="38">
        <v>0</v>
      </c>
      <c r="Y176" s="180">
        <v>0</v>
      </c>
      <c r="Z176" s="180">
        <v>0</v>
      </c>
      <c r="AA176" s="190">
        <v>13949856.890000001</v>
      </c>
      <c r="AB176" s="44">
        <f t="shared" si="5"/>
        <v>135905.62</v>
      </c>
      <c r="AC176" s="38">
        <v>0</v>
      </c>
      <c r="AD176" s="45">
        <v>0</v>
      </c>
      <c r="AE176" s="224">
        <v>135905.62</v>
      </c>
    </row>
    <row r="177" spans="1:31" s="2" customFormat="1" ht="12.75" hidden="1" customHeight="1" x14ac:dyDescent="0.2">
      <c r="A177" s="33">
        <v>2003</v>
      </c>
      <c r="B177" s="189" t="s">
        <v>972</v>
      </c>
      <c r="C177" s="458" t="s">
        <v>973</v>
      </c>
      <c r="D177" s="694">
        <v>37882</v>
      </c>
      <c r="E177" s="115" t="s">
        <v>569</v>
      </c>
      <c r="F177" s="36" t="s">
        <v>259</v>
      </c>
      <c r="G177" s="36" t="s">
        <v>499</v>
      </c>
      <c r="H177" s="35"/>
      <c r="I177" s="458" t="s">
        <v>974</v>
      </c>
      <c r="J177" s="60" t="s">
        <v>592</v>
      </c>
      <c r="K177" s="571" t="s">
        <v>975</v>
      </c>
      <c r="L177" s="38">
        <v>0</v>
      </c>
      <c r="M177" s="38">
        <v>500</v>
      </c>
      <c r="N177" s="38">
        <v>0</v>
      </c>
      <c r="O177" s="38">
        <v>0</v>
      </c>
      <c r="P177" s="41">
        <v>0</v>
      </c>
      <c r="Q177" s="41">
        <v>0</v>
      </c>
      <c r="R177" s="41">
        <v>0</v>
      </c>
      <c r="S177" s="180">
        <v>0</v>
      </c>
      <c r="T177" s="107">
        <v>0</v>
      </c>
      <c r="U177" s="107">
        <v>0</v>
      </c>
      <c r="V177" s="107">
        <v>0</v>
      </c>
      <c r="W177" s="107">
        <v>0</v>
      </c>
      <c r="X177" s="38">
        <v>0</v>
      </c>
      <c r="Y177" s="180">
        <v>0</v>
      </c>
      <c r="Z177" s="180">
        <v>0</v>
      </c>
      <c r="AA177" s="190">
        <v>178687.65</v>
      </c>
      <c r="AB177" s="44">
        <f t="shared" si="5"/>
        <v>7702.29</v>
      </c>
      <c r="AC177" s="45">
        <v>2448</v>
      </c>
      <c r="AD177" s="45">
        <v>0</v>
      </c>
      <c r="AE177" s="46">
        <v>5254.29</v>
      </c>
    </row>
    <row r="178" spans="1:31" s="2" customFormat="1" ht="12.75" hidden="1" customHeight="1" x14ac:dyDescent="0.2">
      <c r="A178" s="33">
        <v>2003</v>
      </c>
      <c r="B178" s="189" t="s">
        <v>972</v>
      </c>
      <c r="C178" s="458" t="s">
        <v>1006</v>
      </c>
      <c r="D178" s="694">
        <v>37911</v>
      </c>
      <c r="E178" s="115" t="s">
        <v>569</v>
      </c>
      <c r="F178" s="36" t="s">
        <v>259</v>
      </c>
      <c r="G178" s="36" t="s">
        <v>499</v>
      </c>
      <c r="H178" s="35" t="s">
        <v>1008</v>
      </c>
      <c r="I178" s="458" t="s">
        <v>1007</v>
      </c>
      <c r="J178" s="60" t="s">
        <v>592</v>
      </c>
      <c r="K178" s="571" t="s">
        <v>975</v>
      </c>
      <c r="L178" s="38">
        <v>0</v>
      </c>
      <c r="M178" s="38">
        <v>546.69000000000005</v>
      </c>
      <c r="N178" s="38">
        <v>0</v>
      </c>
      <c r="O178" s="38">
        <v>0</v>
      </c>
      <c r="P178" s="41">
        <v>0</v>
      </c>
      <c r="Q178" s="41">
        <v>0</v>
      </c>
      <c r="R178" s="41">
        <v>0</v>
      </c>
      <c r="S178" s="180">
        <v>0</v>
      </c>
      <c r="T178" s="107">
        <v>0</v>
      </c>
      <c r="U178" s="107">
        <v>0</v>
      </c>
      <c r="V178" s="107">
        <v>0</v>
      </c>
      <c r="W178" s="107">
        <v>0</v>
      </c>
      <c r="X178" s="38">
        <v>0</v>
      </c>
      <c r="Y178" s="180">
        <v>0</v>
      </c>
      <c r="Z178" s="180">
        <v>0</v>
      </c>
      <c r="AA178" s="190">
        <v>167332.04</v>
      </c>
      <c r="AB178" s="44">
        <f t="shared" si="5"/>
        <v>3996.3</v>
      </c>
      <c r="AC178" s="45">
        <v>2448</v>
      </c>
      <c r="AD178" s="45">
        <v>0</v>
      </c>
      <c r="AE178" s="46">
        <v>1548.3</v>
      </c>
    </row>
    <row r="179" spans="1:31" s="2" customFormat="1" ht="12.75" hidden="1" customHeight="1" x14ac:dyDescent="0.2">
      <c r="A179" s="33">
        <v>2003</v>
      </c>
      <c r="B179" s="189" t="s">
        <v>2969</v>
      </c>
      <c r="C179" s="458" t="s">
        <v>2970</v>
      </c>
      <c r="D179" s="694">
        <v>37940</v>
      </c>
      <c r="E179" s="115" t="s">
        <v>39</v>
      </c>
      <c r="F179" s="36" t="s">
        <v>259</v>
      </c>
      <c r="G179" s="36" t="s">
        <v>499</v>
      </c>
      <c r="H179" s="35"/>
      <c r="I179" s="458" t="s">
        <v>2971</v>
      </c>
      <c r="J179" s="60" t="s">
        <v>992</v>
      </c>
      <c r="K179" s="571" t="s">
        <v>1133</v>
      </c>
      <c r="L179" s="38">
        <v>0</v>
      </c>
      <c r="M179" s="38">
        <v>0</v>
      </c>
      <c r="N179" s="38">
        <v>0</v>
      </c>
      <c r="O179" s="38">
        <v>0</v>
      </c>
      <c r="P179" s="41">
        <v>0</v>
      </c>
      <c r="Q179" s="41">
        <v>0</v>
      </c>
      <c r="R179" s="41">
        <v>0</v>
      </c>
      <c r="S179" s="180">
        <v>0</v>
      </c>
      <c r="T179" s="107">
        <v>0</v>
      </c>
      <c r="U179" s="107">
        <v>0</v>
      </c>
      <c r="V179" s="107">
        <v>0</v>
      </c>
      <c r="W179" s="107">
        <v>0</v>
      </c>
      <c r="X179" s="38">
        <v>0</v>
      </c>
      <c r="Y179" s="180">
        <v>0</v>
      </c>
      <c r="Z179" s="180">
        <v>0</v>
      </c>
      <c r="AA179" s="190">
        <v>0</v>
      </c>
      <c r="AB179" s="44">
        <f t="shared" si="5"/>
        <v>10417.57</v>
      </c>
      <c r="AC179" s="46">
        <v>2930.13</v>
      </c>
      <c r="AD179" s="45">
        <v>0</v>
      </c>
      <c r="AE179" s="46">
        <v>7487.44</v>
      </c>
    </row>
    <row r="180" spans="1:31" s="2" customFormat="1" ht="12.75" hidden="1" customHeight="1" x14ac:dyDescent="0.2">
      <c r="A180" s="33">
        <v>2003</v>
      </c>
      <c r="B180" s="189" t="s">
        <v>2723</v>
      </c>
      <c r="C180" s="458" t="s">
        <v>601</v>
      </c>
      <c r="D180" s="694">
        <v>37932</v>
      </c>
      <c r="E180" s="115" t="s">
        <v>569</v>
      </c>
      <c r="F180" s="36" t="s">
        <v>259</v>
      </c>
      <c r="G180" s="36" t="s">
        <v>499</v>
      </c>
      <c r="H180" s="36" t="s">
        <v>892</v>
      </c>
      <c r="I180" s="458" t="s">
        <v>893</v>
      </c>
      <c r="J180" s="119" t="s">
        <v>592</v>
      </c>
      <c r="K180" s="571" t="s">
        <v>851</v>
      </c>
      <c r="L180" s="38">
        <v>0</v>
      </c>
      <c r="M180" s="38">
        <v>980</v>
      </c>
      <c r="N180" s="38">
        <v>0</v>
      </c>
      <c r="O180" s="104">
        <v>0</v>
      </c>
      <c r="P180" s="104">
        <v>0</v>
      </c>
      <c r="Q180" s="38">
        <v>0</v>
      </c>
      <c r="R180" s="38">
        <v>0</v>
      </c>
      <c r="S180" s="180">
        <v>0</v>
      </c>
      <c r="T180" s="107">
        <v>0</v>
      </c>
      <c r="U180" s="107">
        <v>0</v>
      </c>
      <c r="V180" s="107">
        <v>0</v>
      </c>
      <c r="W180" s="107">
        <v>0</v>
      </c>
      <c r="X180" s="38">
        <v>0</v>
      </c>
      <c r="Y180" s="180">
        <v>0</v>
      </c>
      <c r="Z180" s="180">
        <v>0</v>
      </c>
      <c r="AA180" s="190">
        <v>716016.05</v>
      </c>
      <c r="AB180" s="44">
        <f t="shared" si="5"/>
        <v>3060</v>
      </c>
      <c r="AC180" s="45">
        <v>3060</v>
      </c>
      <c r="AD180" s="45">
        <v>0</v>
      </c>
      <c r="AE180" s="46">
        <v>0</v>
      </c>
    </row>
    <row r="181" spans="1:31" s="2" customFormat="1" ht="12.75" hidden="1" customHeight="1" x14ac:dyDescent="0.2">
      <c r="A181" s="33">
        <v>2003</v>
      </c>
      <c r="B181" s="189" t="s">
        <v>593</v>
      </c>
      <c r="C181" s="458" t="s">
        <v>602</v>
      </c>
      <c r="D181" s="694">
        <v>37936</v>
      </c>
      <c r="E181" s="35" t="s">
        <v>39</v>
      </c>
      <c r="F181" s="36" t="s">
        <v>259</v>
      </c>
      <c r="G181" s="36" t="s">
        <v>499</v>
      </c>
      <c r="H181" s="35"/>
      <c r="I181" s="458" t="s">
        <v>597</v>
      </c>
      <c r="J181" s="35" t="s">
        <v>592</v>
      </c>
      <c r="K181" s="571" t="s">
        <v>1245</v>
      </c>
      <c r="L181" s="38">
        <v>0</v>
      </c>
      <c r="M181" s="45">
        <v>312.45999999999998</v>
      </c>
      <c r="N181" s="38">
        <v>0</v>
      </c>
      <c r="O181" s="104">
        <v>0</v>
      </c>
      <c r="P181" s="104">
        <v>0</v>
      </c>
      <c r="Q181" s="38">
        <v>0</v>
      </c>
      <c r="R181" s="38">
        <v>0</v>
      </c>
      <c r="S181" s="180">
        <v>0</v>
      </c>
      <c r="T181" s="107">
        <v>0</v>
      </c>
      <c r="U181" s="107">
        <v>0</v>
      </c>
      <c r="V181" s="107">
        <v>0</v>
      </c>
      <c r="W181" s="107">
        <v>0</v>
      </c>
      <c r="X181" s="38">
        <v>0</v>
      </c>
      <c r="Y181" s="180">
        <v>0</v>
      </c>
      <c r="Z181" s="180">
        <v>0</v>
      </c>
      <c r="AA181" s="190">
        <v>339632.64000000001</v>
      </c>
      <c r="AB181" s="44">
        <f t="shared" si="5"/>
        <v>22899.360000000001</v>
      </c>
      <c r="AC181" s="45">
        <v>11723.19</v>
      </c>
      <c r="AD181" s="45">
        <v>1118.8599999999999</v>
      </c>
      <c r="AE181" s="46">
        <v>10057.31</v>
      </c>
    </row>
    <row r="182" spans="1:31" s="2" customFormat="1" ht="12.75" hidden="1" customHeight="1" x14ac:dyDescent="0.2">
      <c r="A182" s="33">
        <v>2003</v>
      </c>
      <c r="B182" s="189" t="s">
        <v>1200</v>
      </c>
      <c r="C182" s="458" t="s">
        <v>874</v>
      </c>
      <c r="D182" s="694">
        <v>37949</v>
      </c>
      <c r="E182" s="115" t="s">
        <v>569</v>
      </c>
      <c r="F182" s="36" t="s">
        <v>259</v>
      </c>
      <c r="G182" s="36" t="s">
        <v>69</v>
      </c>
      <c r="H182" s="36" t="s">
        <v>875</v>
      </c>
      <c r="I182" s="458" t="s">
        <v>1217</v>
      </c>
      <c r="J182" s="35" t="s">
        <v>592</v>
      </c>
      <c r="K182" s="571" t="s">
        <v>1244</v>
      </c>
      <c r="L182" s="38">
        <v>0</v>
      </c>
      <c r="M182" s="45">
        <v>281.39999999999998</v>
      </c>
      <c r="N182" s="38">
        <v>0</v>
      </c>
      <c r="O182" s="104">
        <v>0</v>
      </c>
      <c r="P182" s="104">
        <v>0</v>
      </c>
      <c r="Q182" s="38">
        <v>0</v>
      </c>
      <c r="R182" s="38">
        <v>0</v>
      </c>
      <c r="S182" s="180">
        <v>0</v>
      </c>
      <c r="T182" s="107">
        <v>0</v>
      </c>
      <c r="U182" s="107">
        <v>0</v>
      </c>
      <c r="V182" s="107">
        <v>0</v>
      </c>
      <c r="W182" s="107">
        <v>0</v>
      </c>
      <c r="X182" s="38">
        <v>0</v>
      </c>
      <c r="Y182" s="180">
        <v>0</v>
      </c>
      <c r="Z182" s="180">
        <v>0</v>
      </c>
      <c r="AA182" s="190">
        <v>213324.19</v>
      </c>
      <c r="AB182" s="44">
        <f t="shared" si="5"/>
        <v>2889.1</v>
      </c>
      <c r="AC182" s="45">
        <v>0</v>
      </c>
      <c r="AD182" s="45">
        <v>0</v>
      </c>
      <c r="AE182" s="46">
        <v>2889.1</v>
      </c>
    </row>
    <row r="183" spans="1:31" s="2" customFormat="1" ht="12.75" hidden="1" customHeight="1" x14ac:dyDescent="0.2">
      <c r="A183" s="33">
        <v>2003</v>
      </c>
      <c r="B183" s="189" t="s">
        <v>889</v>
      </c>
      <c r="C183" s="458" t="s">
        <v>976</v>
      </c>
      <c r="D183" s="694">
        <v>37952</v>
      </c>
      <c r="E183" s="115" t="s">
        <v>569</v>
      </c>
      <c r="F183" s="36" t="s">
        <v>890</v>
      </c>
      <c r="G183" s="36" t="s">
        <v>69</v>
      </c>
      <c r="H183" s="35" t="s">
        <v>977</v>
      </c>
      <c r="I183" s="458" t="s">
        <v>1306</v>
      </c>
      <c r="J183" s="60" t="s">
        <v>592</v>
      </c>
      <c r="K183" s="571" t="s">
        <v>1244</v>
      </c>
      <c r="L183" s="38">
        <v>0</v>
      </c>
      <c r="M183" s="38">
        <v>0</v>
      </c>
      <c r="N183" s="38">
        <v>0</v>
      </c>
      <c r="O183" s="38">
        <v>0</v>
      </c>
      <c r="P183" s="41">
        <v>0</v>
      </c>
      <c r="Q183" s="41">
        <v>0</v>
      </c>
      <c r="R183" s="41">
        <v>0</v>
      </c>
      <c r="S183" s="180">
        <v>0</v>
      </c>
      <c r="T183" s="107">
        <v>0</v>
      </c>
      <c r="U183" s="107">
        <v>0</v>
      </c>
      <c r="V183" s="107">
        <v>0</v>
      </c>
      <c r="W183" s="107">
        <v>0</v>
      </c>
      <c r="X183" s="38">
        <v>0</v>
      </c>
      <c r="Y183" s="180">
        <v>0</v>
      </c>
      <c r="Z183" s="180">
        <v>0</v>
      </c>
      <c r="AA183" s="190">
        <v>794999.64</v>
      </c>
      <c r="AB183" s="44">
        <f t="shared" si="5"/>
        <v>17267.559999999998</v>
      </c>
      <c r="AC183" s="45">
        <v>0</v>
      </c>
      <c r="AD183" s="46">
        <v>9916.73</v>
      </c>
      <c r="AE183" s="46">
        <v>7350.83</v>
      </c>
    </row>
    <row r="184" spans="1:31" s="2" customFormat="1" ht="12.75" hidden="1" customHeight="1" x14ac:dyDescent="0.2">
      <c r="A184" s="33">
        <v>2003</v>
      </c>
      <c r="B184" s="189" t="s">
        <v>61</v>
      </c>
      <c r="C184" s="458" t="s">
        <v>603</v>
      </c>
      <c r="D184" s="694">
        <v>37958</v>
      </c>
      <c r="E184" s="35" t="s">
        <v>2959</v>
      </c>
      <c r="F184" s="36" t="s">
        <v>250</v>
      </c>
      <c r="G184" s="36" t="s">
        <v>243</v>
      </c>
      <c r="H184" s="36"/>
      <c r="I184" s="458" t="s">
        <v>2930</v>
      </c>
      <c r="J184" s="35" t="s">
        <v>310</v>
      </c>
      <c r="K184" s="571" t="s">
        <v>1343</v>
      </c>
      <c r="L184" s="38">
        <v>0</v>
      </c>
      <c r="M184" s="38">
        <v>0</v>
      </c>
      <c r="N184" s="38">
        <v>0</v>
      </c>
      <c r="O184" s="104">
        <v>0</v>
      </c>
      <c r="P184" s="104">
        <v>0</v>
      </c>
      <c r="Q184" s="38">
        <v>0</v>
      </c>
      <c r="R184" s="38">
        <v>0</v>
      </c>
      <c r="S184" s="180">
        <v>0</v>
      </c>
      <c r="T184" s="107">
        <v>0</v>
      </c>
      <c r="U184" s="107">
        <v>0</v>
      </c>
      <c r="V184" s="107">
        <v>0</v>
      </c>
      <c r="W184" s="107">
        <v>0</v>
      </c>
      <c r="X184" s="38">
        <v>0</v>
      </c>
      <c r="Y184" s="180">
        <v>0</v>
      </c>
      <c r="Z184" s="180">
        <v>0</v>
      </c>
      <c r="AA184" s="190">
        <v>5681025.8899999997</v>
      </c>
      <c r="AB184" s="44">
        <f t="shared" si="5"/>
        <v>82306.91</v>
      </c>
      <c r="AC184" s="45">
        <v>0</v>
      </c>
      <c r="AD184" s="45">
        <v>0</v>
      </c>
      <c r="AE184" s="46">
        <v>82306.91</v>
      </c>
    </row>
    <row r="185" spans="1:31" s="2" customFormat="1" ht="12.75" hidden="1" customHeight="1" x14ac:dyDescent="0.2">
      <c r="A185" s="99">
        <v>2003</v>
      </c>
      <c r="B185" s="210" t="s">
        <v>979</v>
      </c>
      <c r="C185" s="474" t="s">
        <v>978</v>
      </c>
      <c r="D185" s="697">
        <v>37977</v>
      </c>
      <c r="E185" s="115" t="s">
        <v>569</v>
      </c>
      <c r="F185" s="102" t="s">
        <v>260</v>
      </c>
      <c r="G185" s="102" t="s">
        <v>590</v>
      </c>
      <c r="H185" s="102" t="s">
        <v>1333</v>
      </c>
      <c r="I185" s="474" t="s">
        <v>1314</v>
      </c>
      <c r="J185" s="225" t="s">
        <v>592</v>
      </c>
      <c r="K185" s="571" t="s">
        <v>1244</v>
      </c>
      <c r="L185" s="38">
        <v>0</v>
      </c>
      <c r="M185" s="104">
        <v>0</v>
      </c>
      <c r="N185" s="104">
        <v>0</v>
      </c>
      <c r="O185" s="104">
        <v>0</v>
      </c>
      <c r="P185" s="104">
        <v>0</v>
      </c>
      <c r="Q185" s="104">
        <v>0</v>
      </c>
      <c r="R185" s="104">
        <v>0</v>
      </c>
      <c r="S185" s="180">
        <v>0</v>
      </c>
      <c r="T185" s="107">
        <v>0</v>
      </c>
      <c r="U185" s="107">
        <v>0</v>
      </c>
      <c r="V185" s="107">
        <v>0</v>
      </c>
      <c r="W185" s="107">
        <v>0</v>
      </c>
      <c r="X185" s="104">
        <v>0</v>
      </c>
      <c r="Y185" s="180">
        <v>0</v>
      </c>
      <c r="Z185" s="180">
        <v>0</v>
      </c>
      <c r="AA185" s="211">
        <v>59730.32</v>
      </c>
      <c r="AB185" s="44">
        <f t="shared" si="5"/>
        <v>3827.3</v>
      </c>
      <c r="AC185" s="44">
        <v>0</v>
      </c>
      <c r="AD185" s="44">
        <v>0</v>
      </c>
      <c r="AE185" s="109">
        <v>3827.3</v>
      </c>
    </row>
    <row r="186" spans="1:31" s="2" customFormat="1" ht="12.75" hidden="1" customHeight="1" x14ac:dyDescent="0.2">
      <c r="A186" s="99">
        <v>2003</v>
      </c>
      <c r="B186" s="210" t="s">
        <v>3007</v>
      </c>
      <c r="C186" s="474" t="s">
        <v>3008</v>
      </c>
      <c r="D186" s="697">
        <v>37977</v>
      </c>
      <c r="E186" s="115" t="s">
        <v>39</v>
      </c>
      <c r="F186" s="102" t="s">
        <v>250</v>
      </c>
      <c r="G186" s="102" t="s">
        <v>63</v>
      </c>
      <c r="H186" s="102"/>
      <c r="I186" s="474" t="s">
        <v>3010</v>
      </c>
      <c r="J186" s="225" t="s">
        <v>310</v>
      </c>
      <c r="K186" s="571" t="s">
        <v>3009</v>
      </c>
      <c r="L186" s="38">
        <v>0</v>
      </c>
      <c r="M186" s="104">
        <v>0</v>
      </c>
      <c r="N186" s="104">
        <v>0</v>
      </c>
      <c r="O186" s="104">
        <v>0</v>
      </c>
      <c r="P186" s="104">
        <v>0</v>
      </c>
      <c r="Q186" s="104">
        <v>0</v>
      </c>
      <c r="R186" s="104">
        <v>0</v>
      </c>
      <c r="S186" s="180">
        <v>0</v>
      </c>
      <c r="T186" s="107">
        <v>0</v>
      </c>
      <c r="U186" s="107">
        <v>0</v>
      </c>
      <c r="V186" s="107">
        <v>0</v>
      </c>
      <c r="W186" s="107">
        <v>0</v>
      </c>
      <c r="X186" s="104">
        <v>0</v>
      </c>
      <c r="Y186" s="180">
        <v>0</v>
      </c>
      <c r="Z186" s="180">
        <v>0</v>
      </c>
      <c r="AA186" s="211" t="s">
        <v>20</v>
      </c>
      <c r="AB186" s="44">
        <f t="shared" si="5"/>
        <v>14044.82</v>
      </c>
      <c r="AC186" s="44">
        <v>0</v>
      </c>
      <c r="AD186" s="44">
        <v>0</v>
      </c>
      <c r="AE186" s="109">
        <v>14044.82</v>
      </c>
    </row>
    <row r="187" spans="1:31" s="2" customFormat="1" ht="12.75" hidden="1" customHeight="1" x14ac:dyDescent="0.2">
      <c r="A187" s="99">
        <v>2003</v>
      </c>
      <c r="B187" s="210" t="s">
        <v>2038</v>
      </c>
      <c r="C187" s="474"/>
      <c r="D187" s="697"/>
      <c r="E187" s="101" t="s">
        <v>2039</v>
      </c>
      <c r="F187" s="102" t="s">
        <v>264</v>
      </c>
      <c r="G187" s="102" t="s">
        <v>68</v>
      </c>
      <c r="H187" s="102"/>
      <c r="I187" s="474" t="s">
        <v>2045</v>
      </c>
      <c r="J187" s="225" t="s">
        <v>310</v>
      </c>
      <c r="K187" s="571" t="s">
        <v>2046</v>
      </c>
      <c r="L187" s="38">
        <v>0</v>
      </c>
      <c r="M187" s="104">
        <v>0</v>
      </c>
      <c r="N187" s="104">
        <v>0</v>
      </c>
      <c r="O187" s="104">
        <v>0</v>
      </c>
      <c r="P187" s="104">
        <v>0</v>
      </c>
      <c r="Q187" s="104">
        <v>0</v>
      </c>
      <c r="R187" s="104">
        <v>0</v>
      </c>
      <c r="S187" s="180">
        <v>0</v>
      </c>
      <c r="T187" s="107">
        <v>0</v>
      </c>
      <c r="U187" s="107">
        <v>0</v>
      </c>
      <c r="V187" s="107">
        <v>0</v>
      </c>
      <c r="W187" s="107">
        <v>0</v>
      </c>
      <c r="X187" s="104">
        <v>0</v>
      </c>
      <c r="Y187" s="180">
        <v>800</v>
      </c>
      <c r="Z187" s="180">
        <v>0</v>
      </c>
      <c r="AA187" s="211">
        <v>0</v>
      </c>
      <c r="AB187" s="44">
        <f t="shared" si="5"/>
        <v>0</v>
      </c>
      <c r="AC187" s="44">
        <v>0</v>
      </c>
      <c r="AD187" s="44">
        <v>0</v>
      </c>
      <c r="AE187" s="109">
        <v>0</v>
      </c>
    </row>
    <row r="188" spans="1:31" s="2" customFormat="1" ht="12.75" hidden="1" customHeight="1" x14ac:dyDescent="0.2">
      <c r="A188" s="99">
        <v>2003</v>
      </c>
      <c r="B188" s="210" t="s">
        <v>2038</v>
      </c>
      <c r="C188" s="474"/>
      <c r="D188" s="697"/>
      <c r="E188" s="101" t="s">
        <v>2039</v>
      </c>
      <c r="F188" s="102" t="s">
        <v>250</v>
      </c>
      <c r="G188" s="102" t="s">
        <v>68</v>
      </c>
      <c r="H188" s="102"/>
      <c r="I188" s="474" t="s">
        <v>2047</v>
      </c>
      <c r="J188" s="225" t="s">
        <v>310</v>
      </c>
      <c r="K188" s="571" t="s">
        <v>2047</v>
      </c>
      <c r="L188" s="38">
        <v>0</v>
      </c>
      <c r="M188" s="104">
        <v>0</v>
      </c>
      <c r="N188" s="104">
        <v>0</v>
      </c>
      <c r="O188" s="104">
        <v>0</v>
      </c>
      <c r="P188" s="104">
        <v>0</v>
      </c>
      <c r="Q188" s="104">
        <v>0</v>
      </c>
      <c r="R188" s="104">
        <v>0</v>
      </c>
      <c r="S188" s="180">
        <v>0</v>
      </c>
      <c r="T188" s="107">
        <v>0</v>
      </c>
      <c r="U188" s="107">
        <v>0</v>
      </c>
      <c r="V188" s="107">
        <v>0</v>
      </c>
      <c r="W188" s="107">
        <v>0</v>
      </c>
      <c r="X188" s="104">
        <v>0</v>
      </c>
      <c r="Y188" s="180">
        <v>1150</v>
      </c>
      <c r="Z188" s="180">
        <v>0</v>
      </c>
      <c r="AA188" s="211">
        <v>0</v>
      </c>
      <c r="AB188" s="44">
        <f t="shared" si="5"/>
        <v>0</v>
      </c>
      <c r="AC188" s="44">
        <v>0</v>
      </c>
      <c r="AD188" s="44">
        <v>0</v>
      </c>
      <c r="AE188" s="109">
        <v>0</v>
      </c>
    </row>
    <row r="189" spans="1:31" s="2" customFormat="1" ht="12.75" hidden="1" customHeight="1" x14ac:dyDescent="0.2">
      <c r="A189" s="99">
        <v>2003</v>
      </c>
      <c r="B189" s="210" t="s">
        <v>849</v>
      </c>
      <c r="C189" s="474"/>
      <c r="D189" s="697"/>
      <c r="E189" s="101"/>
      <c r="F189" s="102"/>
      <c r="G189" s="102" t="s">
        <v>69</v>
      </c>
      <c r="H189" s="102" t="s">
        <v>850</v>
      </c>
      <c r="I189" s="474" t="s">
        <v>894</v>
      </c>
      <c r="J189" s="225" t="s">
        <v>310</v>
      </c>
      <c r="K189" s="575" t="s">
        <v>1344</v>
      </c>
      <c r="L189" s="38">
        <v>0</v>
      </c>
      <c r="M189" s="104">
        <v>0</v>
      </c>
      <c r="N189" s="104">
        <v>0</v>
      </c>
      <c r="O189" s="104">
        <v>0</v>
      </c>
      <c r="P189" s="104">
        <v>0</v>
      </c>
      <c r="Q189" s="104">
        <v>0</v>
      </c>
      <c r="R189" s="104">
        <v>-270.22000000000003</v>
      </c>
      <c r="S189" s="180">
        <v>0</v>
      </c>
      <c r="T189" s="107">
        <v>0</v>
      </c>
      <c r="U189" s="107">
        <v>0</v>
      </c>
      <c r="V189" s="107">
        <v>0</v>
      </c>
      <c r="W189" s="107">
        <v>0</v>
      </c>
      <c r="X189" s="104">
        <v>0</v>
      </c>
      <c r="Y189" s="173">
        <v>0</v>
      </c>
      <c r="Z189" s="173">
        <v>0</v>
      </c>
      <c r="AA189" s="211"/>
      <c r="AB189" s="44">
        <f t="shared" si="5"/>
        <v>0</v>
      </c>
      <c r="AC189" s="44">
        <v>0</v>
      </c>
      <c r="AD189" s="44">
        <v>0</v>
      </c>
      <c r="AE189" s="226">
        <v>0</v>
      </c>
    </row>
    <row r="190" spans="1:31" s="2" customFormat="1" ht="12.75" hidden="1" customHeight="1" x14ac:dyDescent="0.2">
      <c r="A190" s="99">
        <v>2003</v>
      </c>
      <c r="B190" s="210" t="s">
        <v>1132</v>
      </c>
      <c r="C190" s="474"/>
      <c r="D190" s="697"/>
      <c r="E190" s="101"/>
      <c r="F190" s="102" t="s">
        <v>856</v>
      </c>
      <c r="G190" s="102" t="s">
        <v>69</v>
      </c>
      <c r="H190" s="102" t="s">
        <v>1315</v>
      </c>
      <c r="I190" s="474" t="s">
        <v>1313</v>
      </c>
      <c r="J190" s="103" t="s">
        <v>992</v>
      </c>
      <c r="K190" s="579" t="s">
        <v>1133</v>
      </c>
      <c r="L190" s="38">
        <v>0</v>
      </c>
      <c r="M190" s="104">
        <v>0</v>
      </c>
      <c r="N190" s="104">
        <v>0</v>
      </c>
      <c r="O190" s="38">
        <v>0</v>
      </c>
      <c r="P190" s="38">
        <v>0</v>
      </c>
      <c r="Q190" s="104">
        <v>0</v>
      </c>
      <c r="R190" s="104">
        <v>0</v>
      </c>
      <c r="S190" s="104">
        <v>0</v>
      </c>
      <c r="T190" s="107">
        <v>0</v>
      </c>
      <c r="U190" s="107">
        <v>0</v>
      </c>
      <c r="V190" s="107">
        <v>0</v>
      </c>
      <c r="W190" s="107">
        <v>0</v>
      </c>
      <c r="X190" s="104">
        <v>0</v>
      </c>
      <c r="Y190" s="173">
        <v>0</v>
      </c>
      <c r="Z190" s="173">
        <v>0</v>
      </c>
      <c r="AA190" s="211">
        <v>4957.2</v>
      </c>
      <c r="AB190" s="44">
        <f t="shared" si="5"/>
        <v>0</v>
      </c>
      <c r="AC190" s="44">
        <v>0</v>
      </c>
      <c r="AD190" s="44">
        <v>0</v>
      </c>
      <c r="AE190" s="226">
        <v>0</v>
      </c>
    </row>
    <row r="191" spans="1:31" s="2" customFormat="1" ht="12.75" hidden="1" customHeight="1" x14ac:dyDescent="0.2">
      <c r="A191" s="99">
        <v>2003</v>
      </c>
      <c r="B191" s="210" t="s">
        <v>456</v>
      </c>
      <c r="C191" s="474"/>
      <c r="D191" s="697"/>
      <c r="E191" s="115" t="s">
        <v>569</v>
      </c>
      <c r="F191" s="102" t="s">
        <v>260</v>
      </c>
      <c r="G191" s="102" t="s">
        <v>69</v>
      </c>
      <c r="H191" s="102" t="s">
        <v>1193</v>
      </c>
      <c r="I191" s="474" t="s">
        <v>1194</v>
      </c>
      <c r="J191" s="227" t="s">
        <v>537</v>
      </c>
      <c r="K191" s="575" t="s">
        <v>1041</v>
      </c>
      <c r="L191" s="38">
        <v>0</v>
      </c>
      <c r="M191" s="104">
        <v>0</v>
      </c>
      <c r="N191" s="104">
        <v>0</v>
      </c>
      <c r="O191" s="38">
        <v>0</v>
      </c>
      <c r="P191" s="38">
        <v>0</v>
      </c>
      <c r="Q191" s="104">
        <v>0</v>
      </c>
      <c r="R191" s="104">
        <v>0</v>
      </c>
      <c r="S191" s="104">
        <v>0</v>
      </c>
      <c r="T191" s="107">
        <v>0</v>
      </c>
      <c r="U191" s="107">
        <v>0</v>
      </c>
      <c r="V191" s="107">
        <v>0</v>
      </c>
      <c r="W191" s="107">
        <v>0</v>
      </c>
      <c r="X191" s="104">
        <v>0</v>
      </c>
      <c r="Y191" s="173">
        <v>0</v>
      </c>
      <c r="Z191" s="173">
        <v>0</v>
      </c>
      <c r="AA191" s="211">
        <v>586852.06999999995</v>
      </c>
      <c r="AB191" s="44">
        <f t="shared" si="5"/>
        <v>0</v>
      </c>
      <c r="AC191" s="44">
        <v>0</v>
      </c>
      <c r="AD191" s="44">
        <v>0</v>
      </c>
      <c r="AE191" s="226">
        <v>0</v>
      </c>
    </row>
    <row r="192" spans="1:31" s="2" customFormat="1" ht="12.75" hidden="1" customHeight="1" x14ac:dyDescent="0.2">
      <c r="A192" s="99">
        <v>2003</v>
      </c>
      <c r="B192" s="210" t="s">
        <v>1459</v>
      </c>
      <c r="C192" s="474" t="s">
        <v>1068</v>
      </c>
      <c r="D192" s="697" t="s">
        <v>1069</v>
      </c>
      <c r="E192" s="101" t="s">
        <v>1072</v>
      </c>
      <c r="F192" s="102" t="s">
        <v>261</v>
      </c>
      <c r="G192" s="102" t="s">
        <v>69</v>
      </c>
      <c r="H192" s="102" t="s">
        <v>1462</v>
      </c>
      <c r="I192" s="474" t="s">
        <v>1463</v>
      </c>
      <c r="J192" s="227" t="s">
        <v>592</v>
      </c>
      <c r="K192" s="575" t="s">
        <v>1257</v>
      </c>
      <c r="L192" s="38">
        <v>0</v>
      </c>
      <c r="M192" s="104">
        <v>0</v>
      </c>
      <c r="N192" s="104">
        <v>0</v>
      </c>
      <c r="O192" s="38">
        <v>0</v>
      </c>
      <c r="P192" s="38">
        <v>0</v>
      </c>
      <c r="Q192" s="104">
        <v>0</v>
      </c>
      <c r="R192" s="104">
        <v>0</v>
      </c>
      <c r="S192" s="104">
        <v>0</v>
      </c>
      <c r="T192" s="107">
        <v>0</v>
      </c>
      <c r="U192" s="107">
        <v>0</v>
      </c>
      <c r="V192" s="107">
        <v>0</v>
      </c>
      <c r="W192" s="107">
        <v>0</v>
      </c>
      <c r="X192" s="104">
        <v>7855.91</v>
      </c>
      <c r="Y192" s="173">
        <v>0</v>
      </c>
      <c r="Z192" s="173">
        <v>0</v>
      </c>
      <c r="AA192" s="211">
        <v>77091.19</v>
      </c>
      <c r="AB192" s="44">
        <f t="shared" si="5"/>
        <v>0</v>
      </c>
      <c r="AC192" s="44">
        <v>0</v>
      </c>
      <c r="AD192" s="44">
        <v>0</v>
      </c>
      <c r="AE192" s="226">
        <v>0</v>
      </c>
    </row>
    <row r="193" spans="1:32" s="2" customFormat="1" ht="12.75" hidden="1" customHeight="1" x14ac:dyDescent="0.2">
      <c r="A193" s="99">
        <v>2003</v>
      </c>
      <c r="B193" s="210" t="s">
        <v>979</v>
      </c>
      <c r="C193" s="474" t="s">
        <v>1068</v>
      </c>
      <c r="D193" s="697" t="s">
        <v>1069</v>
      </c>
      <c r="E193" s="101" t="s">
        <v>1072</v>
      </c>
      <c r="F193" s="102" t="s">
        <v>260</v>
      </c>
      <c r="G193" s="102" t="s">
        <v>69</v>
      </c>
      <c r="H193" s="102" t="s">
        <v>1327</v>
      </c>
      <c r="I193" s="474" t="s">
        <v>1328</v>
      </c>
      <c r="J193" s="227" t="s">
        <v>592</v>
      </c>
      <c r="K193" s="575" t="s">
        <v>1244</v>
      </c>
      <c r="L193" s="38">
        <v>0</v>
      </c>
      <c r="M193" s="104">
        <v>0</v>
      </c>
      <c r="N193" s="104">
        <v>0</v>
      </c>
      <c r="O193" s="38">
        <v>0</v>
      </c>
      <c r="P193" s="38">
        <v>0</v>
      </c>
      <c r="Q193" s="104">
        <v>0</v>
      </c>
      <c r="R193" s="104">
        <v>0</v>
      </c>
      <c r="S193" s="104">
        <v>0</v>
      </c>
      <c r="T193" s="107">
        <v>0</v>
      </c>
      <c r="U193" s="107">
        <v>0</v>
      </c>
      <c r="V193" s="107">
        <v>0</v>
      </c>
      <c r="W193" s="107">
        <v>0</v>
      </c>
      <c r="X193" s="104">
        <v>0</v>
      </c>
      <c r="Y193" s="173">
        <v>0</v>
      </c>
      <c r="Z193" s="173">
        <v>0</v>
      </c>
      <c r="AA193" s="211">
        <v>48374.45</v>
      </c>
      <c r="AB193" s="44">
        <f t="shared" si="5"/>
        <v>0</v>
      </c>
      <c r="AC193" s="44">
        <v>0</v>
      </c>
      <c r="AD193" s="44">
        <v>0</v>
      </c>
      <c r="AE193" s="226">
        <v>0</v>
      </c>
    </row>
    <row r="194" spans="1:32" s="2" customFormat="1" ht="12.75" hidden="1" customHeight="1" x14ac:dyDescent="0.2">
      <c r="A194" s="99">
        <v>2003</v>
      </c>
      <c r="B194" s="210" t="s">
        <v>1319</v>
      </c>
      <c r="C194" s="474" t="s">
        <v>1068</v>
      </c>
      <c r="D194" s="697" t="s">
        <v>1069</v>
      </c>
      <c r="E194" s="101" t="s">
        <v>1072</v>
      </c>
      <c r="F194" s="102" t="s">
        <v>260</v>
      </c>
      <c r="G194" s="102" t="s">
        <v>69</v>
      </c>
      <c r="H194" s="102" t="s">
        <v>1320</v>
      </c>
      <c r="I194" s="474" t="s">
        <v>1321</v>
      </c>
      <c r="J194" s="227" t="s">
        <v>592</v>
      </c>
      <c r="K194" s="575" t="s">
        <v>1257</v>
      </c>
      <c r="L194" s="38">
        <v>0</v>
      </c>
      <c r="M194" s="104">
        <v>0</v>
      </c>
      <c r="N194" s="104">
        <v>0</v>
      </c>
      <c r="O194" s="38">
        <v>0</v>
      </c>
      <c r="P194" s="38">
        <v>0</v>
      </c>
      <c r="Q194" s="104">
        <v>0</v>
      </c>
      <c r="R194" s="104">
        <v>0</v>
      </c>
      <c r="S194" s="104">
        <v>0</v>
      </c>
      <c r="T194" s="107">
        <v>0</v>
      </c>
      <c r="U194" s="107">
        <v>0</v>
      </c>
      <c r="V194" s="107">
        <v>0</v>
      </c>
      <c r="W194" s="107">
        <v>0</v>
      </c>
      <c r="X194" s="104">
        <v>1773.67</v>
      </c>
      <c r="Y194" s="173">
        <v>0</v>
      </c>
      <c r="Z194" s="173">
        <v>0</v>
      </c>
      <c r="AA194" s="211">
        <v>12219.68</v>
      </c>
      <c r="AB194" s="44">
        <f t="shared" si="5"/>
        <v>0</v>
      </c>
      <c r="AC194" s="44">
        <v>0</v>
      </c>
      <c r="AD194" s="44">
        <v>0</v>
      </c>
      <c r="AE194" s="226">
        <v>0</v>
      </c>
    </row>
    <row r="195" spans="1:32" s="2" customFormat="1" ht="12.75" hidden="1" customHeight="1" x14ac:dyDescent="0.2">
      <c r="A195" s="99">
        <v>2003</v>
      </c>
      <c r="B195" s="210" t="s">
        <v>1303</v>
      </c>
      <c r="C195" s="474" t="s">
        <v>1068</v>
      </c>
      <c r="D195" s="697" t="s">
        <v>1069</v>
      </c>
      <c r="E195" s="101" t="s">
        <v>1072</v>
      </c>
      <c r="F195" s="102" t="s">
        <v>259</v>
      </c>
      <c r="G195" s="102" t="s">
        <v>69</v>
      </c>
      <c r="H195" s="102" t="s">
        <v>1304</v>
      </c>
      <c r="I195" s="474" t="s">
        <v>1305</v>
      </c>
      <c r="J195" s="227" t="s">
        <v>592</v>
      </c>
      <c r="K195" s="575" t="s">
        <v>975</v>
      </c>
      <c r="L195" s="38">
        <v>0</v>
      </c>
      <c r="M195" s="104">
        <v>0</v>
      </c>
      <c r="N195" s="104">
        <v>0</v>
      </c>
      <c r="O195" s="38">
        <v>0</v>
      </c>
      <c r="P195" s="38">
        <v>0</v>
      </c>
      <c r="Q195" s="104">
        <v>0</v>
      </c>
      <c r="R195" s="104">
        <v>0</v>
      </c>
      <c r="S195" s="104">
        <v>0</v>
      </c>
      <c r="T195" s="107">
        <v>0</v>
      </c>
      <c r="U195" s="107">
        <v>0</v>
      </c>
      <c r="V195" s="107">
        <v>0</v>
      </c>
      <c r="W195" s="107">
        <v>0</v>
      </c>
      <c r="X195" s="104">
        <v>1129.3</v>
      </c>
      <c r="Y195" s="173">
        <v>0</v>
      </c>
      <c r="Z195" s="173">
        <v>0</v>
      </c>
      <c r="AA195" s="211">
        <v>46305.61</v>
      </c>
      <c r="AB195" s="44">
        <f t="shared" si="5"/>
        <v>0</v>
      </c>
      <c r="AC195" s="44">
        <v>0</v>
      </c>
      <c r="AD195" s="44">
        <v>0</v>
      </c>
      <c r="AE195" s="226">
        <v>0</v>
      </c>
    </row>
    <row r="196" spans="1:32" s="2" customFormat="1" ht="12.75" hidden="1" customHeight="1" x14ac:dyDescent="0.2">
      <c r="A196" s="99">
        <v>2003</v>
      </c>
      <c r="B196" s="210" t="s">
        <v>1299</v>
      </c>
      <c r="C196" s="474" t="s">
        <v>1068</v>
      </c>
      <c r="D196" s="697" t="s">
        <v>1069</v>
      </c>
      <c r="E196" s="101" t="s">
        <v>1072</v>
      </c>
      <c r="F196" s="102" t="s">
        <v>1300</v>
      </c>
      <c r="G196" s="102" t="s">
        <v>69</v>
      </c>
      <c r="H196" s="102" t="s">
        <v>1301</v>
      </c>
      <c r="I196" s="474" t="s">
        <v>1302</v>
      </c>
      <c r="J196" s="103" t="s">
        <v>992</v>
      </c>
      <c r="K196" s="579" t="s">
        <v>1133</v>
      </c>
      <c r="L196" s="38">
        <v>0</v>
      </c>
      <c r="M196" s="104">
        <v>0</v>
      </c>
      <c r="N196" s="104">
        <v>0</v>
      </c>
      <c r="O196" s="38">
        <v>0</v>
      </c>
      <c r="P196" s="38">
        <v>0</v>
      </c>
      <c r="Q196" s="104">
        <v>134.27000000000001</v>
      </c>
      <c r="R196" s="104">
        <v>0</v>
      </c>
      <c r="S196" s="104">
        <v>292.5</v>
      </c>
      <c r="T196" s="107">
        <v>0</v>
      </c>
      <c r="U196" s="107">
        <v>0</v>
      </c>
      <c r="V196" s="107">
        <v>0</v>
      </c>
      <c r="W196" s="107">
        <v>0</v>
      </c>
      <c r="X196" s="104">
        <v>3265.31</v>
      </c>
      <c r="Y196" s="173">
        <v>0</v>
      </c>
      <c r="Z196" s="173">
        <v>0</v>
      </c>
      <c r="AA196" s="211">
        <v>4858.82</v>
      </c>
      <c r="AB196" s="44">
        <f t="shared" si="5"/>
        <v>0</v>
      </c>
      <c r="AC196" s="44">
        <v>0</v>
      </c>
      <c r="AD196" s="44">
        <v>0</v>
      </c>
      <c r="AE196" s="226">
        <v>0</v>
      </c>
    </row>
    <row r="197" spans="1:32" s="2" customFormat="1" ht="12.75" hidden="1" customHeight="1" x14ac:dyDescent="0.2">
      <c r="A197" s="99">
        <v>2003</v>
      </c>
      <c r="B197" s="210" t="s">
        <v>1292</v>
      </c>
      <c r="C197" s="474" t="s">
        <v>1068</v>
      </c>
      <c r="D197" s="697" t="s">
        <v>1069</v>
      </c>
      <c r="E197" s="101" t="s">
        <v>1072</v>
      </c>
      <c r="F197" s="102" t="s">
        <v>697</v>
      </c>
      <c r="G197" s="102" t="s">
        <v>69</v>
      </c>
      <c r="H197" s="102" t="s">
        <v>1294</v>
      </c>
      <c r="I197" s="474" t="s">
        <v>1295</v>
      </c>
      <c r="J197" s="227" t="s">
        <v>592</v>
      </c>
      <c r="K197" s="571" t="s">
        <v>851</v>
      </c>
      <c r="L197" s="38">
        <v>0</v>
      </c>
      <c r="M197" s="104">
        <v>0</v>
      </c>
      <c r="N197" s="104">
        <v>0</v>
      </c>
      <c r="O197" s="38">
        <v>0</v>
      </c>
      <c r="P197" s="38">
        <v>0</v>
      </c>
      <c r="Q197" s="104">
        <v>0</v>
      </c>
      <c r="R197" s="104">
        <v>0</v>
      </c>
      <c r="S197" s="104">
        <v>0</v>
      </c>
      <c r="T197" s="107">
        <v>0</v>
      </c>
      <c r="U197" s="107">
        <v>0</v>
      </c>
      <c r="V197" s="107">
        <v>0</v>
      </c>
      <c r="W197" s="107">
        <v>0</v>
      </c>
      <c r="X197" s="104">
        <v>0</v>
      </c>
      <c r="Y197" s="173">
        <v>0</v>
      </c>
      <c r="Z197" s="173">
        <v>0</v>
      </c>
      <c r="AA197" s="211">
        <v>26750.06</v>
      </c>
      <c r="AB197" s="44">
        <f t="shared" si="5"/>
        <v>0</v>
      </c>
      <c r="AC197" s="44">
        <v>0</v>
      </c>
      <c r="AD197" s="44">
        <v>0</v>
      </c>
      <c r="AE197" s="226">
        <v>0</v>
      </c>
    </row>
    <row r="198" spans="1:32" s="2" customFormat="1" ht="12.75" hidden="1" customHeight="1" x14ac:dyDescent="0.2">
      <c r="A198" s="99">
        <v>2003</v>
      </c>
      <c r="B198" s="210" t="s">
        <v>176</v>
      </c>
      <c r="C198" s="474" t="s">
        <v>1068</v>
      </c>
      <c r="D198" s="697" t="s">
        <v>1069</v>
      </c>
      <c r="E198" s="101" t="s">
        <v>1072</v>
      </c>
      <c r="F198" s="102" t="s">
        <v>260</v>
      </c>
      <c r="G198" s="102" t="s">
        <v>69</v>
      </c>
      <c r="H198" s="102" t="s">
        <v>1255</v>
      </c>
      <c r="I198" s="474" t="s">
        <v>1256</v>
      </c>
      <c r="J198" s="227" t="s">
        <v>592</v>
      </c>
      <c r="K198" s="571" t="s">
        <v>1257</v>
      </c>
      <c r="L198" s="38">
        <v>0</v>
      </c>
      <c r="M198" s="104">
        <v>0</v>
      </c>
      <c r="N198" s="104">
        <v>0</v>
      </c>
      <c r="O198" s="38">
        <v>0</v>
      </c>
      <c r="P198" s="38">
        <v>0</v>
      </c>
      <c r="Q198" s="104">
        <v>0</v>
      </c>
      <c r="R198" s="104">
        <v>0</v>
      </c>
      <c r="S198" s="104">
        <v>1911.48</v>
      </c>
      <c r="T198" s="107">
        <v>1088.52</v>
      </c>
      <c r="U198" s="107">
        <v>0</v>
      </c>
      <c r="V198" s="107">
        <v>0</v>
      </c>
      <c r="W198" s="107">
        <v>0</v>
      </c>
      <c r="X198" s="104">
        <v>0</v>
      </c>
      <c r="Y198" s="173">
        <v>0</v>
      </c>
      <c r="Z198" s="173">
        <v>0</v>
      </c>
      <c r="AA198" s="211">
        <v>15520.24</v>
      </c>
      <c r="AB198" s="44">
        <f t="shared" si="5"/>
        <v>0</v>
      </c>
      <c r="AC198" s="44">
        <v>0</v>
      </c>
      <c r="AD198" s="44">
        <v>0</v>
      </c>
      <c r="AE198" s="226">
        <v>0</v>
      </c>
      <c r="AF198" s="16" t="s">
        <v>1</v>
      </c>
    </row>
    <row r="199" spans="1:32" s="2" customFormat="1" ht="12.75" hidden="1" customHeight="1" x14ac:dyDescent="0.2">
      <c r="A199" s="99">
        <v>2003</v>
      </c>
      <c r="B199" s="210" t="s">
        <v>176</v>
      </c>
      <c r="C199" s="474" t="s">
        <v>1068</v>
      </c>
      <c r="D199" s="697" t="s">
        <v>1069</v>
      </c>
      <c r="E199" s="101" t="s">
        <v>1072</v>
      </c>
      <c r="F199" s="102" t="s">
        <v>260</v>
      </c>
      <c r="G199" s="102" t="s">
        <v>69</v>
      </c>
      <c r="H199" s="102" t="s">
        <v>1258</v>
      </c>
      <c r="I199" s="474" t="s">
        <v>1259</v>
      </c>
      <c r="J199" s="227" t="s">
        <v>592</v>
      </c>
      <c r="K199" s="571" t="s">
        <v>1257</v>
      </c>
      <c r="L199" s="38">
        <v>0</v>
      </c>
      <c r="M199" s="104">
        <v>0</v>
      </c>
      <c r="N199" s="104">
        <v>0</v>
      </c>
      <c r="O199" s="38">
        <v>0</v>
      </c>
      <c r="P199" s="38">
        <v>0</v>
      </c>
      <c r="Q199" s="104">
        <v>0</v>
      </c>
      <c r="R199" s="104">
        <v>0</v>
      </c>
      <c r="S199" s="104">
        <v>2267.41</v>
      </c>
      <c r="T199" s="107">
        <v>1731.59</v>
      </c>
      <c r="U199" s="107">
        <v>0</v>
      </c>
      <c r="V199" s="107">
        <v>0</v>
      </c>
      <c r="W199" s="107">
        <v>0</v>
      </c>
      <c r="X199" s="104">
        <v>0</v>
      </c>
      <c r="Y199" s="173">
        <v>0</v>
      </c>
      <c r="Z199" s="173">
        <v>0</v>
      </c>
      <c r="AA199" s="211">
        <v>28109.89</v>
      </c>
      <c r="AB199" s="44">
        <f t="shared" si="5"/>
        <v>0</v>
      </c>
      <c r="AC199" s="44">
        <v>0</v>
      </c>
      <c r="AD199" s="44">
        <v>0</v>
      </c>
      <c r="AE199" s="226">
        <v>0</v>
      </c>
      <c r="AF199" s="18"/>
    </row>
    <row r="200" spans="1:32" s="2" customFormat="1" ht="12.75" hidden="1" customHeight="1" x14ac:dyDescent="0.2">
      <c r="A200" s="99">
        <v>2003</v>
      </c>
      <c r="B200" s="210" t="s">
        <v>176</v>
      </c>
      <c r="C200" s="474" t="s">
        <v>1068</v>
      </c>
      <c r="D200" s="697" t="s">
        <v>1069</v>
      </c>
      <c r="E200" s="101" t="s">
        <v>1072</v>
      </c>
      <c r="F200" s="102" t="s">
        <v>260</v>
      </c>
      <c r="G200" s="102" t="s">
        <v>69</v>
      </c>
      <c r="H200" s="102" t="s">
        <v>1262</v>
      </c>
      <c r="I200" s="474" t="s">
        <v>1263</v>
      </c>
      <c r="J200" s="227" t="s">
        <v>592</v>
      </c>
      <c r="K200" s="571" t="s">
        <v>1257</v>
      </c>
      <c r="L200" s="38">
        <v>0</v>
      </c>
      <c r="M200" s="104">
        <v>0</v>
      </c>
      <c r="N200" s="104">
        <v>0</v>
      </c>
      <c r="O200" s="38">
        <v>0</v>
      </c>
      <c r="P200" s="38">
        <v>0</v>
      </c>
      <c r="Q200" s="104">
        <v>0</v>
      </c>
      <c r="R200" s="104">
        <v>0</v>
      </c>
      <c r="S200" s="104">
        <v>2376.9499999999998</v>
      </c>
      <c r="T200" s="107">
        <v>1323.05</v>
      </c>
      <c r="U200" s="107">
        <v>0</v>
      </c>
      <c r="V200" s="107">
        <v>0</v>
      </c>
      <c r="W200" s="107">
        <v>0</v>
      </c>
      <c r="X200" s="104">
        <v>0</v>
      </c>
      <c r="Y200" s="173">
        <v>0</v>
      </c>
      <c r="Z200" s="173">
        <v>0</v>
      </c>
      <c r="AA200" s="211">
        <v>27021.52</v>
      </c>
      <c r="AB200" s="44">
        <f t="shared" si="5"/>
        <v>0</v>
      </c>
      <c r="AC200" s="44">
        <v>0</v>
      </c>
      <c r="AD200" s="44">
        <v>0</v>
      </c>
      <c r="AE200" s="226">
        <v>0</v>
      </c>
      <c r="AF200" s="18"/>
    </row>
    <row r="201" spans="1:32" s="2" customFormat="1" ht="12.75" hidden="1" customHeight="1" x14ac:dyDescent="0.2">
      <c r="A201" s="99">
        <v>2003</v>
      </c>
      <c r="B201" s="210" t="s">
        <v>176</v>
      </c>
      <c r="C201" s="474" t="s">
        <v>1068</v>
      </c>
      <c r="D201" s="697" t="s">
        <v>1069</v>
      </c>
      <c r="E201" s="101" t="s">
        <v>1072</v>
      </c>
      <c r="F201" s="102" t="s">
        <v>260</v>
      </c>
      <c r="G201" s="102" t="s">
        <v>69</v>
      </c>
      <c r="H201" s="102" t="s">
        <v>1264</v>
      </c>
      <c r="I201" s="474" t="s">
        <v>1265</v>
      </c>
      <c r="J201" s="227" t="s">
        <v>592</v>
      </c>
      <c r="K201" s="571" t="s">
        <v>1244</v>
      </c>
      <c r="L201" s="38">
        <v>0</v>
      </c>
      <c r="M201" s="104">
        <v>0</v>
      </c>
      <c r="N201" s="104">
        <v>0</v>
      </c>
      <c r="O201" s="38">
        <v>0</v>
      </c>
      <c r="P201" s="38">
        <v>0</v>
      </c>
      <c r="Q201" s="104">
        <v>0</v>
      </c>
      <c r="R201" s="104">
        <v>0</v>
      </c>
      <c r="S201" s="104">
        <v>0</v>
      </c>
      <c r="T201" s="107">
        <v>0</v>
      </c>
      <c r="U201" s="107">
        <v>0</v>
      </c>
      <c r="V201" s="107">
        <v>0</v>
      </c>
      <c r="W201" s="107">
        <v>0</v>
      </c>
      <c r="X201" s="104">
        <v>0</v>
      </c>
      <c r="Y201" s="173">
        <v>0</v>
      </c>
      <c r="Z201" s="173">
        <v>0</v>
      </c>
      <c r="AA201" s="211">
        <v>27242.29</v>
      </c>
      <c r="AB201" s="44">
        <f t="shared" si="5"/>
        <v>0</v>
      </c>
      <c r="AC201" s="44">
        <v>0</v>
      </c>
      <c r="AD201" s="44">
        <v>0</v>
      </c>
      <c r="AE201" s="226">
        <v>0</v>
      </c>
      <c r="AF201" s="18"/>
    </row>
    <row r="202" spans="1:32" s="2" customFormat="1" ht="12.75" hidden="1" customHeight="1" x14ac:dyDescent="0.2">
      <c r="A202" s="99">
        <v>2003</v>
      </c>
      <c r="B202" s="210" t="s">
        <v>176</v>
      </c>
      <c r="C202" s="474" t="s">
        <v>1068</v>
      </c>
      <c r="D202" s="697" t="s">
        <v>1069</v>
      </c>
      <c r="E202" s="101" t="s">
        <v>1072</v>
      </c>
      <c r="F202" s="102" t="s">
        <v>260</v>
      </c>
      <c r="G202" s="102" t="s">
        <v>69</v>
      </c>
      <c r="H202" s="102" t="s">
        <v>1266</v>
      </c>
      <c r="I202" s="474" t="s">
        <v>1267</v>
      </c>
      <c r="J202" s="227" t="s">
        <v>592</v>
      </c>
      <c r="K202" s="571" t="s">
        <v>1244</v>
      </c>
      <c r="L202" s="38">
        <v>0</v>
      </c>
      <c r="M202" s="104">
        <v>0</v>
      </c>
      <c r="N202" s="104">
        <v>0</v>
      </c>
      <c r="O202" s="38">
        <v>0</v>
      </c>
      <c r="P202" s="38">
        <v>0</v>
      </c>
      <c r="Q202" s="104">
        <v>0</v>
      </c>
      <c r="R202" s="104">
        <v>0</v>
      </c>
      <c r="S202" s="104">
        <v>0</v>
      </c>
      <c r="T202" s="107">
        <v>0</v>
      </c>
      <c r="U202" s="107">
        <v>0</v>
      </c>
      <c r="V202" s="107">
        <v>0</v>
      </c>
      <c r="W202" s="107">
        <v>0</v>
      </c>
      <c r="X202" s="104">
        <v>0</v>
      </c>
      <c r="Y202" s="173">
        <v>0</v>
      </c>
      <c r="Z202" s="173">
        <v>0</v>
      </c>
      <c r="AA202" s="211">
        <v>6773.32</v>
      </c>
      <c r="AB202" s="44">
        <f t="shared" si="5"/>
        <v>0</v>
      </c>
      <c r="AC202" s="44">
        <v>0</v>
      </c>
      <c r="AD202" s="44">
        <v>0</v>
      </c>
      <c r="AE202" s="226">
        <v>0</v>
      </c>
      <c r="AF202" s="18"/>
    </row>
    <row r="203" spans="1:32" s="2" customFormat="1" ht="12.75" hidden="1" customHeight="1" x14ac:dyDescent="0.2">
      <c r="A203" s="99">
        <v>2003</v>
      </c>
      <c r="B203" s="210" t="s">
        <v>62</v>
      </c>
      <c r="C203" s="474" t="s">
        <v>1068</v>
      </c>
      <c r="D203" s="697" t="s">
        <v>1069</v>
      </c>
      <c r="E203" s="101" t="s">
        <v>1072</v>
      </c>
      <c r="F203" s="102" t="s">
        <v>262</v>
      </c>
      <c r="G203" s="102" t="s">
        <v>69</v>
      </c>
      <c r="H203" s="102" t="s">
        <v>1239</v>
      </c>
      <c r="I203" s="474" t="s">
        <v>1240</v>
      </c>
      <c r="J203" s="227" t="s">
        <v>592</v>
      </c>
      <c r="K203" s="571" t="s">
        <v>1244</v>
      </c>
      <c r="L203" s="38">
        <v>0</v>
      </c>
      <c r="M203" s="104">
        <v>0</v>
      </c>
      <c r="N203" s="104">
        <v>0</v>
      </c>
      <c r="O203" s="38">
        <v>0</v>
      </c>
      <c r="P203" s="38">
        <v>0</v>
      </c>
      <c r="Q203" s="104">
        <v>0</v>
      </c>
      <c r="R203" s="104">
        <v>0</v>
      </c>
      <c r="S203" s="104">
        <v>0</v>
      </c>
      <c r="T203" s="107">
        <v>0</v>
      </c>
      <c r="U203" s="107">
        <v>0</v>
      </c>
      <c r="V203" s="107">
        <v>0</v>
      </c>
      <c r="W203" s="107">
        <v>0</v>
      </c>
      <c r="X203" s="104">
        <v>0</v>
      </c>
      <c r="Y203" s="173">
        <v>0</v>
      </c>
      <c r="Z203" s="173">
        <v>0</v>
      </c>
      <c r="AA203" s="211">
        <v>78267.17</v>
      </c>
      <c r="AB203" s="44">
        <f t="shared" ref="AB203:AB266" si="6">AC203+AD203+AE203</f>
        <v>0</v>
      </c>
      <c r="AC203" s="44">
        <v>0</v>
      </c>
      <c r="AD203" s="44">
        <v>0</v>
      </c>
      <c r="AE203" s="226">
        <v>0</v>
      </c>
    </row>
    <row r="204" spans="1:32" s="2" customFormat="1" ht="12.75" hidden="1" customHeight="1" x14ac:dyDescent="0.2">
      <c r="A204" s="99">
        <v>2003</v>
      </c>
      <c r="B204" s="210" t="s">
        <v>62</v>
      </c>
      <c r="C204" s="474" t="s">
        <v>1068</v>
      </c>
      <c r="D204" s="697" t="s">
        <v>1069</v>
      </c>
      <c r="E204" s="101" t="s">
        <v>1072</v>
      </c>
      <c r="F204" s="102" t="s">
        <v>262</v>
      </c>
      <c r="G204" s="102" t="s">
        <v>69</v>
      </c>
      <c r="H204" s="102" t="s">
        <v>1242</v>
      </c>
      <c r="I204" s="474" t="s">
        <v>1243</v>
      </c>
      <c r="J204" s="227" t="s">
        <v>592</v>
      </c>
      <c r="K204" s="571" t="s">
        <v>1244</v>
      </c>
      <c r="L204" s="38">
        <v>0</v>
      </c>
      <c r="M204" s="104">
        <v>0</v>
      </c>
      <c r="N204" s="104">
        <v>0</v>
      </c>
      <c r="O204" s="38">
        <v>0</v>
      </c>
      <c r="P204" s="38">
        <v>0</v>
      </c>
      <c r="Q204" s="104">
        <v>0</v>
      </c>
      <c r="R204" s="104">
        <v>0</v>
      </c>
      <c r="S204" s="104">
        <v>0</v>
      </c>
      <c r="T204" s="107">
        <v>0</v>
      </c>
      <c r="U204" s="107">
        <v>0</v>
      </c>
      <c r="V204" s="107">
        <v>0</v>
      </c>
      <c r="W204" s="107">
        <v>0</v>
      </c>
      <c r="X204" s="104">
        <v>0</v>
      </c>
      <c r="Y204" s="173">
        <v>0</v>
      </c>
      <c r="Z204" s="173">
        <v>0</v>
      </c>
      <c r="AA204" s="211">
        <v>122431.67999999999</v>
      </c>
      <c r="AB204" s="44">
        <f t="shared" si="6"/>
        <v>0</v>
      </c>
      <c r="AC204" s="44">
        <v>0</v>
      </c>
      <c r="AD204" s="44">
        <v>0</v>
      </c>
      <c r="AE204" s="226">
        <v>0</v>
      </c>
    </row>
    <row r="205" spans="1:32" s="2" customFormat="1" ht="12.75" hidden="1" customHeight="1" x14ac:dyDescent="0.2">
      <c r="A205" s="99">
        <v>2003</v>
      </c>
      <c r="B205" s="210" t="s">
        <v>1228</v>
      </c>
      <c r="C205" s="474" t="s">
        <v>1068</v>
      </c>
      <c r="D205" s="697" t="s">
        <v>1069</v>
      </c>
      <c r="E205" s="101" t="s">
        <v>1072</v>
      </c>
      <c r="F205" s="102" t="s">
        <v>1118</v>
      </c>
      <c r="G205" s="102" t="s">
        <v>69</v>
      </c>
      <c r="H205" s="102" t="s">
        <v>1229</v>
      </c>
      <c r="I205" s="474" t="s">
        <v>1230</v>
      </c>
      <c r="J205" s="227" t="s">
        <v>537</v>
      </c>
      <c r="K205" s="575" t="s">
        <v>1041</v>
      </c>
      <c r="L205" s="38">
        <v>0</v>
      </c>
      <c r="M205" s="104">
        <v>0</v>
      </c>
      <c r="N205" s="104">
        <v>0</v>
      </c>
      <c r="O205" s="38">
        <v>0</v>
      </c>
      <c r="P205" s="38">
        <v>0</v>
      </c>
      <c r="Q205" s="104">
        <v>0</v>
      </c>
      <c r="R205" s="104">
        <v>0</v>
      </c>
      <c r="S205" s="104">
        <v>0</v>
      </c>
      <c r="T205" s="107">
        <v>0</v>
      </c>
      <c r="U205" s="107">
        <v>0</v>
      </c>
      <c r="V205" s="107">
        <v>0</v>
      </c>
      <c r="W205" s="107">
        <v>0</v>
      </c>
      <c r="X205" s="104">
        <v>0</v>
      </c>
      <c r="Y205" s="173">
        <v>0</v>
      </c>
      <c r="Z205" s="173">
        <v>0</v>
      </c>
      <c r="AA205" s="211">
        <v>3625.08</v>
      </c>
      <c r="AB205" s="44">
        <f t="shared" si="6"/>
        <v>0</v>
      </c>
      <c r="AC205" s="44">
        <v>0</v>
      </c>
      <c r="AD205" s="44">
        <v>0</v>
      </c>
      <c r="AE205" s="226">
        <v>0</v>
      </c>
    </row>
    <row r="206" spans="1:32" s="2" customFormat="1" ht="12.75" hidden="1" customHeight="1" x14ac:dyDescent="0.2">
      <c r="A206" s="99">
        <v>2003</v>
      </c>
      <c r="B206" s="210" t="s">
        <v>1197</v>
      </c>
      <c r="C206" s="474" t="s">
        <v>1068</v>
      </c>
      <c r="D206" s="697" t="s">
        <v>1069</v>
      </c>
      <c r="E206" s="101" t="s">
        <v>1072</v>
      </c>
      <c r="F206" s="102" t="s">
        <v>260</v>
      </c>
      <c r="G206" s="102" t="s">
        <v>69</v>
      </c>
      <c r="H206" s="102" t="s">
        <v>1198</v>
      </c>
      <c r="I206" s="474" t="s">
        <v>1199</v>
      </c>
      <c r="J206" s="227" t="s">
        <v>537</v>
      </c>
      <c r="K206" s="575" t="s">
        <v>1041</v>
      </c>
      <c r="L206" s="38">
        <v>0</v>
      </c>
      <c r="M206" s="104">
        <v>0</v>
      </c>
      <c r="N206" s="104">
        <v>0</v>
      </c>
      <c r="O206" s="38">
        <v>0</v>
      </c>
      <c r="P206" s="38">
        <v>0</v>
      </c>
      <c r="Q206" s="104">
        <v>0</v>
      </c>
      <c r="R206" s="104">
        <v>0</v>
      </c>
      <c r="S206" s="104">
        <v>0</v>
      </c>
      <c r="T206" s="107">
        <v>0</v>
      </c>
      <c r="U206" s="107">
        <v>0</v>
      </c>
      <c r="V206" s="107">
        <v>0</v>
      </c>
      <c r="W206" s="107">
        <v>0</v>
      </c>
      <c r="X206" s="104">
        <v>0</v>
      </c>
      <c r="Y206" s="173">
        <v>0</v>
      </c>
      <c r="Z206" s="173">
        <v>0</v>
      </c>
      <c r="AA206" s="211">
        <v>23798.35</v>
      </c>
      <c r="AB206" s="44">
        <f t="shared" si="6"/>
        <v>0</v>
      </c>
      <c r="AC206" s="44">
        <v>0</v>
      </c>
      <c r="AD206" s="44">
        <v>0</v>
      </c>
      <c r="AE206" s="226">
        <v>0</v>
      </c>
    </row>
    <row r="207" spans="1:32" s="2" customFormat="1" ht="12.75" hidden="1" customHeight="1" x14ac:dyDescent="0.2">
      <c r="A207" s="99">
        <v>2003</v>
      </c>
      <c r="B207" s="210" t="s">
        <v>431</v>
      </c>
      <c r="C207" s="474" t="s">
        <v>1068</v>
      </c>
      <c r="D207" s="697" t="s">
        <v>1069</v>
      </c>
      <c r="E207" s="101" t="s">
        <v>1072</v>
      </c>
      <c r="F207" s="102" t="s">
        <v>261</v>
      </c>
      <c r="G207" s="102" t="s">
        <v>69</v>
      </c>
      <c r="H207" s="102" t="s">
        <v>1165</v>
      </c>
      <c r="I207" s="474" t="s">
        <v>1310</v>
      </c>
      <c r="J207" s="103" t="s">
        <v>992</v>
      </c>
      <c r="K207" s="579" t="s">
        <v>1133</v>
      </c>
      <c r="L207" s="104">
        <v>0</v>
      </c>
      <c r="M207" s="104">
        <v>0</v>
      </c>
      <c r="N207" s="104">
        <v>0</v>
      </c>
      <c r="O207" s="104">
        <v>0</v>
      </c>
      <c r="P207" s="104">
        <v>0</v>
      </c>
      <c r="Q207" s="104">
        <v>0</v>
      </c>
      <c r="R207" s="104">
        <v>0</v>
      </c>
      <c r="S207" s="104">
        <v>0</v>
      </c>
      <c r="T207" s="107">
        <v>0</v>
      </c>
      <c r="U207" s="107">
        <v>0</v>
      </c>
      <c r="V207" s="107">
        <v>0</v>
      </c>
      <c r="W207" s="107">
        <v>0</v>
      </c>
      <c r="X207" s="104">
        <v>0</v>
      </c>
      <c r="Y207" s="173">
        <v>0</v>
      </c>
      <c r="Z207" s="173">
        <v>0</v>
      </c>
      <c r="AA207" s="211">
        <v>2817.3</v>
      </c>
      <c r="AB207" s="44">
        <f t="shared" si="6"/>
        <v>0</v>
      </c>
      <c r="AC207" s="44">
        <v>0</v>
      </c>
      <c r="AD207" s="44">
        <v>0</v>
      </c>
      <c r="AE207" s="226">
        <v>0</v>
      </c>
    </row>
    <row r="208" spans="1:32" s="2" customFormat="1" ht="12.75" hidden="1" customHeight="1" x14ac:dyDescent="0.2">
      <c r="A208" s="99">
        <v>2003</v>
      </c>
      <c r="B208" s="210" t="s">
        <v>431</v>
      </c>
      <c r="C208" s="474" t="s">
        <v>1068</v>
      </c>
      <c r="D208" s="697" t="s">
        <v>1069</v>
      </c>
      <c r="E208" s="101" t="s">
        <v>1072</v>
      </c>
      <c r="F208" s="102" t="s">
        <v>261</v>
      </c>
      <c r="G208" s="102" t="s">
        <v>69</v>
      </c>
      <c r="H208" s="102" t="s">
        <v>1166</v>
      </c>
      <c r="I208" s="474" t="s">
        <v>1311</v>
      </c>
      <c r="J208" s="225" t="s">
        <v>592</v>
      </c>
      <c r="K208" s="575" t="s">
        <v>1244</v>
      </c>
      <c r="L208" s="38">
        <v>0</v>
      </c>
      <c r="M208" s="104">
        <v>0</v>
      </c>
      <c r="N208" s="104">
        <v>0</v>
      </c>
      <c r="O208" s="104">
        <v>0</v>
      </c>
      <c r="P208" s="104">
        <v>0</v>
      </c>
      <c r="Q208" s="104">
        <v>0</v>
      </c>
      <c r="R208" s="104">
        <v>0</v>
      </c>
      <c r="S208" s="104">
        <v>0</v>
      </c>
      <c r="T208" s="107">
        <v>0</v>
      </c>
      <c r="U208" s="107">
        <v>0</v>
      </c>
      <c r="V208" s="107">
        <v>0</v>
      </c>
      <c r="W208" s="107">
        <v>0</v>
      </c>
      <c r="X208" s="104">
        <v>0</v>
      </c>
      <c r="Y208" s="173">
        <v>0</v>
      </c>
      <c r="Z208" s="173">
        <v>0</v>
      </c>
      <c r="AA208" s="211">
        <v>4101.3900000000003</v>
      </c>
      <c r="AB208" s="44">
        <f t="shared" si="6"/>
        <v>0</v>
      </c>
      <c r="AC208" s="44">
        <v>0</v>
      </c>
      <c r="AD208" s="44">
        <v>0</v>
      </c>
      <c r="AE208" s="226">
        <v>0</v>
      </c>
    </row>
    <row r="209" spans="1:31" s="2" customFormat="1" ht="12.75" hidden="1" customHeight="1" thickBot="1" x14ac:dyDescent="0.25">
      <c r="A209" s="628">
        <v>2003</v>
      </c>
      <c r="B209" s="629" t="s">
        <v>448</v>
      </c>
      <c r="C209" s="643" t="s">
        <v>1068</v>
      </c>
      <c r="D209" s="701" t="s">
        <v>1069</v>
      </c>
      <c r="E209" s="630" t="s">
        <v>1072</v>
      </c>
      <c r="F209" s="280" t="s">
        <v>261</v>
      </c>
      <c r="G209" s="280" t="s">
        <v>69</v>
      </c>
      <c r="H209" s="280" t="s">
        <v>1140</v>
      </c>
      <c r="I209" s="643" t="s">
        <v>1312</v>
      </c>
      <c r="J209" s="644" t="s">
        <v>592</v>
      </c>
      <c r="K209" s="584" t="s">
        <v>1244</v>
      </c>
      <c r="L209" s="284">
        <v>0</v>
      </c>
      <c r="M209" s="128">
        <v>0</v>
      </c>
      <c r="N209" s="128">
        <v>0</v>
      </c>
      <c r="O209" s="128">
        <v>0</v>
      </c>
      <c r="P209" s="128">
        <v>0</v>
      </c>
      <c r="Q209" s="128">
        <v>0</v>
      </c>
      <c r="R209" s="128">
        <v>0</v>
      </c>
      <c r="S209" s="128">
        <v>0</v>
      </c>
      <c r="T209" s="131">
        <v>0</v>
      </c>
      <c r="U209" s="131">
        <v>0</v>
      </c>
      <c r="V209" s="131">
        <v>0</v>
      </c>
      <c r="W209" s="131">
        <v>0</v>
      </c>
      <c r="X209" s="128">
        <v>0</v>
      </c>
      <c r="Y209" s="365">
        <v>0</v>
      </c>
      <c r="Z209" s="365">
        <v>0</v>
      </c>
      <c r="AA209" s="631">
        <v>12328.1</v>
      </c>
      <c r="AB209" s="134">
        <f t="shared" si="6"/>
        <v>0</v>
      </c>
      <c r="AC209" s="134">
        <v>0</v>
      </c>
      <c r="AD209" s="134">
        <v>0</v>
      </c>
      <c r="AE209" s="645">
        <v>0</v>
      </c>
    </row>
    <row r="210" spans="1:31" s="9" customFormat="1" ht="12.75" hidden="1" customHeight="1" x14ac:dyDescent="0.2">
      <c r="A210" s="215">
        <v>2004</v>
      </c>
      <c r="B210" s="167" t="s">
        <v>889</v>
      </c>
      <c r="C210" s="454" t="s">
        <v>987</v>
      </c>
      <c r="D210" s="698">
        <v>38008</v>
      </c>
      <c r="E210" s="177" t="s">
        <v>569</v>
      </c>
      <c r="F210" s="167" t="s">
        <v>890</v>
      </c>
      <c r="G210" s="167" t="s">
        <v>69</v>
      </c>
      <c r="H210" s="167" t="s">
        <v>891</v>
      </c>
      <c r="I210" s="458" t="s">
        <v>2721</v>
      </c>
      <c r="J210" s="230" t="s">
        <v>592</v>
      </c>
      <c r="K210" s="571" t="s">
        <v>1244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41">
        <v>0</v>
      </c>
      <c r="U210" s="41">
        <v>0</v>
      </c>
      <c r="V210" s="41">
        <v>0</v>
      </c>
      <c r="W210" s="41">
        <v>0</v>
      </c>
      <c r="X210" s="38">
        <v>0</v>
      </c>
      <c r="Y210" s="180">
        <v>0</v>
      </c>
      <c r="Z210" s="31">
        <v>0</v>
      </c>
      <c r="AA210" s="216">
        <v>296242.15999999997</v>
      </c>
      <c r="AB210" s="61">
        <f t="shared" si="6"/>
        <v>4182.3</v>
      </c>
      <c r="AC210" s="61">
        <v>0</v>
      </c>
      <c r="AD210" s="45">
        <v>0</v>
      </c>
      <c r="AE210" s="46">
        <v>4182.3</v>
      </c>
    </row>
    <row r="211" spans="1:31" s="9" customFormat="1" ht="12.75" hidden="1" customHeight="1" x14ac:dyDescent="0.2">
      <c r="A211" s="215">
        <v>2004</v>
      </c>
      <c r="B211" s="167" t="s">
        <v>979</v>
      </c>
      <c r="C211" s="454" t="s">
        <v>1011</v>
      </c>
      <c r="D211" s="698">
        <v>38015</v>
      </c>
      <c r="E211" s="115" t="s">
        <v>569</v>
      </c>
      <c r="F211" s="167" t="s">
        <v>259</v>
      </c>
      <c r="G211" s="167" t="s">
        <v>499</v>
      </c>
      <c r="H211" s="167" t="s">
        <v>1326</v>
      </c>
      <c r="I211" s="458" t="s">
        <v>1333</v>
      </c>
      <c r="J211" s="230" t="s">
        <v>592</v>
      </c>
      <c r="K211" s="571" t="s">
        <v>1244</v>
      </c>
      <c r="L211" s="38">
        <v>0</v>
      </c>
      <c r="M211" s="38">
        <v>550</v>
      </c>
      <c r="N211" s="38">
        <v>0</v>
      </c>
      <c r="O211" s="104">
        <v>0</v>
      </c>
      <c r="P211" s="104">
        <v>0</v>
      </c>
      <c r="Q211" s="38">
        <v>0</v>
      </c>
      <c r="R211" s="38">
        <v>0</v>
      </c>
      <c r="S211" s="104">
        <v>0</v>
      </c>
      <c r="T211" s="41">
        <v>0</v>
      </c>
      <c r="U211" s="41">
        <v>0</v>
      </c>
      <c r="V211" s="41">
        <v>0</v>
      </c>
      <c r="W211" s="41">
        <v>0</v>
      </c>
      <c r="X211" s="38">
        <v>0</v>
      </c>
      <c r="Y211" s="180">
        <v>0</v>
      </c>
      <c r="Z211" s="45">
        <v>0</v>
      </c>
      <c r="AA211" s="216">
        <v>59730.32</v>
      </c>
      <c r="AB211" s="44">
        <f t="shared" si="6"/>
        <v>3259.46</v>
      </c>
      <c r="AC211" s="231">
        <v>2448</v>
      </c>
      <c r="AD211" s="44">
        <v>0</v>
      </c>
      <c r="AE211" s="109">
        <v>811.46</v>
      </c>
    </row>
    <row r="212" spans="1:31" s="9" customFormat="1" ht="12.75" hidden="1" customHeight="1" x14ac:dyDescent="0.2">
      <c r="A212" s="215">
        <v>2004</v>
      </c>
      <c r="B212" s="167" t="s">
        <v>826</v>
      </c>
      <c r="C212" s="454" t="s">
        <v>827</v>
      </c>
      <c r="D212" s="698">
        <v>38028</v>
      </c>
      <c r="E212" s="115" t="s">
        <v>569</v>
      </c>
      <c r="F212" s="167" t="s">
        <v>265</v>
      </c>
      <c r="G212" s="167" t="s">
        <v>326</v>
      </c>
      <c r="H212" s="35" t="s">
        <v>884</v>
      </c>
      <c r="I212" s="458" t="s">
        <v>884</v>
      </c>
      <c r="J212" s="232" t="s">
        <v>537</v>
      </c>
      <c r="K212" s="568" t="s">
        <v>1041</v>
      </c>
      <c r="L212" s="38">
        <v>0</v>
      </c>
      <c r="M212" s="38">
        <v>0</v>
      </c>
      <c r="N212" s="38">
        <v>0</v>
      </c>
      <c r="O212" s="104">
        <v>0</v>
      </c>
      <c r="P212" s="104">
        <v>0</v>
      </c>
      <c r="Q212" s="38">
        <v>0</v>
      </c>
      <c r="R212" s="38">
        <v>0</v>
      </c>
      <c r="S212" s="104">
        <v>0</v>
      </c>
      <c r="T212" s="41">
        <v>0</v>
      </c>
      <c r="U212" s="41">
        <v>0</v>
      </c>
      <c r="V212" s="41">
        <v>0</v>
      </c>
      <c r="W212" s="41">
        <v>0</v>
      </c>
      <c r="X212" s="38">
        <v>0</v>
      </c>
      <c r="Y212" s="180">
        <v>0</v>
      </c>
      <c r="Z212" s="45">
        <v>0</v>
      </c>
      <c r="AA212" s="216" t="s">
        <v>20</v>
      </c>
      <c r="AB212" s="44">
        <f t="shared" si="6"/>
        <v>0</v>
      </c>
      <c r="AC212" s="231">
        <v>0</v>
      </c>
      <c r="AD212" s="44">
        <v>0</v>
      </c>
      <c r="AE212" s="109">
        <v>0</v>
      </c>
    </row>
    <row r="213" spans="1:31" s="9" customFormat="1" ht="12.75" hidden="1" customHeight="1" x14ac:dyDescent="0.2">
      <c r="A213" s="215">
        <v>2004</v>
      </c>
      <c r="B213" s="167" t="s">
        <v>150</v>
      </c>
      <c r="C213" s="454" t="s">
        <v>980</v>
      </c>
      <c r="D213" s="698">
        <v>38047</v>
      </c>
      <c r="E213" s="115" t="s">
        <v>569</v>
      </c>
      <c r="F213" s="167" t="s">
        <v>265</v>
      </c>
      <c r="G213" s="167" t="s">
        <v>68</v>
      </c>
      <c r="H213" s="167" t="s">
        <v>888</v>
      </c>
      <c r="I213" s="458" t="s">
        <v>888</v>
      </c>
      <c r="J213" s="233" t="s">
        <v>310</v>
      </c>
      <c r="K213" s="571" t="s">
        <v>1345</v>
      </c>
      <c r="L213" s="38">
        <v>0</v>
      </c>
      <c r="M213" s="38">
        <v>0</v>
      </c>
      <c r="N213" s="38">
        <v>0</v>
      </c>
      <c r="O213" s="104">
        <v>0</v>
      </c>
      <c r="P213" s="104">
        <v>0</v>
      </c>
      <c r="Q213" s="38">
        <v>0</v>
      </c>
      <c r="R213" s="38">
        <v>0</v>
      </c>
      <c r="S213" s="104">
        <v>0</v>
      </c>
      <c r="T213" s="41">
        <v>0</v>
      </c>
      <c r="U213" s="41">
        <v>0</v>
      </c>
      <c r="V213" s="41">
        <v>0</v>
      </c>
      <c r="W213" s="41">
        <v>0</v>
      </c>
      <c r="X213" s="38">
        <v>0</v>
      </c>
      <c r="Y213" s="180">
        <v>0</v>
      </c>
      <c r="Z213" s="45">
        <v>0</v>
      </c>
      <c r="AA213" s="216"/>
      <c r="AB213" s="44">
        <f t="shared" si="6"/>
        <v>0</v>
      </c>
      <c r="AC213" s="231">
        <v>0</v>
      </c>
      <c r="AD213" s="44">
        <v>0</v>
      </c>
      <c r="AE213" s="109">
        <v>0</v>
      </c>
    </row>
    <row r="214" spans="1:31" s="9" customFormat="1" ht="12.75" hidden="1" customHeight="1" x14ac:dyDescent="0.2">
      <c r="A214" s="215">
        <v>2004</v>
      </c>
      <c r="B214" s="167" t="s">
        <v>2748</v>
      </c>
      <c r="C214" s="454" t="s">
        <v>981</v>
      </c>
      <c r="D214" s="698">
        <v>38047</v>
      </c>
      <c r="E214" s="115" t="s">
        <v>569</v>
      </c>
      <c r="F214" s="167" t="s">
        <v>261</v>
      </c>
      <c r="G214" s="167" t="s">
        <v>69</v>
      </c>
      <c r="H214" s="167" t="s">
        <v>886</v>
      </c>
      <c r="I214" s="458" t="s">
        <v>885</v>
      </c>
      <c r="J214" s="233" t="s">
        <v>592</v>
      </c>
      <c r="K214" s="571" t="s">
        <v>1244</v>
      </c>
      <c r="L214" s="38">
        <v>0</v>
      </c>
      <c r="M214" s="38">
        <v>0</v>
      </c>
      <c r="N214" s="38">
        <v>0</v>
      </c>
      <c r="O214" s="104">
        <v>0</v>
      </c>
      <c r="P214" s="104">
        <v>0</v>
      </c>
      <c r="Q214" s="38">
        <v>0</v>
      </c>
      <c r="R214" s="38">
        <v>0</v>
      </c>
      <c r="S214" s="104">
        <v>0</v>
      </c>
      <c r="T214" s="41">
        <v>0</v>
      </c>
      <c r="U214" s="41">
        <v>0</v>
      </c>
      <c r="V214" s="41">
        <v>0</v>
      </c>
      <c r="W214" s="41">
        <v>0</v>
      </c>
      <c r="X214" s="38">
        <v>0</v>
      </c>
      <c r="Y214" s="180">
        <v>0</v>
      </c>
      <c r="Z214" s="45">
        <v>0</v>
      </c>
      <c r="AA214" s="216">
        <v>947444.3</v>
      </c>
      <c r="AB214" s="44">
        <f t="shared" si="6"/>
        <v>9942.44</v>
      </c>
      <c r="AC214" s="231">
        <v>0</v>
      </c>
      <c r="AD214" s="44">
        <v>0</v>
      </c>
      <c r="AE214" s="109">
        <v>9942.44</v>
      </c>
    </row>
    <row r="215" spans="1:31" s="9" customFormat="1" ht="12.75" hidden="1" customHeight="1" x14ac:dyDescent="0.2">
      <c r="A215" s="215">
        <v>2004</v>
      </c>
      <c r="B215" s="167" t="s">
        <v>983</v>
      </c>
      <c r="C215" s="454" t="s">
        <v>982</v>
      </c>
      <c r="D215" s="698">
        <v>38047</v>
      </c>
      <c r="E215" s="115" t="s">
        <v>569</v>
      </c>
      <c r="F215" s="167" t="s">
        <v>595</v>
      </c>
      <c r="G215" s="167" t="s">
        <v>69</v>
      </c>
      <c r="H215" s="167" t="s">
        <v>984</v>
      </c>
      <c r="I215" s="458" t="s">
        <v>985</v>
      </c>
      <c r="J215" s="233" t="s">
        <v>592</v>
      </c>
      <c r="K215" s="571" t="s">
        <v>975</v>
      </c>
      <c r="L215" s="38">
        <v>0</v>
      </c>
      <c r="M215" s="38">
        <v>0</v>
      </c>
      <c r="N215" s="38">
        <v>0</v>
      </c>
      <c r="O215" s="104">
        <v>0</v>
      </c>
      <c r="P215" s="104">
        <v>0</v>
      </c>
      <c r="Q215" s="38">
        <v>0</v>
      </c>
      <c r="R215" s="38">
        <v>0</v>
      </c>
      <c r="S215" s="104">
        <v>0</v>
      </c>
      <c r="T215" s="41">
        <v>0</v>
      </c>
      <c r="U215" s="41">
        <v>0</v>
      </c>
      <c r="V215" s="41">
        <v>0</v>
      </c>
      <c r="W215" s="41">
        <v>0</v>
      </c>
      <c r="X215" s="38">
        <v>0</v>
      </c>
      <c r="Y215" s="180">
        <v>0</v>
      </c>
      <c r="Z215" s="45">
        <v>0</v>
      </c>
      <c r="AA215" s="216">
        <v>64066.13</v>
      </c>
      <c r="AB215" s="44">
        <f t="shared" si="6"/>
        <v>2373.31</v>
      </c>
      <c r="AC215" s="231">
        <v>0</v>
      </c>
      <c r="AD215" s="44">
        <v>0</v>
      </c>
      <c r="AE215" s="109">
        <v>2373.31</v>
      </c>
    </row>
    <row r="216" spans="1:31" s="9" customFormat="1" ht="12.75" hidden="1" customHeight="1" x14ac:dyDescent="0.2">
      <c r="A216" s="215">
        <v>2004</v>
      </c>
      <c r="B216" s="167" t="s">
        <v>335</v>
      </c>
      <c r="C216" s="454" t="s">
        <v>614</v>
      </c>
      <c r="D216" s="698">
        <v>38061</v>
      </c>
      <c r="E216" s="115" t="s">
        <v>569</v>
      </c>
      <c r="F216" s="167" t="s">
        <v>259</v>
      </c>
      <c r="G216" s="167" t="s">
        <v>499</v>
      </c>
      <c r="H216" s="167" t="s">
        <v>995</v>
      </c>
      <c r="I216" s="454" t="s">
        <v>996</v>
      </c>
      <c r="J216" s="188" t="s">
        <v>992</v>
      </c>
      <c r="K216" s="581" t="s">
        <v>1133</v>
      </c>
      <c r="L216" s="38">
        <v>0</v>
      </c>
      <c r="M216" s="38">
        <v>180</v>
      </c>
      <c r="N216" s="38">
        <v>0</v>
      </c>
      <c r="O216" s="104">
        <v>0</v>
      </c>
      <c r="P216" s="104">
        <v>0</v>
      </c>
      <c r="Q216" s="38">
        <v>0</v>
      </c>
      <c r="R216" s="38">
        <v>0</v>
      </c>
      <c r="S216" s="104">
        <v>0</v>
      </c>
      <c r="T216" s="41">
        <v>0</v>
      </c>
      <c r="U216" s="41">
        <v>0</v>
      </c>
      <c r="V216" s="41">
        <v>0</v>
      </c>
      <c r="W216" s="41">
        <v>0</v>
      </c>
      <c r="X216" s="38">
        <v>0</v>
      </c>
      <c r="Y216" s="180">
        <v>0</v>
      </c>
      <c r="Z216" s="45">
        <v>0</v>
      </c>
      <c r="AA216" s="216">
        <v>26054.01</v>
      </c>
      <c r="AB216" s="44">
        <f t="shared" si="6"/>
        <v>1693.77</v>
      </c>
      <c r="AC216" s="231">
        <v>0</v>
      </c>
      <c r="AD216" s="44">
        <v>0</v>
      </c>
      <c r="AE216" s="109">
        <v>1693.77</v>
      </c>
    </row>
    <row r="217" spans="1:31" s="9" customFormat="1" ht="12.75" hidden="1" customHeight="1" x14ac:dyDescent="0.2">
      <c r="A217" s="215">
        <v>2004</v>
      </c>
      <c r="B217" s="167" t="s">
        <v>335</v>
      </c>
      <c r="C217" s="454" t="s">
        <v>613</v>
      </c>
      <c r="D217" s="698">
        <v>38061</v>
      </c>
      <c r="E217" s="115" t="s">
        <v>569</v>
      </c>
      <c r="F217" s="167" t="s">
        <v>259</v>
      </c>
      <c r="G217" s="167" t="s">
        <v>499</v>
      </c>
      <c r="H217" s="167" t="s">
        <v>877</v>
      </c>
      <c r="I217" s="454" t="s">
        <v>879</v>
      </c>
      <c r="J217" s="188" t="s">
        <v>992</v>
      </c>
      <c r="K217" s="581" t="s">
        <v>1133</v>
      </c>
      <c r="L217" s="38">
        <v>0</v>
      </c>
      <c r="M217" s="104">
        <v>200</v>
      </c>
      <c r="N217" s="38">
        <v>0</v>
      </c>
      <c r="O217" s="104">
        <v>0</v>
      </c>
      <c r="P217" s="104">
        <v>0</v>
      </c>
      <c r="Q217" s="104">
        <v>0</v>
      </c>
      <c r="R217" s="104">
        <v>0</v>
      </c>
      <c r="S217" s="104">
        <v>0</v>
      </c>
      <c r="T217" s="41">
        <v>0</v>
      </c>
      <c r="U217" s="41">
        <v>0</v>
      </c>
      <c r="V217" s="41">
        <v>0</v>
      </c>
      <c r="W217" s="41">
        <v>0</v>
      </c>
      <c r="X217" s="38">
        <v>0</v>
      </c>
      <c r="Y217" s="180">
        <v>0</v>
      </c>
      <c r="Z217" s="45">
        <v>0</v>
      </c>
      <c r="AA217" s="216">
        <v>16247.74</v>
      </c>
      <c r="AB217" s="44">
        <f t="shared" si="6"/>
        <v>2448</v>
      </c>
      <c r="AC217" s="104">
        <v>2448</v>
      </c>
      <c r="AD217" s="44">
        <v>0</v>
      </c>
      <c r="AE217" s="109">
        <v>0</v>
      </c>
    </row>
    <row r="218" spans="1:31" s="2" customFormat="1" ht="12.75" hidden="1" customHeight="1" x14ac:dyDescent="0.2">
      <c r="A218" s="99">
        <v>2004</v>
      </c>
      <c r="B218" s="210" t="s">
        <v>335</v>
      </c>
      <c r="C218" s="474" t="s">
        <v>612</v>
      </c>
      <c r="D218" s="697">
        <v>38061</v>
      </c>
      <c r="E218" s="115" t="s">
        <v>569</v>
      </c>
      <c r="F218" s="102" t="s">
        <v>259</v>
      </c>
      <c r="G218" s="102" t="s">
        <v>69</v>
      </c>
      <c r="H218" s="102" t="s">
        <v>878</v>
      </c>
      <c r="I218" s="474" t="s">
        <v>876</v>
      </c>
      <c r="J218" s="188" t="s">
        <v>992</v>
      </c>
      <c r="K218" s="581" t="s">
        <v>1133</v>
      </c>
      <c r="L218" s="38">
        <v>0</v>
      </c>
      <c r="M218" s="104">
        <v>200</v>
      </c>
      <c r="N218" s="38">
        <v>0</v>
      </c>
      <c r="O218" s="104">
        <v>0</v>
      </c>
      <c r="P218" s="104">
        <v>0</v>
      </c>
      <c r="Q218" s="104">
        <v>0</v>
      </c>
      <c r="R218" s="104">
        <v>0</v>
      </c>
      <c r="S218" s="104">
        <v>0</v>
      </c>
      <c r="T218" s="41">
        <v>0</v>
      </c>
      <c r="U218" s="41">
        <v>0</v>
      </c>
      <c r="V218" s="41">
        <v>0</v>
      </c>
      <c r="W218" s="41">
        <v>0</v>
      </c>
      <c r="X218" s="38">
        <v>0</v>
      </c>
      <c r="Y218" s="180">
        <v>0</v>
      </c>
      <c r="Z218" s="45">
        <v>0</v>
      </c>
      <c r="AA218" s="243">
        <v>30690.97</v>
      </c>
      <c r="AB218" s="44">
        <f t="shared" si="6"/>
        <v>2448</v>
      </c>
      <c r="AC218" s="44">
        <v>2448</v>
      </c>
      <c r="AD218" s="44">
        <v>0</v>
      </c>
      <c r="AE218" s="109">
        <v>0</v>
      </c>
    </row>
    <row r="219" spans="1:31" s="2" customFormat="1" ht="12.75" hidden="1" customHeight="1" x14ac:dyDescent="0.2">
      <c r="A219" s="99">
        <v>2004</v>
      </c>
      <c r="B219" s="189" t="s">
        <v>335</v>
      </c>
      <c r="C219" s="458" t="s">
        <v>986</v>
      </c>
      <c r="D219" s="694">
        <v>38061</v>
      </c>
      <c r="E219" s="115" t="s">
        <v>569</v>
      </c>
      <c r="F219" s="36" t="s">
        <v>259</v>
      </c>
      <c r="G219" s="36" t="s">
        <v>499</v>
      </c>
      <c r="H219" s="36" t="s">
        <v>993</v>
      </c>
      <c r="I219" s="458" t="s">
        <v>994</v>
      </c>
      <c r="J219" s="188" t="s">
        <v>992</v>
      </c>
      <c r="K219" s="581" t="s">
        <v>1133</v>
      </c>
      <c r="L219" s="38">
        <v>0</v>
      </c>
      <c r="M219" s="38">
        <v>0</v>
      </c>
      <c r="N219" s="38">
        <v>0</v>
      </c>
      <c r="O219" s="104">
        <v>0</v>
      </c>
      <c r="P219" s="104">
        <v>0</v>
      </c>
      <c r="Q219" s="104">
        <v>0</v>
      </c>
      <c r="R219" s="104">
        <v>0</v>
      </c>
      <c r="S219" s="104">
        <v>0</v>
      </c>
      <c r="T219" s="41">
        <v>0</v>
      </c>
      <c r="U219" s="41">
        <v>0</v>
      </c>
      <c r="V219" s="41">
        <v>0</v>
      </c>
      <c r="W219" s="41">
        <v>0</v>
      </c>
      <c r="X219" s="38">
        <v>5603.01</v>
      </c>
      <c r="Y219" s="180">
        <v>0</v>
      </c>
      <c r="Z219" s="180">
        <v>0</v>
      </c>
      <c r="AA219" s="190">
        <v>31406.42</v>
      </c>
      <c r="AB219" s="44">
        <f t="shared" si="6"/>
        <v>2646.61</v>
      </c>
      <c r="AC219" s="45">
        <v>0</v>
      </c>
      <c r="AD219" s="44">
        <v>0</v>
      </c>
      <c r="AE219" s="109">
        <v>2646.61</v>
      </c>
    </row>
    <row r="220" spans="1:31" s="2" customFormat="1" ht="12.75" hidden="1" customHeight="1" x14ac:dyDescent="0.2">
      <c r="A220" s="99">
        <v>2004</v>
      </c>
      <c r="B220" s="189" t="s">
        <v>335</v>
      </c>
      <c r="C220" s="458" t="s">
        <v>614</v>
      </c>
      <c r="D220" s="694">
        <v>38061</v>
      </c>
      <c r="E220" s="115" t="s">
        <v>569</v>
      </c>
      <c r="F220" s="36" t="s">
        <v>259</v>
      </c>
      <c r="G220" s="36" t="s">
        <v>499</v>
      </c>
      <c r="H220" s="36" t="s">
        <v>883</v>
      </c>
      <c r="I220" s="458" t="s">
        <v>880</v>
      </c>
      <c r="J220" s="188" t="s">
        <v>992</v>
      </c>
      <c r="K220" s="581" t="s">
        <v>1133</v>
      </c>
      <c r="L220" s="38">
        <v>0</v>
      </c>
      <c r="M220" s="38">
        <v>0</v>
      </c>
      <c r="N220" s="38">
        <v>0</v>
      </c>
      <c r="O220" s="104">
        <v>0</v>
      </c>
      <c r="P220" s="104">
        <v>0</v>
      </c>
      <c r="Q220" s="38">
        <v>0</v>
      </c>
      <c r="R220" s="38">
        <v>0</v>
      </c>
      <c r="S220" s="104">
        <v>0</v>
      </c>
      <c r="T220" s="41">
        <v>0</v>
      </c>
      <c r="U220" s="41">
        <v>0</v>
      </c>
      <c r="V220" s="41">
        <v>0</v>
      </c>
      <c r="W220" s="41">
        <v>0</v>
      </c>
      <c r="X220" s="38">
        <v>0</v>
      </c>
      <c r="Y220" s="180">
        <v>0</v>
      </c>
      <c r="Z220" s="180">
        <v>0</v>
      </c>
      <c r="AA220" s="190">
        <v>26054.01</v>
      </c>
      <c r="AB220" s="44">
        <f t="shared" si="6"/>
        <v>0</v>
      </c>
      <c r="AC220" s="45">
        <v>0</v>
      </c>
      <c r="AD220" s="44">
        <v>0</v>
      </c>
      <c r="AE220" s="109">
        <v>0</v>
      </c>
    </row>
    <row r="221" spans="1:31" s="2" customFormat="1" ht="12.75" hidden="1" customHeight="1" x14ac:dyDescent="0.2">
      <c r="A221" s="99">
        <v>2004</v>
      </c>
      <c r="B221" s="189" t="s">
        <v>335</v>
      </c>
      <c r="C221" s="458" t="s">
        <v>986</v>
      </c>
      <c r="D221" s="694">
        <v>38061</v>
      </c>
      <c r="E221" s="115" t="s">
        <v>569</v>
      </c>
      <c r="F221" s="36" t="s">
        <v>259</v>
      </c>
      <c r="G221" s="36" t="s">
        <v>499</v>
      </c>
      <c r="H221" s="36" t="s">
        <v>881</v>
      </c>
      <c r="I221" s="458" t="s">
        <v>882</v>
      </c>
      <c r="J221" s="188" t="s">
        <v>992</v>
      </c>
      <c r="K221" s="581" t="s">
        <v>1133</v>
      </c>
      <c r="L221" s="38">
        <v>0</v>
      </c>
      <c r="M221" s="38">
        <v>0</v>
      </c>
      <c r="N221" s="38">
        <v>0</v>
      </c>
      <c r="O221" s="104">
        <v>0</v>
      </c>
      <c r="P221" s="104">
        <v>0</v>
      </c>
      <c r="Q221" s="38">
        <v>0</v>
      </c>
      <c r="R221" s="38">
        <v>0</v>
      </c>
      <c r="S221" s="104">
        <v>0</v>
      </c>
      <c r="T221" s="41">
        <v>0</v>
      </c>
      <c r="U221" s="41">
        <v>0</v>
      </c>
      <c r="V221" s="41">
        <v>0</v>
      </c>
      <c r="W221" s="41">
        <v>0</v>
      </c>
      <c r="X221" s="38">
        <v>0</v>
      </c>
      <c r="Y221" s="180">
        <v>0</v>
      </c>
      <c r="Z221" s="180">
        <v>0</v>
      </c>
      <c r="AA221" s="190"/>
      <c r="AB221" s="44">
        <f t="shared" si="6"/>
        <v>0</v>
      </c>
      <c r="AC221" s="45">
        <v>0</v>
      </c>
      <c r="AD221" s="44">
        <v>0</v>
      </c>
      <c r="AE221" s="109">
        <v>0</v>
      </c>
    </row>
    <row r="222" spans="1:31" s="2" customFormat="1" ht="12.75" customHeight="1" x14ac:dyDescent="0.2">
      <c r="A222" s="99">
        <v>2004</v>
      </c>
      <c r="B222" s="189" t="s">
        <v>577</v>
      </c>
      <c r="C222" s="458" t="s">
        <v>611</v>
      </c>
      <c r="D222" s="694">
        <v>38197</v>
      </c>
      <c r="E222" s="35" t="s">
        <v>42</v>
      </c>
      <c r="F222" s="36" t="s">
        <v>254</v>
      </c>
      <c r="G222" s="36" t="s">
        <v>228</v>
      </c>
      <c r="H222" s="36" t="s">
        <v>901</v>
      </c>
      <c r="I222" s="458" t="s">
        <v>336</v>
      </c>
      <c r="J222" s="119" t="s">
        <v>839</v>
      </c>
      <c r="K222" s="571"/>
      <c r="L222" s="38">
        <v>0</v>
      </c>
      <c r="M222" s="38">
        <v>0</v>
      </c>
      <c r="N222" s="38">
        <v>0</v>
      </c>
      <c r="O222" s="104">
        <v>0</v>
      </c>
      <c r="P222" s="104">
        <v>0</v>
      </c>
      <c r="Q222" s="38">
        <v>0</v>
      </c>
      <c r="R222" s="38">
        <v>0</v>
      </c>
      <c r="S222" s="104">
        <v>0</v>
      </c>
      <c r="T222" s="41">
        <v>0</v>
      </c>
      <c r="U222" s="41">
        <v>0</v>
      </c>
      <c r="V222" s="41">
        <v>0</v>
      </c>
      <c r="W222" s="41">
        <v>0</v>
      </c>
      <c r="X222" s="38">
        <v>0</v>
      </c>
      <c r="Y222" s="180">
        <v>0</v>
      </c>
      <c r="Z222" s="180">
        <v>0</v>
      </c>
      <c r="AA222" s="190">
        <v>230122.88</v>
      </c>
      <c r="AB222" s="44">
        <f t="shared" si="6"/>
        <v>3672</v>
      </c>
      <c r="AC222" s="45">
        <v>3672</v>
      </c>
      <c r="AD222" s="44">
        <v>0</v>
      </c>
      <c r="AE222" s="109">
        <v>0</v>
      </c>
    </row>
    <row r="223" spans="1:31" s="2" customFormat="1" ht="12.75" hidden="1" customHeight="1" x14ac:dyDescent="0.2">
      <c r="A223" s="99">
        <v>2004</v>
      </c>
      <c r="B223" s="189" t="s">
        <v>989</v>
      </c>
      <c r="C223" s="458" t="s">
        <v>988</v>
      </c>
      <c r="D223" s="694">
        <v>38078</v>
      </c>
      <c r="E223" s="115" t="s">
        <v>569</v>
      </c>
      <c r="F223" s="36" t="s">
        <v>259</v>
      </c>
      <c r="G223" s="36" t="s">
        <v>69</v>
      </c>
      <c r="H223" s="36" t="s">
        <v>990</v>
      </c>
      <c r="I223" s="458" t="s">
        <v>991</v>
      </c>
      <c r="J223" s="119" t="s">
        <v>592</v>
      </c>
      <c r="K223" s="571" t="s">
        <v>975</v>
      </c>
      <c r="L223" s="38">
        <v>0</v>
      </c>
      <c r="M223" s="38">
        <v>0</v>
      </c>
      <c r="N223" s="38">
        <v>0</v>
      </c>
      <c r="O223" s="104">
        <v>0</v>
      </c>
      <c r="P223" s="104">
        <v>0</v>
      </c>
      <c r="Q223" s="38">
        <v>0</v>
      </c>
      <c r="R223" s="38">
        <v>0</v>
      </c>
      <c r="S223" s="104">
        <v>0</v>
      </c>
      <c r="T223" s="41">
        <v>0</v>
      </c>
      <c r="U223" s="41">
        <v>0</v>
      </c>
      <c r="V223" s="41">
        <v>0</v>
      </c>
      <c r="W223" s="41">
        <v>0</v>
      </c>
      <c r="X223" s="38">
        <v>0</v>
      </c>
      <c r="Y223" s="180">
        <v>0</v>
      </c>
      <c r="Z223" s="180">
        <v>0</v>
      </c>
      <c r="AA223" s="190">
        <v>112164.13</v>
      </c>
      <c r="AB223" s="44">
        <f t="shared" si="6"/>
        <v>4692.87</v>
      </c>
      <c r="AC223" s="61">
        <v>0</v>
      </c>
      <c r="AD223" s="44">
        <v>0</v>
      </c>
      <c r="AE223" s="109">
        <v>4692.87</v>
      </c>
    </row>
    <row r="224" spans="1:31" s="2" customFormat="1" ht="12.75" hidden="1" customHeight="1" x14ac:dyDescent="0.2">
      <c r="A224" s="201">
        <v>2004</v>
      </c>
      <c r="B224" s="202" t="s">
        <v>53</v>
      </c>
      <c r="C224" s="477" t="s">
        <v>609</v>
      </c>
      <c r="D224" s="696">
        <v>38078</v>
      </c>
      <c r="E224" s="203" t="s">
        <v>569</v>
      </c>
      <c r="F224" s="204" t="s">
        <v>259</v>
      </c>
      <c r="G224" s="204" t="s">
        <v>69</v>
      </c>
      <c r="H224" s="204"/>
      <c r="I224" s="477" t="s">
        <v>35</v>
      </c>
      <c r="J224" s="183" t="s">
        <v>839</v>
      </c>
      <c r="K224" s="574"/>
      <c r="L224" s="157">
        <v>0</v>
      </c>
      <c r="M224" s="205">
        <v>0</v>
      </c>
      <c r="N224" s="205">
        <v>0</v>
      </c>
      <c r="O224" s="205">
        <v>0</v>
      </c>
      <c r="P224" s="205">
        <v>0</v>
      </c>
      <c r="Q224" s="157">
        <v>0</v>
      </c>
      <c r="R224" s="157">
        <v>0</v>
      </c>
      <c r="S224" s="205">
        <v>0</v>
      </c>
      <c r="T224" s="160">
        <v>0</v>
      </c>
      <c r="U224" s="160">
        <v>0</v>
      </c>
      <c r="V224" s="160">
        <v>0</v>
      </c>
      <c r="W224" s="160">
        <v>0</v>
      </c>
      <c r="X224" s="157">
        <v>0</v>
      </c>
      <c r="Y224" s="207">
        <v>0</v>
      </c>
      <c r="Z224" s="207">
        <v>0</v>
      </c>
      <c r="AA224" s="184">
        <v>67263.59</v>
      </c>
      <c r="AB224" s="164">
        <f t="shared" si="6"/>
        <v>4698.96</v>
      </c>
      <c r="AC224" s="234">
        <v>0</v>
      </c>
      <c r="AD224" s="164">
        <v>0</v>
      </c>
      <c r="AE224" s="209">
        <v>4698.96</v>
      </c>
    </row>
    <row r="225" spans="1:31" s="2" customFormat="1" ht="12.75" hidden="1" customHeight="1" x14ac:dyDescent="0.2">
      <c r="A225" s="235">
        <v>2004</v>
      </c>
      <c r="B225" s="212" t="s">
        <v>358</v>
      </c>
      <c r="C225" s="479" t="s">
        <v>608</v>
      </c>
      <c r="D225" s="702">
        <v>38160</v>
      </c>
      <c r="E225" s="236" t="s">
        <v>589</v>
      </c>
      <c r="F225" s="213" t="s">
        <v>260</v>
      </c>
      <c r="G225" s="213" t="s">
        <v>590</v>
      </c>
      <c r="H225" s="213"/>
      <c r="I225" s="479" t="s">
        <v>564</v>
      </c>
      <c r="J225" s="183" t="s">
        <v>839</v>
      </c>
      <c r="K225" s="576"/>
      <c r="L225" s="157">
        <v>0</v>
      </c>
      <c r="M225" s="237">
        <v>0</v>
      </c>
      <c r="N225" s="237">
        <v>0</v>
      </c>
      <c r="O225" s="205">
        <v>0</v>
      </c>
      <c r="P225" s="205">
        <v>0</v>
      </c>
      <c r="Q225" s="237">
        <v>0</v>
      </c>
      <c r="R225" s="237">
        <v>0</v>
      </c>
      <c r="S225" s="205">
        <v>0</v>
      </c>
      <c r="T225" s="160">
        <v>0</v>
      </c>
      <c r="U225" s="160">
        <v>0</v>
      </c>
      <c r="V225" s="160">
        <v>0</v>
      </c>
      <c r="W225" s="160">
        <v>0</v>
      </c>
      <c r="X225" s="237">
        <v>0</v>
      </c>
      <c r="Y225" s="390">
        <v>0</v>
      </c>
      <c r="Z225" s="390">
        <v>0</v>
      </c>
      <c r="AA225" s="184">
        <v>1568622.08</v>
      </c>
      <c r="AB225" s="164">
        <f t="shared" si="6"/>
        <v>1503.68</v>
      </c>
      <c r="AC225" s="234">
        <v>0</v>
      </c>
      <c r="AD225" s="164">
        <v>0</v>
      </c>
      <c r="AE225" s="238">
        <v>1503.68</v>
      </c>
    </row>
    <row r="226" spans="1:31" s="2" customFormat="1" ht="12.75" hidden="1" customHeight="1" x14ac:dyDescent="0.2">
      <c r="A226" s="201">
        <v>2004</v>
      </c>
      <c r="B226" s="202" t="s">
        <v>54</v>
      </c>
      <c r="C226" s="477" t="s">
        <v>604</v>
      </c>
      <c r="D226" s="696">
        <v>38225</v>
      </c>
      <c r="E226" s="203" t="s">
        <v>569</v>
      </c>
      <c r="F226" s="204" t="s">
        <v>259</v>
      </c>
      <c r="G226" s="204" t="s">
        <v>379</v>
      </c>
      <c r="H226" s="204"/>
      <c r="I226" s="477" t="s">
        <v>34</v>
      </c>
      <c r="J226" s="183" t="s">
        <v>839</v>
      </c>
      <c r="K226" s="574"/>
      <c r="L226" s="157">
        <v>0</v>
      </c>
      <c r="M226" s="205">
        <v>0</v>
      </c>
      <c r="N226" s="205">
        <v>0</v>
      </c>
      <c r="O226" s="205">
        <v>0</v>
      </c>
      <c r="P226" s="205">
        <v>0</v>
      </c>
      <c r="Q226" s="239">
        <v>0</v>
      </c>
      <c r="R226" s="239">
        <v>0</v>
      </c>
      <c r="S226" s="205">
        <v>0</v>
      </c>
      <c r="T226" s="160">
        <v>0</v>
      </c>
      <c r="U226" s="160">
        <v>0</v>
      </c>
      <c r="V226" s="160">
        <v>0</v>
      </c>
      <c r="W226" s="160">
        <v>0</v>
      </c>
      <c r="X226" s="239">
        <v>0</v>
      </c>
      <c r="Y226" s="391">
        <v>0</v>
      </c>
      <c r="Z226" s="391">
        <v>0</v>
      </c>
      <c r="AA226" s="208" t="s">
        <v>20</v>
      </c>
      <c r="AB226" s="164">
        <f t="shared" si="6"/>
        <v>5626.79</v>
      </c>
      <c r="AC226" s="234">
        <v>0</v>
      </c>
      <c r="AD226" s="164">
        <v>0</v>
      </c>
      <c r="AE226" s="240">
        <v>5626.79</v>
      </c>
    </row>
    <row r="227" spans="1:31" s="2" customFormat="1" ht="12.75" hidden="1" customHeight="1" x14ac:dyDescent="0.2">
      <c r="A227" s="241">
        <v>2004</v>
      </c>
      <c r="B227" s="210" t="s">
        <v>2933</v>
      </c>
      <c r="C227" s="474" t="s">
        <v>2934</v>
      </c>
      <c r="D227" s="697">
        <v>38278</v>
      </c>
      <c r="E227" s="115" t="s">
        <v>39</v>
      </c>
      <c r="F227" s="102" t="s">
        <v>261</v>
      </c>
      <c r="G227" s="102" t="s">
        <v>69</v>
      </c>
      <c r="H227" s="102"/>
      <c r="I227" s="474" t="s">
        <v>2935</v>
      </c>
      <c r="J227" s="119" t="s">
        <v>592</v>
      </c>
      <c r="K227" s="582" t="s">
        <v>2936</v>
      </c>
      <c r="L227" s="38">
        <v>0</v>
      </c>
      <c r="M227" s="104">
        <v>0</v>
      </c>
      <c r="N227" s="104">
        <v>0</v>
      </c>
      <c r="O227" s="104">
        <v>0</v>
      </c>
      <c r="P227" s="104">
        <v>0</v>
      </c>
      <c r="Q227" s="263">
        <v>0</v>
      </c>
      <c r="R227" s="263">
        <v>0</v>
      </c>
      <c r="S227" s="104">
        <v>0</v>
      </c>
      <c r="T227" s="41">
        <v>0</v>
      </c>
      <c r="U227" s="41">
        <v>0</v>
      </c>
      <c r="V227" s="41">
        <v>0</v>
      </c>
      <c r="W227" s="41">
        <v>0</v>
      </c>
      <c r="X227" s="263">
        <v>0</v>
      </c>
      <c r="Y227" s="264">
        <v>0</v>
      </c>
      <c r="Z227" s="44">
        <v>0</v>
      </c>
      <c r="AA227" s="243">
        <v>392156.05</v>
      </c>
      <c r="AB227" s="44">
        <f t="shared" si="6"/>
        <v>18944.169999999998</v>
      </c>
      <c r="AC227" s="231">
        <v>0</v>
      </c>
      <c r="AD227" s="44">
        <v>0</v>
      </c>
      <c r="AE227" s="646">
        <v>18944.169999999998</v>
      </c>
    </row>
    <row r="228" spans="1:31" s="2" customFormat="1" ht="12.75" hidden="1" customHeight="1" x14ac:dyDescent="0.2">
      <c r="A228" s="241">
        <v>2004</v>
      </c>
      <c r="B228" s="210" t="s">
        <v>2960</v>
      </c>
      <c r="C228" s="474" t="s">
        <v>605</v>
      </c>
      <c r="D228" s="697">
        <v>38313</v>
      </c>
      <c r="E228" s="101" t="s">
        <v>39</v>
      </c>
      <c r="F228" s="102" t="s">
        <v>251</v>
      </c>
      <c r="G228" s="102" t="s">
        <v>68</v>
      </c>
      <c r="H228" s="102"/>
      <c r="I228" s="474" t="s">
        <v>60</v>
      </c>
      <c r="J228" s="119" t="s">
        <v>310</v>
      </c>
      <c r="K228" s="582" t="s">
        <v>1964</v>
      </c>
      <c r="L228" s="38">
        <v>0</v>
      </c>
      <c r="M228" s="104">
        <v>0</v>
      </c>
      <c r="N228" s="104">
        <v>0</v>
      </c>
      <c r="O228" s="104">
        <v>0</v>
      </c>
      <c r="P228" s="104">
        <v>0</v>
      </c>
      <c r="Q228" s="104">
        <v>0</v>
      </c>
      <c r="R228" s="104">
        <v>0</v>
      </c>
      <c r="S228" s="104">
        <v>0</v>
      </c>
      <c r="T228" s="41">
        <v>0</v>
      </c>
      <c r="U228" s="41">
        <v>0</v>
      </c>
      <c r="V228" s="41">
        <v>0</v>
      </c>
      <c r="W228" s="41">
        <v>0</v>
      </c>
      <c r="X228" s="104">
        <v>0</v>
      </c>
      <c r="Y228" s="173">
        <v>0</v>
      </c>
      <c r="Z228" s="44">
        <v>0</v>
      </c>
      <c r="AA228" s="243" t="s">
        <v>20</v>
      </c>
      <c r="AB228" s="44">
        <f t="shared" si="6"/>
        <v>13375.06</v>
      </c>
      <c r="AC228" s="231">
        <v>0</v>
      </c>
      <c r="AD228" s="44">
        <v>0</v>
      </c>
      <c r="AE228" s="244">
        <v>13375.06</v>
      </c>
    </row>
    <row r="229" spans="1:31" s="2" customFormat="1" ht="12.75" hidden="1" customHeight="1" x14ac:dyDescent="0.2">
      <c r="A229" s="241">
        <v>2004</v>
      </c>
      <c r="B229" s="210" t="s">
        <v>2943</v>
      </c>
      <c r="C229" s="474" t="s">
        <v>2944</v>
      </c>
      <c r="D229" s="697">
        <v>38313</v>
      </c>
      <c r="E229" s="101" t="s">
        <v>39</v>
      </c>
      <c r="F229" s="102" t="s">
        <v>251</v>
      </c>
      <c r="G229" s="102" t="s">
        <v>68</v>
      </c>
      <c r="H229" s="102"/>
      <c r="I229" s="474" t="s">
        <v>2945</v>
      </c>
      <c r="J229" s="119" t="s">
        <v>310</v>
      </c>
      <c r="K229" s="582"/>
      <c r="L229" s="38">
        <v>0</v>
      </c>
      <c r="M229" s="104">
        <v>0</v>
      </c>
      <c r="N229" s="104">
        <v>0</v>
      </c>
      <c r="O229" s="104">
        <v>0</v>
      </c>
      <c r="P229" s="104">
        <v>0</v>
      </c>
      <c r="Q229" s="104">
        <v>0</v>
      </c>
      <c r="R229" s="104">
        <v>0</v>
      </c>
      <c r="S229" s="104">
        <v>0</v>
      </c>
      <c r="T229" s="41">
        <v>0</v>
      </c>
      <c r="U229" s="41">
        <v>0</v>
      </c>
      <c r="V229" s="41">
        <v>0</v>
      </c>
      <c r="W229" s="41">
        <v>0</v>
      </c>
      <c r="X229" s="104">
        <v>0</v>
      </c>
      <c r="Y229" s="173">
        <v>0</v>
      </c>
      <c r="Z229" s="44">
        <v>0</v>
      </c>
      <c r="AA229" s="243" t="s">
        <v>20</v>
      </c>
      <c r="AB229" s="44">
        <f t="shared" si="6"/>
        <v>10567.06</v>
      </c>
      <c r="AC229" s="231">
        <v>0</v>
      </c>
      <c r="AD229" s="231">
        <v>0</v>
      </c>
      <c r="AE229" s="244">
        <v>10567.06</v>
      </c>
    </row>
    <row r="230" spans="1:31" s="2" customFormat="1" ht="12.75" hidden="1" customHeight="1" x14ac:dyDescent="0.2">
      <c r="A230" s="241">
        <v>2004</v>
      </c>
      <c r="B230" s="210" t="s">
        <v>2998</v>
      </c>
      <c r="C230" s="474" t="s">
        <v>3001</v>
      </c>
      <c r="D230" s="697">
        <v>38321</v>
      </c>
      <c r="E230" s="101" t="s">
        <v>39</v>
      </c>
      <c r="F230" s="102" t="s">
        <v>250</v>
      </c>
      <c r="G230" s="102" t="s">
        <v>63</v>
      </c>
      <c r="H230" s="102"/>
      <c r="I230" s="474" t="s">
        <v>3002</v>
      </c>
      <c r="J230" s="119" t="s">
        <v>310</v>
      </c>
      <c r="K230" s="582" t="s">
        <v>3003</v>
      </c>
      <c r="L230" s="38">
        <v>0</v>
      </c>
      <c r="M230" s="104">
        <v>0</v>
      </c>
      <c r="N230" s="104">
        <v>0</v>
      </c>
      <c r="O230" s="104">
        <v>0</v>
      </c>
      <c r="P230" s="104">
        <v>0</v>
      </c>
      <c r="Q230" s="104">
        <v>0</v>
      </c>
      <c r="R230" s="104">
        <v>0</v>
      </c>
      <c r="S230" s="104">
        <v>0</v>
      </c>
      <c r="T230" s="41">
        <v>0</v>
      </c>
      <c r="U230" s="41">
        <v>0</v>
      </c>
      <c r="V230" s="41">
        <v>0</v>
      </c>
      <c r="W230" s="41">
        <v>0</v>
      </c>
      <c r="X230" s="104">
        <v>0</v>
      </c>
      <c r="Y230" s="173">
        <v>0</v>
      </c>
      <c r="Z230" s="44">
        <v>0</v>
      </c>
      <c r="AA230" s="243">
        <v>1032917.14</v>
      </c>
      <c r="AB230" s="44">
        <f t="shared" si="6"/>
        <v>25675.9</v>
      </c>
      <c r="AC230" s="231">
        <v>0</v>
      </c>
      <c r="AD230" s="231">
        <v>0</v>
      </c>
      <c r="AE230" s="244">
        <v>25675.9</v>
      </c>
    </row>
    <row r="231" spans="1:31" s="2" customFormat="1" ht="12.75" hidden="1" customHeight="1" x14ac:dyDescent="0.2">
      <c r="A231" s="99">
        <v>2004</v>
      </c>
      <c r="B231" s="210" t="s">
        <v>1491</v>
      </c>
      <c r="C231" s="474" t="s">
        <v>822</v>
      </c>
      <c r="D231" s="697">
        <v>38337</v>
      </c>
      <c r="E231" s="101" t="s">
        <v>823</v>
      </c>
      <c r="F231" s="102" t="s">
        <v>260</v>
      </c>
      <c r="G231" s="102" t="s">
        <v>590</v>
      </c>
      <c r="H231" s="102"/>
      <c r="I231" s="474" t="s">
        <v>539</v>
      </c>
      <c r="J231" s="119" t="s">
        <v>537</v>
      </c>
      <c r="K231" s="575" t="s">
        <v>1041</v>
      </c>
      <c r="L231" s="38">
        <v>0</v>
      </c>
      <c r="M231" s="104">
        <v>457.01</v>
      </c>
      <c r="N231" s="104">
        <v>0</v>
      </c>
      <c r="O231" s="104">
        <v>0</v>
      </c>
      <c r="P231" s="104">
        <v>0</v>
      </c>
      <c r="Q231" s="104">
        <v>0</v>
      </c>
      <c r="R231" s="104">
        <v>0</v>
      </c>
      <c r="S231" s="104">
        <v>0</v>
      </c>
      <c r="T231" s="41">
        <v>0</v>
      </c>
      <c r="U231" s="41">
        <v>0</v>
      </c>
      <c r="V231" s="41">
        <v>0</v>
      </c>
      <c r="W231" s="41">
        <v>0</v>
      </c>
      <c r="X231" s="104">
        <v>0</v>
      </c>
      <c r="Y231" s="44">
        <v>0</v>
      </c>
      <c r="Z231" s="44">
        <v>0</v>
      </c>
      <c r="AA231" s="243" t="s">
        <v>20</v>
      </c>
      <c r="AB231" s="44">
        <f t="shared" si="6"/>
        <v>3555.25</v>
      </c>
      <c r="AC231" s="231">
        <v>0</v>
      </c>
      <c r="AD231" s="231">
        <v>0</v>
      </c>
      <c r="AE231" s="244">
        <v>3555.25</v>
      </c>
    </row>
    <row r="232" spans="1:31" s="2" customFormat="1" ht="12.75" hidden="1" customHeight="1" x14ac:dyDescent="0.2">
      <c r="A232" s="33">
        <v>2004</v>
      </c>
      <c r="B232" s="189" t="s">
        <v>62</v>
      </c>
      <c r="C232" s="458"/>
      <c r="D232" s="694"/>
      <c r="E232" s="115" t="s">
        <v>569</v>
      </c>
      <c r="F232" s="36" t="s">
        <v>265</v>
      </c>
      <c r="G232" s="36" t="s">
        <v>1251</v>
      </c>
      <c r="H232" s="36" t="s">
        <v>1500</v>
      </c>
      <c r="I232" s="458" t="s">
        <v>1252</v>
      </c>
      <c r="J232" s="230" t="s">
        <v>310</v>
      </c>
      <c r="K232" s="571" t="s">
        <v>1253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41">
        <v>0</v>
      </c>
      <c r="U232" s="41">
        <v>0</v>
      </c>
      <c r="V232" s="41">
        <v>0</v>
      </c>
      <c r="W232" s="41">
        <v>0</v>
      </c>
      <c r="X232" s="38">
        <v>0</v>
      </c>
      <c r="Y232" s="180">
        <v>0</v>
      </c>
      <c r="Z232" s="44">
        <v>0</v>
      </c>
      <c r="AA232" s="246">
        <v>28495.15</v>
      </c>
      <c r="AB232" s="44">
        <f t="shared" si="6"/>
        <v>0</v>
      </c>
      <c r="AC232" s="231">
        <v>0</v>
      </c>
      <c r="AD232" s="231">
        <v>0</v>
      </c>
      <c r="AE232" s="244">
        <v>0</v>
      </c>
    </row>
    <row r="233" spans="1:31" s="2" customFormat="1" ht="12.75" hidden="1" customHeight="1" x14ac:dyDescent="0.2">
      <c r="A233" s="33">
        <v>2004</v>
      </c>
      <c r="B233" s="189" t="s">
        <v>2010</v>
      </c>
      <c r="C233" s="458"/>
      <c r="D233" s="694"/>
      <c r="E233" s="115" t="s">
        <v>569</v>
      </c>
      <c r="F233" s="36" t="s">
        <v>264</v>
      </c>
      <c r="G233" s="36" t="s">
        <v>68</v>
      </c>
      <c r="H233" s="36"/>
      <c r="I233" s="458" t="s">
        <v>2011</v>
      </c>
      <c r="J233" s="230" t="s">
        <v>310</v>
      </c>
      <c r="K233" s="571" t="s">
        <v>2012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41">
        <v>0</v>
      </c>
      <c r="U233" s="41">
        <v>0</v>
      </c>
      <c r="V233" s="41">
        <v>0</v>
      </c>
      <c r="W233" s="41">
        <v>0</v>
      </c>
      <c r="X233" s="38">
        <v>0</v>
      </c>
      <c r="Y233" s="180">
        <v>0</v>
      </c>
      <c r="Z233" s="44">
        <v>0</v>
      </c>
      <c r="AA233" s="246">
        <v>0</v>
      </c>
      <c r="AB233" s="44">
        <v>0</v>
      </c>
      <c r="AC233" s="231">
        <v>0</v>
      </c>
      <c r="AD233" s="231">
        <v>0</v>
      </c>
      <c r="AE233" s="244">
        <v>0</v>
      </c>
    </row>
    <row r="234" spans="1:31" s="2" customFormat="1" ht="12.75" hidden="1" customHeight="1" x14ac:dyDescent="0.2">
      <c r="A234" s="33">
        <v>2004</v>
      </c>
      <c r="B234" s="189" t="s">
        <v>2032</v>
      </c>
      <c r="C234" s="458"/>
      <c r="D234" s="694"/>
      <c r="E234" s="35" t="s">
        <v>39</v>
      </c>
      <c r="F234" s="36" t="s">
        <v>251</v>
      </c>
      <c r="G234" s="36" t="s">
        <v>68</v>
      </c>
      <c r="H234" s="36"/>
      <c r="I234" s="458" t="s">
        <v>2033</v>
      </c>
      <c r="J234" s="230" t="s">
        <v>310</v>
      </c>
      <c r="K234" s="571" t="s">
        <v>2034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41">
        <v>0</v>
      </c>
      <c r="U234" s="41">
        <v>0</v>
      </c>
      <c r="V234" s="41">
        <v>0</v>
      </c>
      <c r="W234" s="41">
        <v>0</v>
      </c>
      <c r="X234" s="38">
        <v>0</v>
      </c>
      <c r="Y234" s="180">
        <v>0</v>
      </c>
      <c r="Z234" s="45">
        <v>0</v>
      </c>
      <c r="AA234" s="246">
        <v>0</v>
      </c>
      <c r="AB234" s="44">
        <v>0</v>
      </c>
      <c r="AC234" s="231">
        <v>0</v>
      </c>
      <c r="AD234" s="231">
        <v>0</v>
      </c>
      <c r="AE234" s="244">
        <v>0</v>
      </c>
    </row>
    <row r="235" spans="1:31" s="2" customFormat="1" ht="12.75" hidden="1" customHeight="1" x14ac:dyDescent="0.2">
      <c r="A235" s="33">
        <v>2004</v>
      </c>
      <c r="B235" s="34" t="s">
        <v>3081</v>
      </c>
      <c r="C235" s="650" t="s">
        <v>3093</v>
      </c>
      <c r="D235" s="683">
        <v>38446</v>
      </c>
      <c r="E235" s="35" t="s">
        <v>55</v>
      </c>
      <c r="F235" s="36" t="s">
        <v>260</v>
      </c>
      <c r="G235" s="36" t="s">
        <v>3086</v>
      </c>
      <c r="H235" s="36" t="s">
        <v>2382</v>
      </c>
      <c r="I235" s="458" t="s">
        <v>3091</v>
      </c>
      <c r="J235" s="258" t="s">
        <v>316</v>
      </c>
      <c r="K235" s="734">
        <v>38394</v>
      </c>
      <c r="L235" s="38">
        <v>0</v>
      </c>
      <c r="M235" s="38">
        <v>0</v>
      </c>
      <c r="N235" s="39">
        <v>0</v>
      </c>
      <c r="O235" s="38">
        <v>0</v>
      </c>
      <c r="P235" s="39">
        <v>0</v>
      </c>
      <c r="Q235" s="39">
        <v>0</v>
      </c>
      <c r="R235" s="39">
        <v>0</v>
      </c>
      <c r="S235" s="39">
        <v>0</v>
      </c>
      <c r="T235" s="41">
        <v>0</v>
      </c>
      <c r="U235" s="41">
        <v>0</v>
      </c>
      <c r="V235" s="41">
        <v>0</v>
      </c>
      <c r="W235" s="40">
        <v>0</v>
      </c>
      <c r="X235" s="39">
        <v>0</v>
      </c>
      <c r="Y235" s="180">
        <v>0</v>
      </c>
      <c r="Z235" s="45">
        <v>0</v>
      </c>
      <c r="AA235" s="256">
        <v>12000000</v>
      </c>
      <c r="AB235" s="44">
        <v>0</v>
      </c>
      <c r="AC235" s="231">
        <v>0</v>
      </c>
      <c r="AD235" s="231">
        <v>0</v>
      </c>
      <c r="AE235" s="244">
        <v>0</v>
      </c>
    </row>
    <row r="236" spans="1:31" s="2" customFormat="1" ht="12.75" hidden="1" customHeight="1" x14ac:dyDescent="0.2">
      <c r="A236" s="33">
        <v>2004</v>
      </c>
      <c r="B236" s="34" t="s">
        <v>2780</v>
      </c>
      <c r="C236" s="650" t="s">
        <v>1068</v>
      </c>
      <c r="D236" s="683" t="s">
        <v>1069</v>
      </c>
      <c r="E236" s="35" t="s">
        <v>1072</v>
      </c>
      <c r="F236" s="36" t="s">
        <v>260</v>
      </c>
      <c r="G236" s="36" t="s">
        <v>69</v>
      </c>
      <c r="H236" s="36"/>
      <c r="I236" s="458" t="s">
        <v>2781</v>
      </c>
      <c r="J236" s="60" t="s">
        <v>592</v>
      </c>
      <c r="K236" s="554" t="s">
        <v>1244</v>
      </c>
      <c r="L236" s="38">
        <v>0</v>
      </c>
      <c r="M236" s="38">
        <v>0</v>
      </c>
      <c r="N236" s="39">
        <v>0</v>
      </c>
      <c r="O236" s="38">
        <v>0</v>
      </c>
      <c r="P236" s="40">
        <v>0</v>
      </c>
      <c r="Q236" s="40">
        <v>0</v>
      </c>
      <c r="R236" s="40">
        <v>0</v>
      </c>
      <c r="S236" s="39">
        <v>0</v>
      </c>
      <c r="T236" s="41">
        <v>0</v>
      </c>
      <c r="U236" s="41">
        <v>0</v>
      </c>
      <c r="V236" s="41">
        <v>0</v>
      </c>
      <c r="W236" s="40">
        <v>0</v>
      </c>
      <c r="X236" s="39">
        <v>0</v>
      </c>
      <c r="Y236" s="180">
        <v>0</v>
      </c>
      <c r="Z236" s="45">
        <v>0</v>
      </c>
      <c r="AA236" s="256">
        <v>31472.81</v>
      </c>
      <c r="AB236" s="44">
        <v>0</v>
      </c>
      <c r="AC236" s="231">
        <v>0</v>
      </c>
      <c r="AD236" s="231">
        <v>0</v>
      </c>
      <c r="AE236" s="244">
        <v>0</v>
      </c>
    </row>
    <row r="237" spans="1:31" s="2" customFormat="1" ht="12.75" hidden="1" customHeight="1" x14ac:dyDescent="0.2">
      <c r="A237" s="33">
        <v>2004</v>
      </c>
      <c r="B237" s="34" t="s">
        <v>2780</v>
      </c>
      <c r="C237" s="650" t="s">
        <v>1068</v>
      </c>
      <c r="D237" s="683" t="s">
        <v>1069</v>
      </c>
      <c r="E237" s="35" t="s">
        <v>1072</v>
      </c>
      <c r="F237" s="36" t="s">
        <v>260</v>
      </c>
      <c r="G237" s="36" t="s">
        <v>69</v>
      </c>
      <c r="H237" s="36"/>
      <c r="I237" s="458" t="s">
        <v>2782</v>
      </c>
      <c r="J237" s="634" t="s">
        <v>592</v>
      </c>
      <c r="K237" s="554" t="s">
        <v>1244</v>
      </c>
      <c r="L237" s="38">
        <v>0</v>
      </c>
      <c r="M237" s="38">
        <v>0</v>
      </c>
      <c r="N237" s="39">
        <v>0</v>
      </c>
      <c r="O237" s="38">
        <v>0</v>
      </c>
      <c r="P237" s="40">
        <v>0</v>
      </c>
      <c r="Q237" s="40">
        <v>0</v>
      </c>
      <c r="R237" s="40">
        <v>0</v>
      </c>
      <c r="S237" s="39">
        <v>0</v>
      </c>
      <c r="T237" s="41">
        <v>0</v>
      </c>
      <c r="U237" s="41">
        <v>0</v>
      </c>
      <c r="V237" s="41">
        <v>0</v>
      </c>
      <c r="W237" s="40">
        <v>0</v>
      </c>
      <c r="X237" s="39">
        <v>0</v>
      </c>
      <c r="Y237" s="180">
        <v>0</v>
      </c>
      <c r="Z237" s="45">
        <v>0</v>
      </c>
      <c r="AA237" s="256">
        <v>52341.71</v>
      </c>
      <c r="AB237" s="44">
        <v>0</v>
      </c>
      <c r="AC237" s="231">
        <v>0</v>
      </c>
      <c r="AD237" s="231">
        <v>0</v>
      </c>
      <c r="AE237" s="244">
        <v>0</v>
      </c>
    </row>
    <row r="238" spans="1:31" s="2" customFormat="1" ht="12.75" hidden="1" customHeight="1" x14ac:dyDescent="0.2">
      <c r="A238" s="33">
        <v>2004</v>
      </c>
      <c r="B238" s="34" t="s">
        <v>2780</v>
      </c>
      <c r="C238" s="650" t="s">
        <v>1068</v>
      </c>
      <c r="D238" s="683" t="s">
        <v>1069</v>
      </c>
      <c r="E238" s="35" t="s">
        <v>1072</v>
      </c>
      <c r="F238" s="36" t="s">
        <v>260</v>
      </c>
      <c r="G238" s="36" t="s">
        <v>69</v>
      </c>
      <c r="H238" s="36"/>
      <c r="I238" s="458" t="s">
        <v>2783</v>
      </c>
      <c r="J238" s="634" t="s">
        <v>592</v>
      </c>
      <c r="K238" s="554" t="s">
        <v>1244</v>
      </c>
      <c r="L238" s="38">
        <v>0</v>
      </c>
      <c r="M238" s="38">
        <v>0</v>
      </c>
      <c r="N238" s="39">
        <v>0</v>
      </c>
      <c r="O238" s="38">
        <v>0</v>
      </c>
      <c r="P238" s="40">
        <v>0</v>
      </c>
      <c r="Q238" s="40">
        <v>0</v>
      </c>
      <c r="R238" s="40">
        <v>0</v>
      </c>
      <c r="S238" s="39">
        <v>0</v>
      </c>
      <c r="T238" s="41">
        <v>0</v>
      </c>
      <c r="U238" s="41">
        <v>0</v>
      </c>
      <c r="V238" s="41">
        <v>0</v>
      </c>
      <c r="W238" s="40">
        <v>0</v>
      </c>
      <c r="X238" s="39">
        <v>0</v>
      </c>
      <c r="Y238" s="180">
        <v>0</v>
      </c>
      <c r="Z238" s="45">
        <v>0</v>
      </c>
      <c r="AA238" s="256">
        <v>32250.11</v>
      </c>
      <c r="AB238" s="44">
        <v>0</v>
      </c>
      <c r="AC238" s="231">
        <v>0</v>
      </c>
      <c r="AD238" s="231">
        <v>0</v>
      </c>
      <c r="AE238" s="244">
        <v>0</v>
      </c>
    </row>
    <row r="239" spans="1:31" s="2" customFormat="1" ht="12.75" hidden="1" customHeight="1" x14ac:dyDescent="0.2">
      <c r="A239" s="33">
        <v>2004</v>
      </c>
      <c r="B239" s="34" t="s">
        <v>2780</v>
      </c>
      <c r="C239" s="650" t="s">
        <v>1068</v>
      </c>
      <c r="D239" s="683" t="s">
        <v>1069</v>
      </c>
      <c r="E239" s="35" t="s">
        <v>1072</v>
      </c>
      <c r="F239" s="36" t="s">
        <v>260</v>
      </c>
      <c r="G239" s="36" t="s">
        <v>69</v>
      </c>
      <c r="H239" s="36"/>
      <c r="I239" s="458" t="s">
        <v>2784</v>
      </c>
      <c r="J239" s="230" t="s">
        <v>592</v>
      </c>
      <c r="K239" s="554" t="s">
        <v>1244</v>
      </c>
      <c r="L239" s="38">
        <v>0</v>
      </c>
      <c r="M239" s="38">
        <v>0</v>
      </c>
      <c r="N239" s="39">
        <v>0</v>
      </c>
      <c r="O239" s="38">
        <v>0</v>
      </c>
      <c r="P239" s="40">
        <v>0</v>
      </c>
      <c r="Q239" s="40">
        <v>0</v>
      </c>
      <c r="R239" s="40">
        <v>0</v>
      </c>
      <c r="S239" s="39">
        <v>0</v>
      </c>
      <c r="T239" s="41">
        <v>0</v>
      </c>
      <c r="U239" s="41">
        <v>0</v>
      </c>
      <c r="V239" s="41">
        <v>0</v>
      </c>
      <c r="W239" s="40">
        <v>0</v>
      </c>
      <c r="X239" s="39">
        <v>0</v>
      </c>
      <c r="Y239" s="180">
        <v>0</v>
      </c>
      <c r="Z239" s="45">
        <v>0</v>
      </c>
      <c r="AA239" s="246">
        <v>34193.379999999997</v>
      </c>
      <c r="AB239" s="44">
        <v>0</v>
      </c>
      <c r="AC239" s="231">
        <v>0</v>
      </c>
      <c r="AD239" s="231">
        <v>0</v>
      </c>
      <c r="AE239" s="244">
        <v>0</v>
      </c>
    </row>
    <row r="240" spans="1:31" s="2" customFormat="1" ht="12.75" hidden="1" customHeight="1" x14ac:dyDescent="0.2">
      <c r="A240" s="33">
        <v>2004</v>
      </c>
      <c r="B240" s="34" t="s">
        <v>2780</v>
      </c>
      <c r="C240" s="650" t="s">
        <v>1068</v>
      </c>
      <c r="D240" s="683" t="s">
        <v>1069</v>
      </c>
      <c r="E240" s="35" t="s">
        <v>1072</v>
      </c>
      <c r="F240" s="36" t="s">
        <v>260</v>
      </c>
      <c r="G240" s="36" t="s">
        <v>69</v>
      </c>
      <c r="H240" s="36"/>
      <c r="I240" s="458" t="s">
        <v>2785</v>
      </c>
      <c r="J240" s="230" t="s">
        <v>592</v>
      </c>
      <c r="K240" s="554" t="s">
        <v>1244</v>
      </c>
      <c r="L240" s="38">
        <v>0</v>
      </c>
      <c r="M240" s="38">
        <v>0</v>
      </c>
      <c r="N240" s="39">
        <v>0</v>
      </c>
      <c r="O240" s="38">
        <v>0</v>
      </c>
      <c r="P240" s="40">
        <v>0</v>
      </c>
      <c r="Q240" s="40">
        <v>0</v>
      </c>
      <c r="R240" s="40">
        <v>0</v>
      </c>
      <c r="S240" s="39">
        <v>0</v>
      </c>
      <c r="T240" s="41">
        <v>0</v>
      </c>
      <c r="U240" s="41">
        <v>0</v>
      </c>
      <c r="V240" s="41">
        <v>0</v>
      </c>
      <c r="W240" s="40">
        <v>0</v>
      </c>
      <c r="X240" s="39">
        <v>0</v>
      </c>
      <c r="Y240" s="180">
        <v>0</v>
      </c>
      <c r="Z240" s="45">
        <v>0</v>
      </c>
      <c r="AA240" s="246">
        <v>29969.42</v>
      </c>
      <c r="AB240" s="44">
        <v>0</v>
      </c>
      <c r="AC240" s="231">
        <v>0</v>
      </c>
      <c r="AD240" s="231">
        <v>0</v>
      </c>
      <c r="AE240" s="244">
        <v>0</v>
      </c>
    </row>
    <row r="241" spans="1:31" s="2" customFormat="1" ht="12.75" hidden="1" customHeight="1" x14ac:dyDescent="0.2">
      <c r="A241" s="33">
        <v>2004</v>
      </c>
      <c r="B241" s="34" t="s">
        <v>2780</v>
      </c>
      <c r="C241" s="650" t="s">
        <v>1068</v>
      </c>
      <c r="D241" s="683" t="s">
        <v>1069</v>
      </c>
      <c r="E241" s="35" t="s">
        <v>1072</v>
      </c>
      <c r="F241" s="36" t="s">
        <v>260</v>
      </c>
      <c r="G241" s="36" t="s">
        <v>69</v>
      </c>
      <c r="H241" s="36"/>
      <c r="I241" s="458" t="s">
        <v>2786</v>
      </c>
      <c r="J241" s="230" t="s">
        <v>592</v>
      </c>
      <c r="K241" s="554" t="s">
        <v>1244</v>
      </c>
      <c r="L241" s="38">
        <v>0</v>
      </c>
      <c r="M241" s="38">
        <v>0</v>
      </c>
      <c r="N241" s="39">
        <v>0</v>
      </c>
      <c r="O241" s="38">
        <v>0</v>
      </c>
      <c r="P241" s="40">
        <v>0</v>
      </c>
      <c r="Q241" s="40">
        <v>0</v>
      </c>
      <c r="R241" s="40">
        <v>0</v>
      </c>
      <c r="S241" s="39">
        <v>0</v>
      </c>
      <c r="T241" s="41">
        <v>0</v>
      </c>
      <c r="U241" s="41">
        <v>0</v>
      </c>
      <c r="V241" s="41">
        <v>0</v>
      </c>
      <c r="W241" s="40">
        <v>0</v>
      </c>
      <c r="X241" s="39">
        <v>0</v>
      </c>
      <c r="Y241" s="180">
        <v>0</v>
      </c>
      <c r="Z241" s="45">
        <v>0</v>
      </c>
      <c r="AA241" s="246">
        <v>28640.55</v>
      </c>
      <c r="AB241" s="44">
        <v>0</v>
      </c>
      <c r="AC241" s="231">
        <v>0</v>
      </c>
      <c r="AD241" s="231">
        <v>0</v>
      </c>
      <c r="AE241" s="244">
        <v>0</v>
      </c>
    </row>
    <row r="242" spans="1:31" s="2" customFormat="1" ht="12.75" hidden="1" customHeight="1" x14ac:dyDescent="0.2">
      <c r="A242" s="33">
        <v>2004</v>
      </c>
      <c r="B242" s="34" t="s">
        <v>2780</v>
      </c>
      <c r="C242" s="650" t="s">
        <v>1068</v>
      </c>
      <c r="D242" s="683" t="s">
        <v>1069</v>
      </c>
      <c r="E242" s="35" t="s">
        <v>1072</v>
      </c>
      <c r="F242" s="36" t="s">
        <v>260</v>
      </c>
      <c r="G242" s="36" t="s">
        <v>69</v>
      </c>
      <c r="H242" s="36"/>
      <c r="I242" s="458" t="s">
        <v>2787</v>
      </c>
      <c r="J242" s="230" t="s">
        <v>592</v>
      </c>
      <c r="K242" s="554" t="s">
        <v>1244</v>
      </c>
      <c r="L242" s="38">
        <v>0</v>
      </c>
      <c r="M242" s="38">
        <v>0</v>
      </c>
      <c r="N242" s="39">
        <v>0</v>
      </c>
      <c r="O242" s="38">
        <v>0</v>
      </c>
      <c r="P242" s="40">
        <v>0</v>
      </c>
      <c r="Q242" s="40">
        <v>0</v>
      </c>
      <c r="R242" s="40">
        <v>0</v>
      </c>
      <c r="S242" s="39">
        <v>0</v>
      </c>
      <c r="T242" s="41">
        <v>0</v>
      </c>
      <c r="U242" s="41">
        <v>0</v>
      </c>
      <c r="V242" s="41">
        <v>0</v>
      </c>
      <c r="W242" s="40">
        <v>0</v>
      </c>
      <c r="X242" s="39">
        <v>0</v>
      </c>
      <c r="Y242" s="180">
        <v>0</v>
      </c>
      <c r="Z242" s="45">
        <v>0</v>
      </c>
      <c r="AA242" s="246">
        <v>26969.59</v>
      </c>
      <c r="AB242" s="44">
        <v>0</v>
      </c>
      <c r="AC242" s="231">
        <v>0</v>
      </c>
      <c r="AD242" s="231">
        <v>0</v>
      </c>
      <c r="AE242" s="244">
        <v>0</v>
      </c>
    </row>
    <row r="243" spans="1:31" s="9" customFormat="1" ht="12.75" hidden="1" customHeight="1" x14ac:dyDescent="0.2">
      <c r="A243" s="215">
        <v>2004</v>
      </c>
      <c r="B243" s="167" t="s">
        <v>2748</v>
      </c>
      <c r="C243" s="454" t="s">
        <v>1068</v>
      </c>
      <c r="D243" s="698" t="s">
        <v>1069</v>
      </c>
      <c r="E243" s="115" t="s">
        <v>1072</v>
      </c>
      <c r="F243" s="167" t="s">
        <v>261</v>
      </c>
      <c r="G243" s="167" t="s">
        <v>69</v>
      </c>
      <c r="H243" s="167" t="s">
        <v>1</v>
      </c>
      <c r="I243" s="458" t="s">
        <v>2749</v>
      </c>
      <c r="J243" s="233" t="s">
        <v>592</v>
      </c>
      <c r="K243" s="571" t="s">
        <v>1244</v>
      </c>
      <c r="L243" s="38">
        <v>0</v>
      </c>
      <c r="M243" s="38">
        <v>0</v>
      </c>
      <c r="N243" s="38">
        <v>0</v>
      </c>
      <c r="O243" s="104">
        <v>0</v>
      </c>
      <c r="P243" s="104">
        <v>0</v>
      </c>
      <c r="Q243" s="38">
        <v>0</v>
      </c>
      <c r="R243" s="38">
        <v>0</v>
      </c>
      <c r="S243" s="104">
        <v>0</v>
      </c>
      <c r="T243" s="41">
        <v>0</v>
      </c>
      <c r="U243" s="41">
        <v>0</v>
      </c>
      <c r="V243" s="41">
        <v>0</v>
      </c>
      <c r="W243" s="41">
        <v>0</v>
      </c>
      <c r="X243" s="38">
        <v>0</v>
      </c>
      <c r="Y243" s="180">
        <v>0</v>
      </c>
      <c r="Z243" s="45">
        <v>0</v>
      </c>
      <c r="AA243" s="216">
        <v>1136407.22</v>
      </c>
      <c r="AB243" s="44">
        <v>0</v>
      </c>
      <c r="AC243" s="231">
        <v>0</v>
      </c>
      <c r="AD243" s="44">
        <v>0</v>
      </c>
      <c r="AE243" s="109">
        <v>0</v>
      </c>
    </row>
    <row r="244" spans="1:31" s="9" customFormat="1" ht="12.75" hidden="1" customHeight="1" x14ac:dyDescent="0.2">
      <c r="A244" s="215">
        <v>2004</v>
      </c>
      <c r="B244" s="167" t="s">
        <v>2748</v>
      </c>
      <c r="C244" s="454" t="s">
        <v>1068</v>
      </c>
      <c r="D244" s="698" t="s">
        <v>1069</v>
      </c>
      <c r="E244" s="115" t="s">
        <v>1072</v>
      </c>
      <c r="F244" s="167" t="s">
        <v>261</v>
      </c>
      <c r="G244" s="167" t="s">
        <v>69</v>
      </c>
      <c r="H244" s="167" t="s">
        <v>1</v>
      </c>
      <c r="I244" s="458" t="s">
        <v>885</v>
      </c>
      <c r="J244" s="233" t="s">
        <v>592</v>
      </c>
      <c r="K244" s="571" t="s">
        <v>1244</v>
      </c>
      <c r="L244" s="38">
        <v>0</v>
      </c>
      <c r="M244" s="38">
        <v>0</v>
      </c>
      <c r="N244" s="38">
        <v>0</v>
      </c>
      <c r="O244" s="104">
        <v>0</v>
      </c>
      <c r="P244" s="104">
        <v>0</v>
      </c>
      <c r="Q244" s="38">
        <v>0</v>
      </c>
      <c r="R244" s="38">
        <v>0</v>
      </c>
      <c r="S244" s="104">
        <v>0</v>
      </c>
      <c r="T244" s="41">
        <v>0</v>
      </c>
      <c r="U244" s="41">
        <v>0</v>
      </c>
      <c r="V244" s="41">
        <v>0</v>
      </c>
      <c r="W244" s="41">
        <v>0</v>
      </c>
      <c r="X244" s="38">
        <v>0</v>
      </c>
      <c r="Y244" s="180">
        <v>0</v>
      </c>
      <c r="Z244" s="45">
        <v>0</v>
      </c>
      <c r="AA244" s="216">
        <v>947444.3</v>
      </c>
      <c r="AB244" s="44">
        <v>0</v>
      </c>
      <c r="AC244" s="231">
        <v>0</v>
      </c>
      <c r="AD244" s="44">
        <v>0</v>
      </c>
      <c r="AE244" s="109">
        <v>0</v>
      </c>
    </row>
    <row r="245" spans="1:31" s="9" customFormat="1" ht="12.75" hidden="1" customHeight="1" x14ac:dyDescent="0.2">
      <c r="A245" s="215">
        <v>2004</v>
      </c>
      <c r="B245" s="167" t="s">
        <v>2748</v>
      </c>
      <c r="C245" s="454" t="s">
        <v>1068</v>
      </c>
      <c r="D245" s="698" t="s">
        <v>1069</v>
      </c>
      <c r="E245" s="115" t="s">
        <v>1072</v>
      </c>
      <c r="F245" s="167" t="s">
        <v>261</v>
      </c>
      <c r="G245" s="167" t="s">
        <v>69</v>
      </c>
      <c r="H245" s="167" t="s">
        <v>1</v>
      </c>
      <c r="I245" s="458" t="s">
        <v>2750</v>
      </c>
      <c r="J245" s="233" t="s">
        <v>592</v>
      </c>
      <c r="K245" s="571" t="s">
        <v>1244</v>
      </c>
      <c r="L245" s="38">
        <v>0</v>
      </c>
      <c r="M245" s="38">
        <v>0</v>
      </c>
      <c r="N245" s="38">
        <v>0</v>
      </c>
      <c r="O245" s="104">
        <v>0</v>
      </c>
      <c r="P245" s="104">
        <v>0</v>
      </c>
      <c r="Q245" s="38">
        <v>0</v>
      </c>
      <c r="R245" s="38">
        <v>0</v>
      </c>
      <c r="S245" s="104">
        <v>0</v>
      </c>
      <c r="T245" s="41">
        <v>0</v>
      </c>
      <c r="U245" s="41">
        <v>0</v>
      </c>
      <c r="V245" s="41">
        <v>0</v>
      </c>
      <c r="W245" s="41">
        <v>0</v>
      </c>
      <c r="X245" s="38">
        <v>0</v>
      </c>
      <c r="Y245" s="180">
        <v>0</v>
      </c>
      <c r="Z245" s="45">
        <v>0</v>
      </c>
      <c r="AA245" s="216">
        <v>216521.42</v>
      </c>
      <c r="AB245" s="44">
        <v>0</v>
      </c>
      <c r="AC245" s="231">
        <v>0</v>
      </c>
      <c r="AD245" s="44">
        <v>0</v>
      </c>
      <c r="AE245" s="109">
        <v>0</v>
      </c>
    </row>
    <row r="246" spans="1:31" s="9" customFormat="1" ht="12.75" hidden="1" customHeight="1" x14ac:dyDescent="0.2">
      <c r="A246" s="215">
        <v>2004</v>
      </c>
      <c r="B246" s="167" t="s">
        <v>2748</v>
      </c>
      <c r="C246" s="454" t="s">
        <v>1068</v>
      </c>
      <c r="D246" s="698" t="s">
        <v>1069</v>
      </c>
      <c r="E246" s="115" t="s">
        <v>1072</v>
      </c>
      <c r="F246" s="167" t="s">
        <v>261</v>
      </c>
      <c r="G246" s="167" t="s">
        <v>69</v>
      </c>
      <c r="H246" s="167" t="s">
        <v>1</v>
      </c>
      <c r="I246" s="458" t="s">
        <v>2751</v>
      </c>
      <c r="J246" s="233" t="s">
        <v>592</v>
      </c>
      <c r="K246" s="571" t="s">
        <v>1244</v>
      </c>
      <c r="L246" s="38">
        <v>0</v>
      </c>
      <c r="M246" s="38">
        <v>0</v>
      </c>
      <c r="N246" s="38">
        <v>0</v>
      </c>
      <c r="O246" s="104">
        <v>0</v>
      </c>
      <c r="P246" s="104">
        <v>0</v>
      </c>
      <c r="Q246" s="38">
        <v>0</v>
      </c>
      <c r="R246" s="38">
        <v>0</v>
      </c>
      <c r="S246" s="104">
        <v>0</v>
      </c>
      <c r="T246" s="41">
        <v>0</v>
      </c>
      <c r="U246" s="41">
        <v>0</v>
      </c>
      <c r="V246" s="41">
        <v>0</v>
      </c>
      <c r="W246" s="41">
        <v>0</v>
      </c>
      <c r="X246" s="38">
        <v>0</v>
      </c>
      <c r="Y246" s="180">
        <v>0</v>
      </c>
      <c r="Z246" s="45">
        <v>0</v>
      </c>
      <c r="AA246" s="216">
        <v>128864.69</v>
      </c>
      <c r="AB246" s="44">
        <v>0</v>
      </c>
      <c r="AC246" s="231">
        <v>0</v>
      </c>
      <c r="AD246" s="44">
        <v>0</v>
      </c>
      <c r="AE246" s="109">
        <v>0</v>
      </c>
    </row>
    <row r="247" spans="1:31" s="2" customFormat="1" ht="12.75" hidden="1" customHeight="1" x14ac:dyDescent="0.2">
      <c r="A247" s="33">
        <v>2004</v>
      </c>
      <c r="B247" s="189" t="s">
        <v>2746</v>
      </c>
      <c r="C247" s="458" t="s">
        <v>1068</v>
      </c>
      <c r="D247" s="694" t="s">
        <v>1069</v>
      </c>
      <c r="E247" s="35" t="s">
        <v>1072</v>
      </c>
      <c r="F247" s="36" t="s">
        <v>260</v>
      </c>
      <c r="G247" s="36" t="s">
        <v>69</v>
      </c>
      <c r="H247" s="36"/>
      <c r="I247" s="458" t="s">
        <v>2747</v>
      </c>
      <c r="J247" s="230" t="s">
        <v>537</v>
      </c>
      <c r="K247" s="571" t="s">
        <v>1041</v>
      </c>
      <c r="L247" s="38">
        <v>0</v>
      </c>
      <c r="M247" s="38">
        <v>0</v>
      </c>
      <c r="N247" s="38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41">
        <v>0</v>
      </c>
      <c r="U247" s="41">
        <v>0</v>
      </c>
      <c r="V247" s="41">
        <v>0</v>
      </c>
      <c r="W247" s="41">
        <v>0</v>
      </c>
      <c r="X247" s="38">
        <v>0</v>
      </c>
      <c r="Y247" s="180">
        <v>0</v>
      </c>
      <c r="Z247" s="45">
        <v>0</v>
      </c>
      <c r="AA247" s="246">
        <v>2299.96</v>
      </c>
      <c r="AB247" s="44">
        <v>0</v>
      </c>
      <c r="AC247" s="231">
        <v>0</v>
      </c>
      <c r="AD247" s="231">
        <v>0</v>
      </c>
      <c r="AE247" s="244">
        <v>0</v>
      </c>
    </row>
    <row r="248" spans="1:31" s="2" customFormat="1" ht="12.75" hidden="1" customHeight="1" x14ac:dyDescent="0.2">
      <c r="A248" s="33">
        <v>2004</v>
      </c>
      <c r="B248" s="189" t="s">
        <v>2741</v>
      </c>
      <c r="C248" s="458" t="s">
        <v>1068</v>
      </c>
      <c r="D248" s="694" t="s">
        <v>1069</v>
      </c>
      <c r="E248" s="35" t="s">
        <v>1072</v>
      </c>
      <c r="F248" s="36" t="s">
        <v>260</v>
      </c>
      <c r="G248" s="36" t="s">
        <v>69</v>
      </c>
      <c r="H248" s="36"/>
      <c r="I248" s="458" t="s">
        <v>2730</v>
      </c>
      <c r="J248" s="230" t="s">
        <v>592</v>
      </c>
      <c r="K248" s="571" t="s">
        <v>851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41">
        <v>0</v>
      </c>
      <c r="U248" s="41">
        <v>0</v>
      </c>
      <c r="V248" s="41">
        <v>0</v>
      </c>
      <c r="W248" s="41">
        <v>0</v>
      </c>
      <c r="X248" s="38">
        <v>0</v>
      </c>
      <c r="Y248" s="180">
        <v>0</v>
      </c>
      <c r="Z248" s="45">
        <v>0</v>
      </c>
      <c r="AA248" s="246">
        <v>190249.99</v>
      </c>
      <c r="AB248" s="44">
        <v>0</v>
      </c>
      <c r="AC248" s="231">
        <v>0</v>
      </c>
      <c r="AD248" s="231">
        <v>0</v>
      </c>
      <c r="AE248" s="244">
        <v>0</v>
      </c>
    </row>
    <row r="249" spans="1:31" s="2" customFormat="1" ht="12.75" hidden="1" customHeight="1" x14ac:dyDescent="0.2">
      <c r="A249" s="33">
        <v>2004</v>
      </c>
      <c r="B249" s="189" t="s">
        <v>2741</v>
      </c>
      <c r="C249" s="458" t="s">
        <v>1068</v>
      </c>
      <c r="D249" s="694" t="s">
        <v>1069</v>
      </c>
      <c r="E249" s="35" t="s">
        <v>1072</v>
      </c>
      <c r="F249" s="36" t="s">
        <v>260</v>
      </c>
      <c r="G249" s="36" t="s">
        <v>69</v>
      </c>
      <c r="H249" s="36"/>
      <c r="I249" s="458" t="s">
        <v>2743</v>
      </c>
      <c r="J249" s="230" t="s">
        <v>592</v>
      </c>
      <c r="K249" s="571" t="s">
        <v>851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41">
        <v>0</v>
      </c>
      <c r="U249" s="41">
        <v>0</v>
      </c>
      <c r="V249" s="41">
        <v>0</v>
      </c>
      <c r="W249" s="41">
        <v>0</v>
      </c>
      <c r="X249" s="38">
        <v>0</v>
      </c>
      <c r="Y249" s="180">
        <v>0</v>
      </c>
      <c r="Z249" s="45">
        <v>0</v>
      </c>
      <c r="AA249" s="246">
        <v>155841.34</v>
      </c>
      <c r="AB249" s="44">
        <v>0</v>
      </c>
      <c r="AC249" s="231">
        <v>0</v>
      </c>
      <c r="AD249" s="231">
        <v>0</v>
      </c>
      <c r="AE249" s="244">
        <v>0</v>
      </c>
    </row>
    <row r="250" spans="1:31" s="2" customFormat="1" ht="12.75" hidden="1" customHeight="1" x14ac:dyDescent="0.2">
      <c r="A250" s="33">
        <v>2004</v>
      </c>
      <c r="B250" s="189" t="s">
        <v>2741</v>
      </c>
      <c r="C250" s="458" t="s">
        <v>1068</v>
      </c>
      <c r="D250" s="694" t="s">
        <v>1069</v>
      </c>
      <c r="E250" s="35" t="s">
        <v>1072</v>
      </c>
      <c r="F250" s="36" t="s">
        <v>260</v>
      </c>
      <c r="G250" s="36" t="s">
        <v>69</v>
      </c>
      <c r="H250" s="36"/>
      <c r="I250" s="458" t="s">
        <v>2744</v>
      </c>
      <c r="J250" s="230" t="s">
        <v>592</v>
      </c>
      <c r="K250" s="571" t="s">
        <v>851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41">
        <v>0</v>
      </c>
      <c r="U250" s="41">
        <v>0</v>
      </c>
      <c r="V250" s="41">
        <v>0</v>
      </c>
      <c r="W250" s="41">
        <v>0</v>
      </c>
      <c r="X250" s="38">
        <v>0</v>
      </c>
      <c r="Y250" s="180">
        <v>0</v>
      </c>
      <c r="Z250" s="45">
        <v>0</v>
      </c>
      <c r="AA250" s="246">
        <v>142803.22</v>
      </c>
      <c r="AB250" s="44">
        <v>0</v>
      </c>
      <c r="AC250" s="231">
        <v>0</v>
      </c>
      <c r="AD250" s="231">
        <v>0</v>
      </c>
      <c r="AE250" s="244">
        <v>0</v>
      </c>
    </row>
    <row r="251" spans="1:31" s="2" customFormat="1" ht="12.75" hidden="1" customHeight="1" x14ac:dyDescent="0.2">
      <c r="A251" s="33">
        <v>2004</v>
      </c>
      <c r="B251" s="189" t="s">
        <v>2741</v>
      </c>
      <c r="C251" s="458" t="s">
        <v>1068</v>
      </c>
      <c r="D251" s="694" t="s">
        <v>1069</v>
      </c>
      <c r="E251" s="35" t="s">
        <v>1072</v>
      </c>
      <c r="F251" s="36" t="s">
        <v>260</v>
      </c>
      <c r="G251" s="36" t="s">
        <v>69</v>
      </c>
      <c r="H251" s="36"/>
      <c r="I251" s="458" t="s">
        <v>2745</v>
      </c>
      <c r="J251" s="230" t="s">
        <v>592</v>
      </c>
      <c r="K251" s="571" t="s">
        <v>851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41">
        <v>0</v>
      </c>
      <c r="U251" s="41">
        <v>0</v>
      </c>
      <c r="V251" s="41">
        <v>0</v>
      </c>
      <c r="W251" s="41">
        <v>0</v>
      </c>
      <c r="X251" s="38">
        <v>0</v>
      </c>
      <c r="Y251" s="180">
        <v>0</v>
      </c>
      <c r="Z251" s="45">
        <v>0</v>
      </c>
      <c r="AA251" s="246">
        <v>95318.28</v>
      </c>
      <c r="AB251" s="44">
        <v>0</v>
      </c>
      <c r="AC251" s="231">
        <v>0</v>
      </c>
      <c r="AD251" s="231">
        <v>0</v>
      </c>
      <c r="AE251" s="244">
        <v>0</v>
      </c>
    </row>
    <row r="252" spans="1:31" s="2" customFormat="1" ht="12.75" hidden="1" customHeight="1" x14ac:dyDescent="0.2">
      <c r="A252" s="33">
        <v>2004</v>
      </c>
      <c r="B252" s="189" t="s">
        <v>2729</v>
      </c>
      <c r="C252" s="458" t="s">
        <v>1068</v>
      </c>
      <c r="D252" s="694" t="s">
        <v>1069</v>
      </c>
      <c r="E252" s="35" t="s">
        <v>1072</v>
      </c>
      <c r="F252" s="36" t="s">
        <v>260</v>
      </c>
      <c r="G252" s="36" t="s">
        <v>69</v>
      </c>
      <c r="H252" s="36"/>
      <c r="I252" s="458" t="s">
        <v>2730</v>
      </c>
      <c r="J252" s="230" t="s">
        <v>592</v>
      </c>
      <c r="K252" s="571" t="s">
        <v>851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41">
        <v>0</v>
      </c>
      <c r="U252" s="41">
        <v>0</v>
      </c>
      <c r="V252" s="41">
        <v>0</v>
      </c>
      <c r="W252" s="41">
        <v>0</v>
      </c>
      <c r="X252" s="38">
        <v>0</v>
      </c>
      <c r="Y252" s="180">
        <v>0</v>
      </c>
      <c r="Z252" s="45">
        <v>1440</v>
      </c>
      <c r="AA252" s="246">
        <v>22523.4</v>
      </c>
      <c r="AB252" s="44">
        <v>0</v>
      </c>
      <c r="AC252" s="231">
        <v>0</v>
      </c>
      <c r="AD252" s="231">
        <v>0</v>
      </c>
      <c r="AE252" s="244">
        <v>0</v>
      </c>
    </row>
    <row r="253" spans="1:31" s="2" customFormat="1" ht="12.75" hidden="1" customHeight="1" x14ac:dyDescent="0.2">
      <c r="A253" s="33">
        <v>2004</v>
      </c>
      <c r="B253" s="189" t="s">
        <v>2718</v>
      </c>
      <c r="C253" s="458" t="s">
        <v>1068</v>
      </c>
      <c r="D253" s="694" t="s">
        <v>1069</v>
      </c>
      <c r="E253" s="35" t="s">
        <v>1072</v>
      </c>
      <c r="F253" s="36" t="s">
        <v>260</v>
      </c>
      <c r="G253" s="36" t="s">
        <v>69</v>
      </c>
      <c r="H253" s="36"/>
      <c r="I253" s="458" t="s">
        <v>1294</v>
      </c>
      <c r="J253" s="230" t="s">
        <v>592</v>
      </c>
      <c r="K253" s="571" t="s">
        <v>851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41">
        <v>0</v>
      </c>
      <c r="U253" s="41">
        <v>0</v>
      </c>
      <c r="V253" s="41">
        <v>0</v>
      </c>
      <c r="W253" s="41">
        <v>0</v>
      </c>
      <c r="X253" s="38">
        <v>0</v>
      </c>
      <c r="Y253" s="180">
        <v>0</v>
      </c>
      <c r="Z253" s="45">
        <v>0</v>
      </c>
      <c r="AA253" s="246">
        <v>26750.06</v>
      </c>
      <c r="AB253" s="44">
        <v>0</v>
      </c>
      <c r="AC253" s="231">
        <v>0</v>
      </c>
      <c r="AD253" s="231">
        <v>0</v>
      </c>
      <c r="AE253" s="244">
        <v>0</v>
      </c>
    </row>
    <row r="254" spans="1:31" s="2" customFormat="1" ht="12.75" hidden="1" customHeight="1" x14ac:dyDescent="0.2">
      <c r="A254" s="33">
        <v>2004</v>
      </c>
      <c r="B254" s="189" t="s">
        <v>2718</v>
      </c>
      <c r="C254" s="458" t="s">
        <v>1068</v>
      </c>
      <c r="D254" s="694" t="s">
        <v>1069</v>
      </c>
      <c r="E254" s="35" t="s">
        <v>1072</v>
      </c>
      <c r="F254" s="36" t="s">
        <v>260</v>
      </c>
      <c r="G254" s="36" t="s">
        <v>69</v>
      </c>
      <c r="H254" s="36"/>
      <c r="I254" s="458" t="s">
        <v>1293</v>
      </c>
      <c r="J254" s="230" t="s">
        <v>592</v>
      </c>
      <c r="K254" s="571" t="s">
        <v>851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41">
        <v>0</v>
      </c>
      <c r="U254" s="41">
        <v>0</v>
      </c>
      <c r="V254" s="41">
        <v>0</v>
      </c>
      <c r="W254" s="41">
        <v>0</v>
      </c>
      <c r="X254" s="38">
        <v>0</v>
      </c>
      <c r="Y254" s="180">
        <v>0</v>
      </c>
      <c r="Z254" s="45">
        <v>0</v>
      </c>
      <c r="AA254" s="246">
        <v>44555.55</v>
      </c>
      <c r="AB254" s="44">
        <v>0</v>
      </c>
      <c r="AC254" s="231">
        <v>0</v>
      </c>
      <c r="AD254" s="231">
        <v>0</v>
      </c>
      <c r="AE254" s="244">
        <v>0</v>
      </c>
    </row>
    <row r="255" spans="1:31" s="2" customFormat="1" ht="12.75" hidden="1" customHeight="1" x14ac:dyDescent="0.2">
      <c r="A255" s="33">
        <v>2004</v>
      </c>
      <c r="B255" s="189" t="s">
        <v>2718</v>
      </c>
      <c r="C255" s="458" t="s">
        <v>1068</v>
      </c>
      <c r="D255" s="694" t="s">
        <v>1069</v>
      </c>
      <c r="E255" s="35" t="s">
        <v>1072</v>
      </c>
      <c r="F255" s="36" t="s">
        <v>260</v>
      </c>
      <c r="G255" s="36" t="s">
        <v>69</v>
      </c>
      <c r="H255" s="36"/>
      <c r="I255" s="458" t="s">
        <v>1297</v>
      </c>
      <c r="J255" s="230" t="s">
        <v>592</v>
      </c>
      <c r="K255" s="571" t="s">
        <v>851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41">
        <v>0</v>
      </c>
      <c r="U255" s="41">
        <v>0</v>
      </c>
      <c r="V255" s="41">
        <v>0</v>
      </c>
      <c r="W255" s="41">
        <v>0</v>
      </c>
      <c r="X255" s="38">
        <v>0</v>
      </c>
      <c r="Y255" s="180">
        <v>0</v>
      </c>
      <c r="Z255" s="45">
        <v>0</v>
      </c>
      <c r="AA255" s="246">
        <v>76050.070000000007</v>
      </c>
      <c r="AB255" s="44">
        <v>0</v>
      </c>
      <c r="AC255" s="231">
        <v>0</v>
      </c>
      <c r="AD255" s="231">
        <v>0</v>
      </c>
      <c r="AE255" s="244">
        <v>0</v>
      </c>
    </row>
    <row r="256" spans="1:31" s="2" customFormat="1" ht="12.75" hidden="1" customHeight="1" x14ac:dyDescent="0.2">
      <c r="A256" s="33">
        <v>2004</v>
      </c>
      <c r="B256" s="189" t="s">
        <v>2734</v>
      </c>
      <c r="C256" s="458" t="s">
        <v>1068</v>
      </c>
      <c r="D256" s="694" t="s">
        <v>1069</v>
      </c>
      <c r="E256" s="35" t="s">
        <v>1072</v>
      </c>
      <c r="F256" s="36" t="s">
        <v>260</v>
      </c>
      <c r="G256" s="36" t="s">
        <v>499</v>
      </c>
      <c r="H256" s="36"/>
      <c r="I256" s="458" t="s">
        <v>2735</v>
      </c>
      <c r="J256" s="230" t="s">
        <v>992</v>
      </c>
      <c r="K256" s="571" t="s">
        <v>1133</v>
      </c>
      <c r="L256" s="38">
        <v>0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8">
        <v>0</v>
      </c>
      <c r="S256" s="38">
        <v>2379.96</v>
      </c>
      <c r="T256" s="41">
        <v>0</v>
      </c>
      <c r="U256" s="41">
        <v>0</v>
      </c>
      <c r="V256" s="41">
        <v>0</v>
      </c>
      <c r="W256" s="41">
        <v>0</v>
      </c>
      <c r="X256" s="38">
        <v>672.04</v>
      </c>
      <c r="Y256" s="180">
        <v>0</v>
      </c>
      <c r="Z256" s="45">
        <v>0</v>
      </c>
      <c r="AA256" s="246">
        <v>4896.01</v>
      </c>
      <c r="AB256" s="44">
        <v>0</v>
      </c>
      <c r="AC256" s="231">
        <v>0</v>
      </c>
      <c r="AD256" s="231">
        <v>0</v>
      </c>
      <c r="AE256" s="244">
        <v>0</v>
      </c>
    </row>
    <row r="257" spans="1:31" s="2" customFormat="1" ht="12.75" hidden="1" customHeight="1" x14ac:dyDescent="0.2">
      <c r="A257" s="33">
        <v>2004</v>
      </c>
      <c r="B257" s="189" t="s">
        <v>2736</v>
      </c>
      <c r="C257" s="458" t="s">
        <v>1068</v>
      </c>
      <c r="D257" s="694" t="s">
        <v>1069</v>
      </c>
      <c r="E257" s="35" t="s">
        <v>1072</v>
      </c>
      <c r="F257" s="36" t="s">
        <v>260</v>
      </c>
      <c r="G257" s="36" t="s">
        <v>69</v>
      </c>
      <c r="H257" s="36"/>
      <c r="I257" s="458" t="s">
        <v>2737</v>
      </c>
      <c r="J257" s="230" t="s">
        <v>592</v>
      </c>
      <c r="K257" s="571" t="s">
        <v>975</v>
      </c>
      <c r="L257" s="38">
        <v>0</v>
      </c>
      <c r="M257" s="38">
        <v>0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41">
        <v>0</v>
      </c>
      <c r="U257" s="41">
        <v>0</v>
      </c>
      <c r="V257" s="41">
        <v>0</v>
      </c>
      <c r="W257" s="41">
        <v>0</v>
      </c>
      <c r="X257" s="38">
        <v>0</v>
      </c>
      <c r="Y257" s="180">
        <v>0</v>
      </c>
      <c r="Z257" s="45">
        <v>0</v>
      </c>
      <c r="AA257" s="246">
        <v>20749.59</v>
      </c>
      <c r="AB257" s="44">
        <v>0</v>
      </c>
      <c r="AC257" s="231">
        <v>0</v>
      </c>
      <c r="AD257" s="231">
        <v>0</v>
      </c>
      <c r="AE257" s="244">
        <v>0</v>
      </c>
    </row>
    <row r="258" spans="1:31" s="2" customFormat="1" ht="12.75" hidden="1" customHeight="1" x14ac:dyDescent="0.2">
      <c r="A258" s="33">
        <v>2004</v>
      </c>
      <c r="B258" s="189" t="s">
        <v>2753</v>
      </c>
      <c r="C258" s="458" t="s">
        <v>1068</v>
      </c>
      <c r="D258" s="694" t="s">
        <v>1069</v>
      </c>
      <c r="E258" s="35" t="s">
        <v>1072</v>
      </c>
      <c r="F258" s="36" t="s">
        <v>260</v>
      </c>
      <c r="G258" s="36" t="s">
        <v>69</v>
      </c>
      <c r="H258" s="36"/>
      <c r="I258" s="458" t="s">
        <v>2754</v>
      </c>
      <c r="J258" s="230" t="s">
        <v>592</v>
      </c>
      <c r="K258" s="571" t="s">
        <v>1244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41">
        <v>0</v>
      </c>
      <c r="U258" s="41">
        <v>0</v>
      </c>
      <c r="V258" s="41">
        <v>0</v>
      </c>
      <c r="W258" s="41">
        <v>0</v>
      </c>
      <c r="X258" s="38">
        <v>0</v>
      </c>
      <c r="Y258" s="180">
        <v>0</v>
      </c>
      <c r="Z258" s="45">
        <v>0</v>
      </c>
      <c r="AA258" s="246">
        <v>120658.22</v>
      </c>
      <c r="AB258" s="44">
        <v>0</v>
      </c>
      <c r="AC258" s="231">
        <v>0</v>
      </c>
      <c r="AD258" s="231">
        <v>0</v>
      </c>
      <c r="AE258" s="244">
        <v>0</v>
      </c>
    </row>
    <row r="259" spans="1:31" s="2" customFormat="1" ht="12.75" hidden="1" customHeight="1" x14ac:dyDescent="0.2">
      <c r="A259" s="33">
        <v>2004</v>
      </c>
      <c r="B259" s="189" t="s">
        <v>2753</v>
      </c>
      <c r="C259" s="458" t="s">
        <v>1068</v>
      </c>
      <c r="D259" s="694" t="s">
        <v>1069</v>
      </c>
      <c r="E259" s="35" t="s">
        <v>1072</v>
      </c>
      <c r="F259" s="36" t="s">
        <v>260</v>
      </c>
      <c r="G259" s="36" t="s">
        <v>69</v>
      </c>
      <c r="H259" s="36"/>
      <c r="I259" s="458" t="s">
        <v>2755</v>
      </c>
      <c r="J259" s="230" t="s">
        <v>592</v>
      </c>
      <c r="K259" s="571" t="s">
        <v>1244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41">
        <v>0</v>
      </c>
      <c r="U259" s="41">
        <v>0</v>
      </c>
      <c r="V259" s="41">
        <v>0</v>
      </c>
      <c r="W259" s="41">
        <v>0</v>
      </c>
      <c r="X259" s="38">
        <v>0</v>
      </c>
      <c r="Y259" s="180">
        <v>0</v>
      </c>
      <c r="Z259" s="45">
        <v>0</v>
      </c>
      <c r="AA259" s="246">
        <v>49212.72</v>
      </c>
      <c r="AB259" s="44">
        <v>0</v>
      </c>
      <c r="AC259" s="231">
        <v>0</v>
      </c>
      <c r="AD259" s="231">
        <v>0</v>
      </c>
      <c r="AE259" s="244">
        <v>0</v>
      </c>
    </row>
    <row r="260" spans="1:31" s="2" customFormat="1" ht="12.75" hidden="1" customHeight="1" x14ac:dyDescent="0.2">
      <c r="A260" s="33">
        <v>2004</v>
      </c>
      <c r="B260" s="189" t="s">
        <v>2753</v>
      </c>
      <c r="C260" s="458" t="s">
        <v>1068</v>
      </c>
      <c r="D260" s="694" t="s">
        <v>1069</v>
      </c>
      <c r="E260" s="35" t="s">
        <v>1072</v>
      </c>
      <c r="F260" s="36" t="s">
        <v>260</v>
      </c>
      <c r="G260" s="36" t="s">
        <v>69</v>
      </c>
      <c r="H260" s="36"/>
      <c r="I260" s="458" t="s">
        <v>2756</v>
      </c>
      <c r="J260" s="230" t="s">
        <v>592</v>
      </c>
      <c r="K260" s="571" t="s">
        <v>1244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41">
        <v>0</v>
      </c>
      <c r="U260" s="41">
        <v>0</v>
      </c>
      <c r="V260" s="41">
        <v>0</v>
      </c>
      <c r="W260" s="41">
        <v>0</v>
      </c>
      <c r="X260" s="38">
        <v>0</v>
      </c>
      <c r="Y260" s="180">
        <v>0</v>
      </c>
      <c r="Z260" s="45">
        <v>0</v>
      </c>
      <c r="AA260" s="246">
        <v>65534.34</v>
      </c>
      <c r="AB260" s="44">
        <v>0</v>
      </c>
      <c r="AC260" s="231">
        <v>0</v>
      </c>
      <c r="AD260" s="231">
        <v>0</v>
      </c>
      <c r="AE260" s="244">
        <v>0</v>
      </c>
    </row>
    <row r="261" spans="1:31" s="2" customFormat="1" ht="12.75" hidden="1" customHeight="1" x14ac:dyDescent="0.2">
      <c r="A261" s="33">
        <v>2004</v>
      </c>
      <c r="B261" s="189" t="s">
        <v>2753</v>
      </c>
      <c r="C261" s="458" t="s">
        <v>1068</v>
      </c>
      <c r="D261" s="694" t="s">
        <v>1069</v>
      </c>
      <c r="E261" s="35" t="s">
        <v>1072</v>
      </c>
      <c r="F261" s="36" t="s">
        <v>260</v>
      </c>
      <c r="G261" s="36" t="s">
        <v>69</v>
      </c>
      <c r="H261" s="36"/>
      <c r="I261" s="458" t="s">
        <v>2757</v>
      </c>
      <c r="J261" s="230" t="s">
        <v>592</v>
      </c>
      <c r="K261" s="571" t="s">
        <v>1244</v>
      </c>
      <c r="L261" s="38">
        <v>0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41">
        <v>0</v>
      </c>
      <c r="U261" s="41">
        <v>0</v>
      </c>
      <c r="V261" s="41">
        <v>0</v>
      </c>
      <c r="W261" s="41">
        <v>0</v>
      </c>
      <c r="X261" s="38">
        <v>0</v>
      </c>
      <c r="Y261" s="180">
        <v>0</v>
      </c>
      <c r="Z261" s="45">
        <v>0</v>
      </c>
      <c r="AA261" s="246">
        <v>230334.72</v>
      </c>
      <c r="AB261" s="44">
        <v>0</v>
      </c>
      <c r="AC261" s="231">
        <v>0</v>
      </c>
      <c r="AD261" s="231">
        <v>0</v>
      </c>
      <c r="AE261" s="244">
        <v>0</v>
      </c>
    </row>
    <row r="262" spans="1:31" s="2" customFormat="1" ht="12.75" hidden="1" customHeight="1" x14ac:dyDescent="0.2">
      <c r="A262" s="33">
        <v>2004</v>
      </c>
      <c r="B262" s="189" t="s">
        <v>2753</v>
      </c>
      <c r="C262" s="458" t="s">
        <v>1068</v>
      </c>
      <c r="D262" s="694" t="s">
        <v>1069</v>
      </c>
      <c r="E262" s="35" t="s">
        <v>1072</v>
      </c>
      <c r="F262" s="36" t="s">
        <v>260</v>
      </c>
      <c r="G262" s="36" t="s">
        <v>69</v>
      </c>
      <c r="H262" s="36"/>
      <c r="I262" s="458" t="s">
        <v>2758</v>
      </c>
      <c r="J262" s="230" t="s">
        <v>592</v>
      </c>
      <c r="K262" s="571" t="s">
        <v>1244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41">
        <v>0</v>
      </c>
      <c r="U262" s="41">
        <v>0</v>
      </c>
      <c r="V262" s="41">
        <v>0</v>
      </c>
      <c r="W262" s="41">
        <v>0</v>
      </c>
      <c r="X262" s="38">
        <v>0</v>
      </c>
      <c r="Y262" s="180">
        <v>0</v>
      </c>
      <c r="Z262" s="45">
        <v>0</v>
      </c>
      <c r="AA262" s="246">
        <v>49212.72</v>
      </c>
      <c r="AB262" s="44">
        <v>0</v>
      </c>
      <c r="AC262" s="231">
        <v>0</v>
      </c>
      <c r="AD262" s="231">
        <v>0</v>
      </c>
      <c r="AE262" s="244">
        <v>0</v>
      </c>
    </row>
    <row r="263" spans="1:31" s="2" customFormat="1" ht="12.75" hidden="1" customHeight="1" x14ac:dyDescent="0.2">
      <c r="A263" s="33">
        <v>2004</v>
      </c>
      <c r="B263" s="189" t="s">
        <v>2759</v>
      </c>
      <c r="C263" s="458" t="s">
        <v>1068</v>
      </c>
      <c r="D263" s="694" t="s">
        <v>1069</v>
      </c>
      <c r="E263" s="35" t="s">
        <v>1072</v>
      </c>
      <c r="F263" s="36" t="s">
        <v>260</v>
      </c>
      <c r="G263" s="36" t="s">
        <v>324</v>
      </c>
      <c r="H263" s="36"/>
      <c r="I263" s="458" t="s">
        <v>2760</v>
      </c>
      <c r="J263" s="230" t="s">
        <v>592</v>
      </c>
      <c r="K263" s="571" t="s">
        <v>1244</v>
      </c>
      <c r="L263" s="38">
        <v>0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41">
        <v>0</v>
      </c>
      <c r="U263" s="41">
        <v>0</v>
      </c>
      <c r="V263" s="41">
        <v>0</v>
      </c>
      <c r="W263" s="41">
        <v>0</v>
      </c>
      <c r="X263" s="38">
        <v>0</v>
      </c>
      <c r="Y263" s="180">
        <v>0</v>
      </c>
      <c r="Z263" s="45">
        <v>0</v>
      </c>
      <c r="AA263" s="246">
        <v>132847.67999999999</v>
      </c>
      <c r="AB263" s="44">
        <v>0</v>
      </c>
      <c r="AC263" s="231">
        <v>0</v>
      </c>
      <c r="AD263" s="231">
        <v>0</v>
      </c>
      <c r="AE263" s="244">
        <v>0</v>
      </c>
    </row>
    <row r="264" spans="1:31" s="2" customFormat="1" ht="12.75" hidden="1" customHeight="1" x14ac:dyDescent="0.2">
      <c r="A264" s="33">
        <v>2004</v>
      </c>
      <c r="B264" s="189" t="s">
        <v>176</v>
      </c>
      <c r="C264" s="454" t="s">
        <v>1068</v>
      </c>
      <c r="D264" s="454" t="s">
        <v>1069</v>
      </c>
      <c r="E264" s="167" t="s">
        <v>1072</v>
      </c>
      <c r="F264" s="36" t="s">
        <v>260</v>
      </c>
      <c r="G264" s="36" t="s">
        <v>69</v>
      </c>
      <c r="H264" s="36" t="s">
        <v>1260</v>
      </c>
      <c r="I264" s="458" t="s">
        <v>1261</v>
      </c>
      <c r="J264" s="230" t="s">
        <v>592</v>
      </c>
      <c r="K264" s="571" t="s">
        <v>1257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1572.39</v>
      </c>
      <c r="T264" s="41">
        <v>0</v>
      </c>
      <c r="U264" s="41">
        <v>0</v>
      </c>
      <c r="V264" s="41">
        <v>0</v>
      </c>
      <c r="W264" s="41">
        <v>0</v>
      </c>
      <c r="X264" s="38">
        <v>2427.61</v>
      </c>
      <c r="Y264" s="180">
        <v>0</v>
      </c>
      <c r="Z264" s="45">
        <v>0</v>
      </c>
      <c r="AA264" s="246">
        <v>27185.79</v>
      </c>
      <c r="AB264" s="44">
        <f t="shared" si="6"/>
        <v>0</v>
      </c>
      <c r="AC264" s="231">
        <v>0</v>
      </c>
      <c r="AD264" s="231">
        <v>0</v>
      </c>
      <c r="AE264" s="244">
        <v>0</v>
      </c>
    </row>
    <row r="265" spans="1:31" s="2" customFormat="1" ht="12.75" hidden="1" customHeight="1" x14ac:dyDescent="0.2">
      <c r="A265" s="33">
        <v>2004</v>
      </c>
      <c r="B265" s="189" t="s">
        <v>1200</v>
      </c>
      <c r="C265" s="454" t="s">
        <v>1068</v>
      </c>
      <c r="D265" s="454" t="s">
        <v>1069</v>
      </c>
      <c r="E265" s="167" t="s">
        <v>1072</v>
      </c>
      <c r="F265" s="36" t="s">
        <v>262</v>
      </c>
      <c r="G265" s="36" t="s">
        <v>69</v>
      </c>
      <c r="H265" s="36" t="s">
        <v>1206</v>
      </c>
      <c r="I265" s="458" t="s">
        <v>1205</v>
      </c>
      <c r="J265" s="230" t="s">
        <v>592</v>
      </c>
      <c r="K265" s="571" t="s">
        <v>1244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41">
        <v>0</v>
      </c>
      <c r="U265" s="41">
        <v>0</v>
      </c>
      <c r="V265" s="41">
        <v>0</v>
      </c>
      <c r="W265" s="41">
        <v>0</v>
      </c>
      <c r="X265" s="38">
        <v>0</v>
      </c>
      <c r="Y265" s="180">
        <v>0</v>
      </c>
      <c r="Z265" s="45">
        <v>0</v>
      </c>
      <c r="AA265" s="246">
        <v>108028.68</v>
      </c>
      <c r="AB265" s="44">
        <f t="shared" si="6"/>
        <v>0</v>
      </c>
      <c r="AC265" s="231">
        <v>0</v>
      </c>
      <c r="AD265" s="231">
        <v>0</v>
      </c>
      <c r="AE265" s="244">
        <v>0</v>
      </c>
    </row>
    <row r="266" spans="1:31" s="2" customFormat="1" ht="12.75" hidden="1" customHeight="1" x14ac:dyDescent="0.2">
      <c r="A266" s="33">
        <v>2004</v>
      </c>
      <c r="B266" s="189" t="s">
        <v>2763</v>
      </c>
      <c r="C266" s="454" t="s">
        <v>1068</v>
      </c>
      <c r="D266" s="454" t="s">
        <v>1069</v>
      </c>
      <c r="E266" s="167" t="s">
        <v>1072</v>
      </c>
      <c r="F266" s="36" t="s">
        <v>260</v>
      </c>
      <c r="G266" s="36" t="s">
        <v>69</v>
      </c>
      <c r="H266" s="36"/>
      <c r="I266" s="458" t="s">
        <v>850</v>
      </c>
      <c r="J266" s="230" t="s">
        <v>592</v>
      </c>
      <c r="K266" s="571" t="s">
        <v>1244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41">
        <v>0</v>
      </c>
      <c r="U266" s="41">
        <v>0</v>
      </c>
      <c r="V266" s="41">
        <v>0</v>
      </c>
      <c r="W266" s="41">
        <v>0</v>
      </c>
      <c r="X266" s="38">
        <v>0</v>
      </c>
      <c r="Y266" s="180">
        <v>0</v>
      </c>
      <c r="Z266" s="45">
        <v>0</v>
      </c>
      <c r="AA266" s="246">
        <v>39450.75</v>
      </c>
      <c r="AB266" s="44">
        <f t="shared" si="6"/>
        <v>0</v>
      </c>
      <c r="AC266" s="231">
        <v>0</v>
      </c>
      <c r="AD266" s="231">
        <v>0</v>
      </c>
      <c r="AE266" s="244">
        <v>0</v>
      </c>
    </row>
    <row r="267" spans="1:31" s="2" customFormat="1" ht="12.75" hidden="1" customHeight="1" x14ac:dyDescent="0.2">
      <c r="A267" s="33">
        <v>2004</v>
      </c>
      <c r="B267" s="189" t="s">
        <v>2763</v>
      </c>
      <c r="C267" s="454" t="s">
        <v>1068</v>
      </c>
      <c r="D267" s="454" t="s">
        <v>1069</v>
      </c>
      <c r="E267" s="167" t="s">
        <v>1072</v>
      </c>
      <c r="F267" s="36" t="s">
        <v>260</v>
      </c>
      <c r="G267" s="36" t="s">
        <v>69</v>
      </c>
      <c r="H267" s="36"/>
      <c r="I267" s="458" t="s">
        <v>2765</v>
      </c>
      <c r="J267" s="230" t="s">
        <v>592</v>
      </c>
      <c r="K267" s="571" t="s">
        <v>1244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0</v>
      </c>
      <c r="R267" s="38">
        <v>0</v>
      </c>
      <c r="S267" s="38">
        <v>0</v>
      </c>
      <c r="T267" s="41">
        <v>0</v>
      </c>
      <c r="U267" s="41">
        <v>0</v>
      </c>
      <c r="V267" s="41">
        <v>0</v>
      </c>
      <c r="W267" s="41">
        <v>0</v>
      </c>
      <c r="X267" s="38">
        <v>0</v>
      </c>
      <c r="Y267" s="180">
        <v>0</v>
      </c>
      <c r="Z267" s="45">
        <v>0</v>
      </c>
      <c r="AA267" s="246">
        <v>114361.15</v>
      </c>
      <c r="AB267" s="44">
        <f>AC267+AD267+AE267</f>
        <v>0</v>
      </c>
      <c r="AC267" s="231">
        <v>0</v>
      </c>
      <c r="AD267" s="231">
        <v>0</v>
      </c>
      <c r="AE267" s="244">
        <v>0</v>
      </c>
    </row>
    <row r="268" spans="1:31" s="2" customFormat="1" ht="12.75" hidden="1" customHeight="1" x14ac:dyDescent="0.2">
      <c r="A268" s="33">
        <v>2004</v>
      </c>
      <c r="B268" s="189" t="s">
        <v>2763</v>
      </c>
      <c r="C268" s="454" t="s">
        <v>1068</v>
      </c>
      <c r="D268" s="454" t="s">
        <v>1069</v>
      </c>
      <c r="E268" s="167" t="s">
        <v>1072</v>
      </c>
      <c r="F268" s="36" t="s">
        <v>260</v>
      </c>
      <c r="G268" s="36" t="s">
        <v>69</v>
      </c>
      <c r="H268" s="36"/>
      <c r="I268" s="458" t="s">
        <v>2766</v>
      </c>
      <c r="J268" s="230" t="s">
        <v>592</v>
      </c>
      <c r="K268" s="571" t="s">
        <v>1244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0</v>
      </c>
      <c r="R268" s="38">
        <v>0</v>
      </c>
      <c r="S268" s="38">
        <v>0</v>
      </c>
      <c r="T268" s="41">
        <v>0</v>
      </c>
      <c r="U268" s="41">
        <v>0</v>
      </c>
      <c r="V268" s="41">
        <v>0</v>
      </c>
      <c r="W268" s="41">
        <v>0</v>
      </c>
      <c r="X268" s="38">
        <v>0</v>
      </c>
      <c r="Y268" s="180">
        <v>0</v>
      </c>
      <c r="Z268" s="45">
        <v>0</v>
      </c>
      <c r="AA268" s="246">
        <v>48340.18</v>
      </c>
      <c r="AB268" s="44">
        <f>AC268+AD268+AE268</f>
        <v>0</v>
      </c>
      <c r="AC268" s="231">
        <v>0</v>
      </c>
      <c r="AD268" s="231">
        <v>0</v>
      </c>
      <c r="AE268" s="244">
        <v>0</v>
      </c>
    </row>
    <row r="269" spans="1:31" s="2" customFormat="1" ht="12.75" hidden="1" customHeight="1" x14ac:dyDescent="0.2">
      <c r="A269" s="33">
        <v>2004</v>
      </c>
      <c r="B269" s="189" t="s">
        <v>2763</v>
      </c>
      <c r="C269" s="454" t="s">
        <v>1068</v>
      </c>
      <c r="D269" s="454" t="s">
        <v>1069</v>
      </c>
      <c r="E269" s="167" t="s">
        <v>1072</v>
      </c>
      <c r="F269" s="36" t="s">
        <v>260</v>
      </c>
      <c r="G269" s="36" t="s">
        <v>69</v>
      </c>
      <c r="H269" s="36"/>
      <c r="I269" s="458" t="s">
        <v>2767</v>
      </c>
      <c r="J269" s="230" t="s">
        <v>592</v>
      </c>
      <c r="K269" s="571" t="s">
        <v>1244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0</v>
      </c>
      <c r="R269" s="38">
        <v>0</v>
      </c>
      <c r="S269" s="38">
        <v>0</v>
      </c>
      <c r="T269" s="41">
        <v>0</v>
      </c>
      <c r="U269" s="41">
        <v>0</v>
      </c>
      <c r="V269" s="41">
        <v>0</v>
      </c>
      <c r="W269" s="41">
        <v>0</v>
      </c>
      <c r="X269" s="38">
        <v>0</v>
      </c>
      <c r="Y269" s="180">
        <v>0</v>
      </c>
      <c r="Z269" s="45">
        <v>0</v>
      </c>
      <c r="AA269" s="246">
        <v>76187.199999999997</v>
      </c>
      <c r="AB269" s="44">
        <f>AC269+AD269+AE269</f>
        <v>0</v>
      </c>
      <c r="AC269" s="231">
        <v>0</v>
      </c>
      <c r="AD269" s="231">
        <v>0</v>
      </c>
      <c r="AE269" s="244">
        <v>0</v>
      </c>
    </row>
    <row r="270" spans="1:31" s="2" customFormat="1" ht="12.75" hidden="1" customHeight="1" x14ac:dyDescent="0.2">
      <c r="A270" s="33">
        <v>2004</v>
      </c>
      <c r="B270" s="189" t="s">
        <v>2763</v>
      </c>
      <c r="C270" s="454" t="s">
        <v>1068</v>
      </c>
      <c r="D270" s="454" t="s">
        <v>1069</v>
      </c>
      <c r="E270" s="167" t="s">
        <v>1072</v>
      </c>
      <c r="F270" s="36" t="s">
        <v>260</v>
      </c>
      <c r="G270" s="36" t="s">
        <v>69</v>
      </c>
      <c r="H270" s="36"/>
      <c r="I270" s="458" t="s">
        <v>2768</v>
      </c>
      <c r="J270" s="230" t="s">
        <v>351</v>
      </c>
      <c r="K270" s="571" t="s">
        <v>1133</v>
      </c>
      <c r="L270" s="38">
        <v>0</v>
      </c>
      <c r="M270" s="38">
        <v>0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52.67</v>
      </c>
      <c r="T270" s="41">
        <v>0</v>
      </c>
      <c r="U270" s="41">
        <v>0</v>
      </c>
      <c r="V270" s="41">
        <v>0</v>
      </c>
      <c r="W270" s="41">
        <v>0</v>
      </c>
      <c r="X270" s="38">
        <v>4075.11</v>
      </c>
      <c r="Y270" s="180">
        <v>0</v>
      </c>
      <c r="Z270" s="45">
        <v>0</v>
      </c>
      <c r="AA270" s="246">
        <v>22231.45</v>
      </c>
      <c r="AB270" s="44">
        <v>0</v>
      </c>
      <c r="AC270" s="231">
        <v>0</v>
      </c>
      <c r="AD270" s="231">
        <v>0</v>
      </c>
      <c r="AE270" s="244">
        <v>0</v>
      </c>
    </row>
    <row r="271" spans="1:31" s="2" customFormat="1" ht="12.75" hidden="1" customHeight="1" x14ac:dyDescent="0.2">
      <c r="A271" s="33">
        <v>2004</v>
      </c>
      <c r="B271" s="189" t="s">
        <v>2763</v>
      </c>
      <c r="C271" s="454" t="s">
        <v>1068</v>
      </c>
      <c r="D271" s="454" t="s">
        <v>1069</v>
      </c>
      <c r="E271" s="167" t="s">
        <v>1072</v>
      </c>
      <c r="F271" s="36" t="s">
        <v>260</v>
      </c>
      <c r="G271" s="36" t="s">
        <v>69</v>
      </c>
      <c r="H271" s="36"/>
      <c r="I271" s="458" t="s">
        <v>2770</v>
      </c>
      <c r="J271" s="230" t="s">
        <v>351</v>
      </c>
      <c r="K271" s="571" t="s">
        <v>1133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41">
        <v>0</v>
      </c>
      <c r="U271" s="41">
        <v>0</v>
      </c>
      <c r="V271" s="41">
        <v>0</v>
      </c>
      <c r="W271" s="41">
        <v>0</v>
      </c>
      <c r="X271" s="38">
        <v>2001</v>
      </c>
      <c r="Y271" s="180">
        <v>0</v>
      </c>
      <c r="Z271" s="45">
        <v>0</v>
      </c>
      <c r="AA271" s="246">
        <v>53497.91</v>
      </c>
      <c r="AB271" s="44">
        <v>0</v>
      </c>
      <c r="AC271" s="231">
        <v>0</v>
      </c>
      <c r="AD271" s="231">
        <v>0</v>
      </c>
      <c r="AE271" s="244">
        <v>0</v>
      </c>
    </row>
    <row r="272" spans="1:31" s="9" customFormat="1" ht="12.75" hidden="1" customHeight="1" x14ac:dyDescent="0.2">
      <c r="A272" s="215">
        <v>2004</v>
      </c>
      <c r="B272" s="167" t="s">
        <v>141</v>
      </c>
      <c r="C272" s="454" t="s">
        <v>1068</v>
      </c>
      <c r="D272" s="454" t="s">
        <v>1069</v>
      </c>
      <c r="E272" s="167" t="s">
        <v>1072</v>
      </c>
      <c r="F272" s="167" t="s">
        <v>259</v>
      </c>
      <c r="G272" s="167" t="s">
        <v>69</v>
      </c>
      <c r="H272" s="167" t="s">
        <v>1060</v>
      </c>
      <c r="I272" s="458" t="s">
        <v>1061</v>
      </c>
      <c r="J272" s="230" t="s">
        <v>537</v>
      </c>
      <c r="K272" s="568" t="s">
        <v>1041</v>
      </c>
      <c r="L272" s="38">
        <v>0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41">
        <v>0</v>
      </c>
      <c r="U272" s="41">
        <v>0</v>
      </c>
      <c r="V272" s="41">
        <v>0</v>
      </c>
      <c r="W272" s="41">
        <v>0</v>
      </c>
      <c r="X272" s="38">
        <v>0</v>
      </c>
      <c r="Y272" s="180">
        <v>0</v>
      </c>
      <c r="Z272" s="45">
        <v>0</v>
      </c>
      <c r="AA272" s="216">
        <v>32790.879999999997</v>
      </c>
      <c r="AB272" s="44">
        <f t="shared" ref="AB272:AB380" si="7">AC272+AD272+AE272</f>
        <v>0</v>
      </c>
      <c r="AC272" s="231">
        <v>0</v>
      </c>
      <c r="AD272" s="44">
        <v>0</v>
      </c>
      <c r="AE272" s="109">
        <v>0</v>
      </c>
    </row>
    <row r="273" spans="1:32" s="9" customFormat="1" ht="12.75" hidden="1" customHeight="1" x14ac:dyDescent="0.2">
      <c r="A273" s="215">
        <v>2004</v>
      </c>
      <c r="B273" s="167" t="s">
        <v>141</v>
      </c>
      <c r="C273" s="454" t="s">
        <v>1068</v>
      </c>
      <c r="D273" s="454" t="s">
        <v>1069</v>
      </c>
      <c r="E273" s="167" t="s">
        <v>1072</v>
      </c>
      <c r="F273" s="167" t="s">
        <v>259</v>
      </c>
      <c r="G273" s="167" t="s">
        <v>69</v>
      </c>
      <c r="H273" s="167" t="s">
        <v>1063</v>
      </c>
      <c r="I273" s="458" t="s">
        <v>1064</v>
      </c>
      <c r="J273" s="230" t="s">
        <v>537</v>
      </c>
      <c r="K273" s="568" t="s">
        <v>1041</v>
      </c>
      <c r="L273" s="38">
        <v>0</v>
      </c>
      <c r="M273" s="38">
        <v>0</v>
      </c>
      <c r="N273" s="38">
        <v>0</v>
      </c>
      <c r="O273" s="104">
        <v>0</v>
      </c>
      <c r="P273" s="104">
        <v>0</v>
      </c>
      <c r="Q273" s="38">
        <v>0</v>
      </c>
      <c r="R273" s="38">
        <v>0</v>
      </c>
      <c r="S273" s="38">
        <v>0</v>
      </c>
      <c r="T273" s="41">
        <v>0</v>
      </c>
      <c r="U273" s="41">
        <v>0</v>
      </c>
      <c r="V273" s="41">
        <v>0</v>
      </c>
      <c r="W273" s="41">
        <v>0</v>
      </c>
      <c r="X273" s="38">
        <v>0</v>
      </c>
      <c r="Y273" s="180">
        <v>0</v>
      </c>
      <c r="Z273" s="45">
        <v>0</v>
      </c>
      <c r="AA273" s="216">
        <v>29427.7</v>
      </c>
      <c r="AB273" s="44">
        <f t="shared" si="7"/>
        <v>0</v>
      </c>
      <c r="AC273" s="231">
        <v>0</v>
      </c>
      <c r="AD273" s="44">
        <v>0</v>
      </c>
      <c r="AE273" s="109">
        <v>0</v>
      </c>
    </row>
    <row r="274" spans="1:32" s="9" customFormat="1" ht="12.75" hidden="1" customHeight="1" x14ac:dyDescent="0.2">
      <c r="A274" s="215">
        <v>2004</v>
      </c>
      <c r="B274" s="167" t="s">
        <v>141</v>
      </c>
      <c r="C274" s="454" t="s">
        <v>1068</v>
      </c>
      <c r="D274" s="454" t="s">
        <v>1069</v>
      </c>
      <c r="E274" s="167" t="s">
        <v>1072</v>
      </c>
      <c r="F274" s="167" t="s">
        <v>259</v>
      </c>
      <c r="G274" s="167" t="s">
        <v>69</v>
      </c>
      <c r="H274" s="167" t="s">
        <v>1065</v>
      </c>
      <c r="I274" s="458" t="s">
        <v>1035</v>
      </c>
      <c r="J274" s="230" t="s">
        <v>592</v>
      </c>
      <c r="K274" s="568" t="s">
        <v>1036</v>
      </c>
      <c r="L274" s="38">
        <v>0</v>
      </c>
      <c r="M274" s="38">
        <v>0</v>
      </c>
      <c r="N274" s="38">
        <v>0</v>
      </c>
      <c r="O274" s="104">
        <v>0</v>
      </c>
      <c r="P274" s="104">
        <v>0</v>
      </c>
      <c r="Q274" s="38">
        <v>0</v>
      </c>
      <c r="R274" s="38">
        <v>0</v>
      </c>
      <c r="S274" s="38">
        <v>0</v>
      </c>
      <c r="T274" s="41">
        <v>0</v>
      </c>
      <c r="U274" s="41">
        <v>0</v>
      </c>
      <c r="V274" s="41">
        <v>0</v>
      </c>
      <c r="W274" s="41">
        <v>0</v>
      </c>
      <c r="X274" s="38">
        <v>0</v>
      </c>
      <c r="Y274" s="180">
        <v>0</v>
      </c>
      <c r="Z274" s="45">
        <v>0</v>
      </c>
      <c r="AA274" s="216">
        <v>30513.919999999998</v>
      </c>
      <c r="AB274" s="44">
        <f t="shared" si="7"/>
        <v>0</v>
      </c>
      <c r="AC274" s="231">
        <v>0</v>
      </c>
      <c r="AD274" s="44">
        <v>0</v>
      </c>
      <c r="AE274" s="109">
        <v>0</v>
      </c>
    </row>
    <row r="275" spans="1:32" s="9" customFormat="1" ht="12.75" hidden="1" customHeight="1" x14ac:dyDescent="0.2">
      <c r="A275" s="215">
        <v>2004</v>
      </c>
      <c r="B275" s="167" t="s">
        <v>141</v>
      </c>
      <c r="C275" s="454" t="s">
        <v>1068</v>
      </c>
      <c r="D275" s="454" t="s">
        <v>1069</v>
      </c>
      <c r="E275" s="167" t="s">
        <v>1072</v>
      </c>
      <c r="F275" s="167" t="s">
        <v>259</v>
      </c>
      <c r="G275" s="167" t="s">
        <v>69</v>
      </c>
      <c r="H275" s="167" t="s">
        <v>1066</v>
      </c>
      <c r="I275" s="458" t="s">
        <v>1067</v>
      </c>
      <c r="J275" s="230" t="s">
        <v>537</v>
      </c>
      <c r="K275" s="568" t="s">
        <v>1041</v>
      </c>
      <c r="L275" s="38">
        <v>0</v>
      </c>
      <c r="M275" s="38">
        <v>0</v>
      </c>
      <c r="N275" s="38">
        <v>0</v>
      </c>
      <c r="O275" s="104">
        <v>0</v>
      </c>
      <c r="P275" s="104">
        <v>0</v>
      </c>
      <c r="Q275" s="38">
        <v>0</v>
      </c>
      <c r="R275" s="38">
        <v>0</v>
      </c>
      <c r="S275" s="38">
        <v>0</v>
      </c>
      <c r="T275" s="41">
        <v>0</v>
      </c>
      <c r="U275" s="41">
        <v>0</v>
      </c>
      <c r="V275" s="41">
        <v>0</v>
      </c>
      <c r="W275" s="41">
        <v>0</v>
      </c>
      <c r="X275" s="38">
        <v>0</v>
      </c>
      <c r="Y275" s="180">
        <v>0</v>
      </c>
      <c r="Z275" s="44">
        <v>0</v>
      </c>
      <c r="AA275" s="216">
        <v>26905.34</v>
      </c>
      <c r="AB275" s="44">
        <f t="shared" si="7"/>
        <v>0</v>
      </c>
      <c r="AC275" s="231">
        <v>0</v>
      </c>
      <c r="AD275" s="44">
        <v>0</v>
      </c>
      <c r="AE275" s="109">
        <v>0</v>
      </c>
    </row>
    <row r="276" spans="1:32" s="9" customFormat="1" ht="12.75" hidden="1" customHeight="1" x14ac:dyDescent="0.2">
      <c r="A276" s="215">
        <v>2004</v>
      </c>
      <c r="B276" s="167" t="s">
        <v>141</v>
      </c>
      <c r="C276" s="454" t="s">
        <v>1068</v>
      </c>
      <c r="D276" s="454" t="s">
        <v>1069</v>
      </c>
      <c r="E276" s="167" t="s">
        <v>1072</v>
      </c>
      <c r="F276" s="167" t="s">
        <v>259</v>
      </c>
      <c r="G276" s="167" t="s">
        <v>69</v>
      </c>
      <c r="H276" s="167" t="s">
        <v>1070</v>
      </c>
      <c r="I276" s="458" t="s">
        <v>1071</v>
      </c>
      <c r="J276" s="230" t="s">
        <v>537</v>
      </c>
      <c r="K276" s="568" t="s">
        <v>1041</v>
      </c>
      <c r="L276" s="38">
        <v>0</v>
      </c>
      <c r="M276" s="38">
        <v>0</v>
      </c>
      <c r="N276" s="38">
        <v>0</v>
      </c>
      <c r="O276" s="104">
        <v>0</v>
      </c>
      <c r="P276" s="104">
        <v>0</v>
      </c>
      <c r="Q276" s="38">
        <v>0</v>
      </c>
      <c r="R276" s="38">
        <v>0</v>
      </c>
      <c r="S276" s="38">
        <v>0</v>
      </c>
      <c r="T276" s="41">
        <v>0</v>
      </c>
      <c r="U276" s="41">
        <v>0</v>
      </c>
      <c r="V276" s="41">
        <v>0</v>
      </c>
      <c r="W276" s="41">
        <v>0</v>
      </c>
      <c r="X276" s="38">
        <v>0</v>
      </c>
      <c r="Y276" s="180">
        <v>0</v>
      </c>
      <c r="Z276" s="45">
        <v>0</v>
      </c>
      <c r="AA276" s="216">
        <v>36154.050000000003</v>
      </c>
      <c r="AB276" s="44">
        <f t="shared" si="7"/>
        <v>0</v>
      </c>
      <c r="AC276" s="231">
        <v>0</v>
      </c>
      <c r="AD276" s="44">
        <v>0</v>
      </c>
      <c r="AE276" s="109">
        <v>0</v>
      </c>
    </row>
    <row r="277" spans="1:32" s="9" customFormat="1" ht="12.75" hidden="1" customHeight="1" x14ac:dyDescent="0.2">
      <c r="A277" s="215">
        <v>2004</v>
      </c>
      <c r="B277" s="167" t="s">
        <v>141</v>
      </c>
      <c r="C277" s="454" t="s">
        <v>1068</v>
      </c>
      <c r="D277" s="454" t="s">
        <v>1069</v>
      </c>
      <c r="E277" s="167" t="s">
        <v>1072</v>
      </c>
      <c r="F277" s="167" t="s">
        <v>259</v>
      </c>
      <c r="G277" s="167" t="s">
        <v>69</v>
      </c>
      <c r="H277" s="167" t="s">
        <v>1073</v>
      </c>
      <c r="I277" s="458" t="s">
        <v>1074</v>
      </c>
      <c r="J277" s="230" t="s">
        <v>537</v>
      </c>
      <c r="K277" s="568" t="s">
        <v>1041</v>
      </c>
      <c r="L277" s="38">
        <v>0</v>
      </c>
      <c r="M277" s="38">
        <v>0</v>
      </c>
      <c r="N277" s="38">
        <v>0</v>
      </c>
      <c r="O277" s="104">
        <v>0</v>
      </c>
      <c r="P277" s="104">
        <v>0</v>
      </c>
      <c r="Q277" s="38">
        <v>0</v>
      </c>
      <c r="R277" s="38">
        <v>0</v>
      </c>
      <c r="S277" s="38">
        <v>0</v>
      </c>
      <c r="T277" s="41">
        <v>0</v>
      </c>
      <c r="U277" s="41">
        <v>0</v>
      </c>
      <c r="V277" s="41">
        <v>0</v>
      </c>
      <c r="W277" s="41">
        <v>0</v>
      </c>
      <c r="X277" s="38">
        <v>0</v>
      </c>
      <c r="Y277" s="180">
        <v>0</v>
      </c>
      <c r="Z277" s="45">
        <v>0</v>
      </c>
      <c r="AA277" s="216">
        <v>27746.13</v>
      </c>
      <c r="AB277" s="44">
        <f t="shared" si="7"/>
        <v>0</v>
      </c>
      <c r="AC277" s="231">
        <v>0</v>
      </c>
      <c r="AD277" s="44">
        <v>0</v>
      </c>
      <c r="AE277" s="109">
        <v>0</v>
      </c>
    </row>
    <row r="278" spans="1:32" s="9" customFormat="1" ht="12.75" hidden="1" customHeight="1" x14ac:dyDescent="0.2">
      <c r="A278" s="215">
        <v>2004</v>
      </c>
      <c r="B278" s="167" t="s">
        <v>141</v>
      </c>
      <c r="C278" s="454" t="s">
        <v>1068</v>
      </c>
      <c r="D278" s="454" t="s">
        <v>1069</v>
      </c>
      <c r="E278" s="167" t="s">
        <v>1072</v>
      </c>
      <c r="F278" s="167" t="s">
        <v>259</v>
      </c>
      <c r="G278" s="167" t="s">
        <v>69</v>
      </c>
      <c r="H278" s="167" t="s">
        <v>1075</v>
      </c>
      <c r="I278" s="458" t="s">
        <v>1076</v>
      </c>
      <c r="J278" s="230" t="s">
        <v>537</v>
      </c>
      <c r="K278" s="568" t="s">
        <v>1041</v>
      </c>
      <c r="L278" s="38">
        <v>0</v>
      </c>
      <c r="M278" s="38">
        <v>0</v>
      </c>
      <c r="N278" s="38">
        <v>0</v>
      </c>
      <c r="O278" s="104">
        <v>0</v>
      </c>
      <c r="P278" s="104">
        <v>0</v>
      </c>
      <c r="Q278" s="38">
        <v>0</v>
      </c>
      <c r="R278" s="38">
        <v>0</v>
      </c>
      <c r="S278" s="38">
        <v>0</v>
      </c>
      <c r="T278" s="41">
        <v>0</v>
      </c>
      <c r="U278" s="41">
        <v>0</v>
      </c>
      <c r="V278" s="41">
        <v>0</v>
      </c>
      <c r="W278" s="41">
        <v>0</v>
      </c>
      <c r="X278" s="38">
        <v>0</v>
      </c>
      <c r="Y278" s="180">
        <v>0</v>
      </c>
      <c r="Z278" s="45">
        <v>0</v>
      </c>
      <c r="AA278" s="216">
        <v>26400.62</v>
      </c>
      <c r="AB278" s="44">
        <f t="shared" si="7"/>
        <v>0</v>
      </c>
      <c r="AC278" s="231">
        <v>0</v>
      </c>
      <c r="AD278" s="44">
        <v>0</v>
      </c>
      <c r="AE278" s="109">
        <v>0</v>
      </c>
    </row>
    <row r="279" spans="1:32" s="9" customFormat="1" ht="12.75" hidden="1" customHeight="1" x14ac:dyDescent="0.2">
      <c r="A279" s="247">
        <v>2004</v>
      </c>
      <c r="B279" s="116" t="s">
        <v>431</v>
      </c>
      <c r="C279" s="460" t="s">
        <v>1068</v>
      </c>
      <c r="D279" s="460" t="s">
        <v>1069</v>
      </c>
      <c r="E279" s="116" t="s">
        <v>1072</v>
      </c>
      <c r="F279" s="116" t="s">
        <v>261</v>
      </c>
      <c r="G279" s="116" t="s">
        <v>69</v>
      </c>
      <c r="H279" s="116" t="s">
        <v>1171</v>
      </c>
      <c r="I279" s="474" t="s">
        <v>1172</v>
      </c>
      <c r="J279" s="248" t="s">
        <v>592</v>
      </c>
      <c r="K279" s="575" t="s">
        <v>1244</v>
      </c>
      <c r="L279" s="38">
        <v>0</v>
      </c>
      <c r="M279" s="104">
        <v>0</v>
      </c>
      <c r="N279" s="38">
        <v>0</v>
      </c>
      <c r="O279" s="104">
        <v>0</v>
      </c>
      <c r="P279" s="104">
        <v>0</v>
      </c>
      <c r="Q279" s="104">
        <v>0</v>
      </c>
      <c r="R279" s="104">
        <v>0</v>
      </c>
      <c r="S279" s="38">
        <v>0</v>
      </c>
      <c r="T279" s="41">
        <v>0</v>
      </c>
      <c r="U279" s="41">
        <v>0</v>
      </c>
      <c r="V279" s="41">
        <v>0</v>
      </c>
      <c r="W279" s="41">
        <v>0</v>
      </c>
      <c r="X279" s="38">
        <v>0</v>
      </c>
      <c r="Y279" s="180">
        <v>0</v>
      </c>
      <c r="Z279" s="45">
        <v>0</v>
      </c>
      <c r="AA279" s="249">
        <v>21594.94</v>
      </c>
      <c r="AB279" s="44">
        <f t="shared" si="7"/>
        <v>0</v>
      </c>
      <c r="AC279" s="231">
        <v>0</v>
      </c>
      <c r="AD279" s="44">
        <v>0</v>
      </c>
      <c r="AE279" s="109">
        <v>0</v>
      </c>
      <c r="AF279" s="16" t="s">
        <v>1</v>
      </c>
    </row>
    <row r="280" spans="1:32" s="2" customFormat="1" ht="12.75" hidden="1" customHeight="1" thickBot="1" x14ac:dyDescent="0.25">
      <c r="A280" s="123">
        <v>2004</v>
      </c>
      <c r="B280" s="228" t="s">
        <v>1152</v>
      </c>
      <c r="C280" s="475" t="s">
        <v>1068</v>
      </c>
      <c r="D280" s="703" t="s">
        <v>1069</v>
      </c>
      <c r="E280" s="125" t="s">
        <v>1072</v>
      </c>
      <c r="F280" s="126" t="s">
        <v>261</v>
      </c>
      <c r="G280" s="126" t="s">
        <v>1014</v>
      </c>
      <c r="H280" s="126" t="s">
        <v>1153</v>
      </c>
      <c r="I280" s="475" t="s">
        <v>1715</v>
      </c>
      <c r="J280" s="136" t="s">
        <v>538</v>
      </c>
      <c r="K280" s="580" t="s">
        <v>1154</v>
      </c>
      <c r="L280" s="128">
        <v>0</v>
      </c>
      <c r="M280" s="128">
        <v>0</v>
      </c>
      <c r="N280" s="128">
        <v>0</v>
      </c>
      <c r="O280" s="128">
        <v>0</v>
      </c>
      <c r="P280" s="128">
        <v>0</v>
      </c>
      <c r="Q280" s="128">
        <v>0</v>
      </c>
      <c r="R280" s="128">
        <v>0</v>
      </c>
      <c r="S280" s="128">
        <v>0</v>
      </c>
      <c r="T280" s="131">
        <v>0</v>
      </c>
      <c r="U280" s="131">
        <v>0</v>
      </c>
      <c r="V280" s="131">
        <v>0</v>
      </c>
      <c r="W280" s="131">
        <v>0</v>
      </c>
      <c r="X280" s="128">
        <v>6110.55</v>
      </c>
      <c r="Y280" s="365">
        <v>0</v>
      </c>
      <c r="Z280" s="134">
        <v>0</v>
      </c>
      <c r="AA280" s="633">
        <v>33293.26</v>
      </c>
      <c r="AB280" s="134">
        <f t="shared" si="7"/>
        <v>0</v>
      </c>
      <c r="AC280" s="134">
        <v>0</v>
      </c>
      <c r="AD280" s="134">
        <v>0</v>
      </c>
      <c r="AE280" s="135">
        <v>0</v>
      </c>
    </row>
    <row r="281" spans="1:32" s="9" customFormat="1" ht="12.75" hidden="1" customHeight="1" x14ac:dyDescent="0.2">
      <c r="A281" s="218">
        <v>2005</v>
      </c>
      <c r="B281" s="632" t="s">
        <v>895</v>
      </c>
      <c r="C281" s="663" t="s">
        <v>3015</v>
      </c>
      <c r="D281" s="704">
        <v>38380</v>
      </c>
      <c r="E281" s="219" t="s">
        <v>896</v>
      </c>
      <c r="F281" s="219" t="s">
        <v>897</v>
      </c>
      <c r="G281" s="219" t="s">
        <v>243</v>
      </c>
      <c r="H281" s="219" t="s">
        <v>898</v>
      </c>
      <c r="I281" s="457" t="s">
        <v>898</v>
      </c>
      <c r="J281" s="219" t="s">
        <v>839</v>
      </c>
      <c r="K281" s="577"/>
      <c r="L281" s="157">
        <v>0</v>
      </c>
      <c r="M281" s="159">
        <v>0</v>
      </c>
      <c r="N281" s="251">
        <v>0</v>
      </c>
      <c r="O281" s="157">
        <v>0</v>
      </c>
      <c r="P281" s="157">
        <v>0</v>
      </c>
      <c r="Q281" s="157">
        <v>0</v>
      </c>
      <c r="R281" s="157">
        <v>0</v>
      </c>
      <c r="S281" s="157">
        <v>0</v>
      </c>
      <c r="T281" s="160">
        <v>0</v>
      </c>
      <c r="U281" s="160">
        <v>0</v>
      </c>
      <c r="V281" s="160">
        <v>0</v>
      </c>
      <c r="W281" s="161">
        <v>0</v>
      </c>
      <c r="X281" s="207">
        <v>0</v>
      </c>
      <c r="Y281" s="207">
        <v>0</v>
      </c>
      <c r="Z281" s="83">
        <v>0</v>
      </c>
      <c r="AA281" s="252" t="s">
        <v>20</v>
      </c>
      <c r="AB281" s="83">
        <f t="shared" si="7"/>
        <v>6279.93</v>
      </c>
      <c r="AC281" s="83">
        <v>0</v>
      </c>
      <c r="AD281" s="83">
        <v>0</v>
      </c>
      <c r="AE281" s="148">
        <v>6279.93</v>
      </c>
    </row>
    <row r="282" spans="1:32" s="9" customFormat="1" ht="12.75" hidden="1" customHeight="1" x14ac:dyDescent="0.2">
      <c r="A282" s="247">
        <v>2005</v>
      </c>
      <c r="B282" s="253" t="s">
        <v>408</v>
      </c>
      <c r="C282" s="664" t="s">
        <v>3014</v>
      </c>
      <c r="D282" s="705">
        <v>38408</v>
      </c>
      <c r="E282" s="116" t="s">
        <v>896</v>
      </c>
      <c r="F282" s="116" t="s">
        <v>260</v>
      </c>
      <c r="G282" s="116" t="s">
        <v>69</v>
      </c>
      <c r="H282" s="116" t="s">
        <v>958</v>
      </c>
      <c r="I282" s="460" t="s">
        <v>957</v>
      </c>
      <c r="J282" s="187" t="s">
        <v>310</v>
      </c>
      <c r="K282" s="117" t="s">
        <v>1346</v>
      </c>
      <c r="L282" s="38">
        <v>0</v>
      </c>
      <c r="M282" s="150">
        <v>0</v>
      </c>
      <c r="N282" s="179">
        <v>0</v>
      </c>
      <c r="O282" s="104">
        <v>0</v>
      </c>
      <c r="P282" s="38">
        <v>0</v>
      </c>
      <c r="Q282" s="38">
        <v>0</v>
      </c>
      <c r="R282" s="38">
        <v>0</v>
      </c>
      <c r="S282" s="38">
        <v>0</v>
      </c>
      <c r="T282" s="41">
        <v>0</v>
      </c>
      <c r="U282" s="41">
        <v>0</v>
      </c>
      <c r="V282" s="41">
        <v>0</v>
      </c>
      <c r="W282" s="107">
        <v>0</v>
      </c>
      <c r="X282" s="180">
        <v>0</v>
      </c>
      <c r="Y282" s="180">
        <v>0</v>
      </c>
      <c r="Z282" s="45">
        <v>1076.55</v>
      </c>
      <c r="AA282" s="254">
        <v>36870.269999999997</v>
      </c>
      <c r="AB282" s="61">
        <f t="shared" si="7"/>
        <v>4930.74</v>
      </c>
      <c r="AC282" s="45">
        <v>0</v>
      </c>
      <c r="AD282" s="45">
        <v>0</v>
      </c>
      <c r="AE282" s="46">
        <v>4930.74</v>
      </c>
    </row>
    <row r="283" spans="1:32" s="9" customFormat="1" ht="12.75" hidden="1" customHeight="1" x14ac:dyDescent="0.2">
      <c r="A283" s="247">
        <v>2005</v>
      </c>
      <c r="B283" s="210" t="s">
        <v>52</v>
      </c>
      <c r="C283" s="460" t="s">
        <v>3013</v>
      </c>
      <c r="D283" s="705">
        <v>38498</v>
      </c>
      <c r="E283" s="116" t="s">
        <v>55</v>
      </c>
      <c r="F283" s="116" t="s">
        <v>842</v>
      </c>
      <c r="G283" s="102" t="s">
        <v>1837</v>
      </c>
      <c r="H283" s="102"/>
      <c r="I283" s="460" t="s">
        <v>32</v>
      </c>
      <c r="J283" s="169" t="s">
        <v>310</v>
      </c>
      <c r="K283" s="217" t="s">
        <v>1342</v>
      </c>
      <c r="L283" s="38">
        <v>0</v>
      </c>
      <c r="M283" s="150">
        <v>0</v>
      </c>
      <c r="N283" s="179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41">
        <v>0</v>
      </c>
      <c r="U283" s="41">
        <v>0</v>
      </c>
      <c r="V283" s="41">
        <v>0</v>
      </c>
      <c r="W283" s="107">
        <v>0</v>
      </c>
      <c r="X283" s="180">
        <v>0</v>
      </c>
      <c r="Y283" s="180">
        <v>0</v>
      </c>
      <c r="Z283" s="45">
        <v>0</v>
      </c>
      <c r="AA283" s="246">
        <v>13949856.890000001</v>
      </c>
      <c r="AB283" s="44">
        <f t="shared" si="7"/>
        <v>31750.17</v>
      </c>
      <c r="AC283" s="45">
        <v>0</v>
      </c>
      <c r="AD283" s="45">
        <v>0</v>
      </c>
      <c r="AE283" s="46">
        <v>31750.17</v>
      </c>
    </row>
    <row r="284" spans="1:32" s="9" customFormat="1" ht="12.75" hidden="1" customHeight="1" x14ac:dyDescent="0.2">
      <c r="A284" s="247">
        <v>2005</v>
      </c>
      <c r="B284" s="34" t="s">
        <v>999</v>
      </c>
      <c r="C284" s="660" t="s">
        <v>2116</v>
      </c>
      <c r="D284" s="706">
        <v>38516</v>
      </c>
      <c r="E284" s="116" t="s">
        <v>39</v>
      </c>
      <c r="F284" s="116" t="s">
        <v>260</v>
      </c>
      <c r="G284" s="102" t="s">
        <v>69</v>
      </c>
      <c r="H284" s="102" t="s">
        <v>3212</v>
      </c>
      <c r="I284" s="460" t="s">
        <v>3213</v>
      </c>
      <c r="J284" s="169" t="s">
        <v>316</v>
      </c>
      <c r="K284" s="217" t="s">
        <v>2117</v>
      </c>
      <c r="L284" s="38">
        <v>0</v>
      </c>
      <c r="M284" s="150">
        <v>415.59</v>
      </c>
      <c r="N284" s="179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0</v>
      </c>
      <c r="T284" s="41">
        <v>0</v>
      </c>
      <c r="U284" s="41">
        <v>0</v>
      </c>
      <c r="V284" s="41">
        <v>0</v>
      </c>
      <c r="W284" s="107">
        <v>0</v>
      </c>
      <c r="X284" s="180">
        <v>0</v>
      </c>
      <c r="Y284" s="180">
        <v>0</v>
      </c>
      <c r="Z284" s="45">
        <v>0</v>
      </c>
      <c r="AA284" s="256">
        <v>338103.36</v>
      </c>
      <c r="AB284" s="44">
        <v>38959.699999999997</v>
      </c>
      <c r="AC284" s="45">
        <v>1602</v>
      </c>
      <c r="AD284" s="45">
        <v>2052</v>
      </c>
      <c r="AE284" s="46">
        <v>0</v>
      </c>
    </row>
    <row r="285" spans="1:32" s="9" customFormat="1" ht="12.75" hidden="1" customHeight="1" x14ac:dyDescent="0.2">
      <c r="A285" s="255">
        <v>2005</v>
      </c>
      <c r="B285" s="34" t="s">
        <v>2098</v>
      </c>
      <c r="C285" s="660" t="s">
        <v>2885</v>
      </c>
      <c r="D285" s="707">
        <v>38516</v>
      </c>
      <c r="E285" s="194" t="s">
        <v>39</v>
      </c>
      <c r="F285" s="194" t="s">
        <v>260</v>
      </c>
      <c r="G285" s="36" t="s">
        <v>2886</v>
      </c>
      <c r="H285" s="36" t="s">
        <v>2886</v>
      </c>
      <c r="I285" s="480" t="s">
        <v>698</v>
      </c>
      <c r="J285" s="169"/>
      <c r="K285" s="217"/>
      <c r="L285" s="38">
        <v>0</v>
      </c>
      <c r="M285" s="150">
        <v>0</v>
      </c>
      <c r="N285" s="179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41">
        <v>0</v>
      </c>
      <c r="U285" s="41">
        <v>0</v>
      </c>
      <c r="V285" s="41">
        <v>0</v>
      </c>
      <c r="W285" s="107">
        <v>0</v>
      </c>
      <c r="X285" s="180">
        <v>0</v>
      </c>
      <c r="Y285" s="180">
        <v>0</v>
      </c>
      <c r="Z285" s="45">
        <v>0</v>
      </c>
      <c r="AA285" s="256">
        <v>0</v>
      </c>
      <c r="AB285" s="44">
        <v>0</v>
      </c>
      <c r="AC285" s="45">
        <v>0</v>
      </c>
      <c r="AD285" s="45">
        <v>0</v>
      </c>
      <c r="AE285" s="46">
        <v>3700.18</v>
      </c>
    </row>
    <row r="286" spans="1:32" s="2" customFormat="1" hidden="1" x14ac:dyDescent="0.2">
      <c r="A286" s="185">
        <v>2005</v>
      </c>
      <c r="B286" s="186" t="s">
        <v>163</v>
      </c>
      <c r="C286" s="662" t="s">
        <v>3011</v>
      </c>
      <c r="D286" s="689">
        <v>38516</v>
      </c>
      <c r="E286" s="115" t="s">
        <v>39</v>
      </c>
      <c r="F286" s="257" t="s">
        <v>259</v>
      </c>
      <c r="G286" s="116" t="s">
        <v>69</v>
      </c>
      <c r="H286" s="116"/>
      <c r="I286" s="460" t="s">
        <v>12</v>
      </c>
      <c r="J286" s="258" t="s">
        <v>316</v>
      </c>
      <c r="K286" s="117" t="s">
        <v>1431</v>
      </c>
      <c r="L286" s="38">
        <v>0</v>
      </c>
      <c r="M286" s="171">
        <v>0</v>
      </c>
      <c r="N286" s="172">
        <v>0</v>
      </c>
      <c r="O286" s="104">
        <v>0</v>
      </c>
      <c r="P286" s="104">
        <v>0</v>
      </c>
      <c r="Q286" s="104">
        <v>0</v>
      </c>
      <c r="R286" s="104">
        <v>0</v>
      </c>
      <c r="S286" s="38">
        <v>0</v>
      </c>
      <c r="T286" s="41">
        <v>0</v>
      </c>
      <c r="U286" s="41">
        <v>0</v>
      </c>
      <c r="V286" s="41">
        <v>0</v>
      </c>
      <c r="W286" s="107">
        <v>0</v>
      </c>
      <c r="X286" s="173">
        <v>0</v>
      </c>
      <c r="Y286" s="173">
        <v>0</v>
      </c>
      <c r="Z286" s="44">
        <v>0</v>
      </c>
      <c r="AA286" s="259">
        <v>34687</v>
      </c>
      <c r="AB286" s="44">
        <f t="shared" si="7"/>
        <v>2805.15</v>
      </c>
      <c r="AC286" s="44">
        <v>0</v>
      </c>
      <c r="AD286" s="44">
        <v>0</v>
      </c>
      <c r="AE286" s="109">
        <v>2805.15</v>
      </c>
    </row>
    <row r="287" spans="1:32" s="2" customFormat="1" ht="12.75" customHeight="1" x14ac:dyDescent="0.2">
      <c r="A287" s="99">
        <v>2005</v>
      </c>
      <c r="B287" s="210" t="s">
        <v>3081</v>
      </c>
      <c r="C287" s="474" t="s">
        <v>3012</v>
      </c>
      <c r="D287" s="697">
        <v>38519</v>
      </c>
      <c r="E287" s="101" t="s">
        <v>42</v>
      </c>
      <c r="F287" s="102" t="s">
        <v>260</v>
      </c>
      <c r="G287" s="102" t="s">
        <v>63</v>
      </c>
      <c r="H287" s="102"/>
      <c r="I287" s="474" t="s">
        <v>862</v>
      </c>
      <c r="J287" s="258" t="s">
        <v>316</v>
      </c>
      <c r="K287" s="575" t="s">
        <v>1347</v>
      </c>
      <c r="L287" s="38">
        <v>0</v>
      </c>
      <c r="M287" s="104">
        <v>0</v>
      </c>
      <c r="N287" s="104">
        <v>0</v>
      </c>
      <c r="O287" s="104">
        <v>0</v>
      </c>
      <c r="P287" s="104">
        <v>2893.78</v>
      </c>
      <c r="Q287" s="104">
        <v>0</v>
      </c>
      <c r="R287" s="104">
        <v>0</v>
      </c>
      <c r="S287" s="38">
        <v>0</v>
      </c>
      <c r="T287" s="41">
        <v>0</v>
      </c>
      <c r="U287" s="41">
        <v>0</v>
      </c>
      <c r="V287" s="41">
        <v>0</v>
      </c>
      <c r="W287" s="107">
        <v>0</v>
      </c>
      <c r="X287" s="104">
        <v>0</v>
      </c>
      <c r="Y287" s="173">
        <v>0</v>
      </c>
      <c r="Z287" s="44">
        <v>0</v>
      </c>
      <c r="AA287" s="243">
        <v>12000000</v>
      </c>
      <c r="AB287" s="44">
        <f t="shared" si="7"/>
        <v>103553.47</v>
      </c>
      <c r="AC287" s="104">
        <v>4896</v>
      </c>
      <c r="AD287" s="44">
        <v>0</v>
      </c>
      <c r="AE287" s="109">
        <v>98657.47</v>
      </c>
    </row>
    <row r="288" spans="1:32" s="2" customFormat="1" ht="12.75" customHeight="1" x14ac:dyDescent="0.2">
      <c r="A288" s="99">
        <v>2005</v>
      </c>
      <c r="B288" s="100" t="s">
        <v>425</v>
      </c>
      <c r="C288" s="656" t="s">
        <v>3020</v>
      </c>
      <c r="D288" s="688">
        <v>38629</v>
      </c>
      <c r="E288" s="101" t="s">
        <v>42</v>
      </c>
      <c r="F288" s="102" t="s">
        <v>266</v>
      </c>
      <c r="G288" s="102" t="s">
        <v>68</v>
      </c>
      <c r="H288" s="102"/>
      <c r="I288" s="474" t="s">
        <v>1996</v>
      </c>
      <c r="J288" s="119" t="s">
        <v>310</v>
      </c>
      <c r="K288" s="575" t="s">
        <v>1348</v>
      </c>
      <c r="L288" s="38">
        <v>0</v>
      </c>
      <c r="M288" s="104">
        <v>0</v>
      </c>
      <c r="N288" s="105">
        <v>0</v>
      </c>
      <c r="O288" s="104">
        <v>0</v>
      </c>
      <c r="P288" s="104">
        <v>0</v>
      </c>
      <c r="Q288" s="104">
        <v>0</v>
      </c>
      <c r="R288" s="104">
        <v>0</v>
      </c>
      <c r="S288" s="38">
        <v>0</v>
      </c>
      <c r="T288" s="41">
        <v>0</v>
      </c>
      <c r="U288" s="41">
        <v>0</v>
      </c>
      <c r="V288" s="41">
        <v>0</v>
      </c>
      <c r="W288" s="107">
        <v>0</v>
      </c>
      <c r="X288" s="105">
        <v>0</v>
      </c>
      <c r="Y288" s="173">
        <v>0</v>
      </c>
      <c r="Z288" s="44">
        <v>0</v>
      </c>
      <c r="AA288" s="254" t="s">
        <v>20</v>
      </c>
      <c r="AB288" s="44">
        <f t="shared" si="7"/>
        <v>7163.92</v>
      </c>
      <c r="AC288" s="104">
        <v>2965.7</v>
      </c>
      <c r="AD288" s="44">
        <v>4198.22</v>
      </c>
      <c r="AE288" s="109">
        <v>0</v>
      </c>
    </row>
    <row r="289" spans="1:31" hidden="1" x14ac:dyDescent="0.2">
      <c r="A289" s="185">
        <v>2005</v>
      </c>
      <c r="B289" s="186" t="s">
        <v>137</v>
      </c>
      <c r="C289" s="662" t="s">
        <v>606</v>
      </c>
      <c r="D289" s="689">
        <v>38653</v>
      </c>
      <c r="E289" s="115" t="s">
        <v>39</v>
      </c>
      <c r="F289" s="102" t="s">
        <v>259</v>
      </c>
      <c r="G289" s="116" t="s">
        <v>499</v>
      </c>
      <c r="H289" s="116" t="s">
        <v>2908</v>
      </c>
      <c r="I289" s="460" t="s">
        <v>2909</v>
      </c>
      <c r="J289" s="187" t="s">
        <v>310</v>
      </c>
      <c r="K289" s="117" t="s">
        <v>1349</v>
      </c>
      <c r="L289" s="38">
        <v>0</v>
      </c>
      <c r="M289" s="171">
        <v>0</v>
      </c>
      <c r="N289" s="172">
        <v>0</v>
      </c>
      <c r="O289" s="104">
        <v>0</v>
      </c>
      <c r="P289" s="104">
        <v>0</v>
      </c>
      <c r="Q289" s="104">
        <v>0</v>
      </c>
      <c r="R289" s="104">
        <v>0</v>
      </c>
      <c r="S289" s="38">
        <v>0</v>
      </c>
      <c r="T289" s="41">
        <v>0</v>
      </c>
      <c r="U289" s="41">
        <v>0</v>
      </c>
      <c r="V289" s="41">
        <v>0</v>
      </c>
      <c r="W289" s="107">
        <v>0</v>
      </c>
      <c r="X289" s="173">
        <v>0</v>
      </c>
      <c r="Y289" s="173">
        <v>0</v>
      </c>
      <c r="Z289" s="44">
        <v>3682.95</v>
      </c>
      <c r="AA289" s="259">
        <v>316306.71000000002</v>
      </c>
      <c r="AB289" s="44">
        <f t="shared" si="7"/>
        <v>10231.43</v>
      </c>
      <c r="AC289" s="44">
        <v>3184.04</v>
      </c>
      <c r="AD289" s="44">
        <v>1261.1400000000001</v>
      </c>
      <c r="AE289" s="109">
        <v>5786.25</v>
      </c>
    </row>
    <row r="290" spans="1:31" hidden="1" x14ac:dyDescent="0.2">
      <c r="A290" s="185">
        <v>2005</v>
      </c>
      <c r="B290" s="186" t="s">
        <v>385</v>
      </c>
      <c r="C290" s="662" t="s">
        <v>863</v>
      </c>
      <c r="D290" s="689">
        <v>38678</v>
      </c>
      <c r="E290" s="115" t="s">
        <v>864</v>
      </c>
      <c r="F290" s="36" t="s">
        <v>259</v>
      </c>
      <c r="G290" s="36" t="s">
        <v>69</v>
      </c>
      <c r="H290" s="36" t="s">
        <v>865</v>
      </c>
      <c r="I290" s="474" t="s">
        <v>909</v>
      </c>
      <c r="J290" s="119" t="s">
        <v>310</v>
      </c>
      <c r="K290" s="575" t="s">
        <v>1350</v>
      </c>
      <c r="L290" s="38">
        <v>0</v>
      </c>
      <c r="M290" s="171">
        <v>108</v>
      </c>
      <c r="N290" s="172">
        <v>0</v>
      </c>
      <c r="O290" s="104">
        <v>0</v>
      </c>
      <c r="P290" s="104">
        <v>0</v>
      </c>
      <c r="Q290" s="104">
        <v>0</v>
      </c>
      <c r="R290" s="104">
        <v>0</v>
      </c>
      <c r="S290" s="38">
        <v>0</v>
      </c>
      <c r="T290" s="41">
        <v>0</v>
      </c>
      <c r="U290" s="41">
        <v>0</v>
      </c>
      <c r="V290" s="41">
        <v>0</v>
      </c>
      <c r="W290" s="107">
        <v>0</v>
      </c>
      <c r="X290" s="173">
        <v>0</v>
      </c>
      <c r="Y290" s="173">
        <v>0</v>
      </c>
      <c r="Z290" s="173">
        <v>0</v>
      </c>
      <c r="AA290" s="190">
        <v>6191.53</v>
      </c>
      <c r="AB290" s="44">
        <f t="shared" si="7"/>
        <v>3549.82</v>
      </c>
      <c r="AC290" s="171">
        <v>1699.13</v>
      </c>
      <c r="AD290" s="44">
        <v>0</v>
      </c>
      <c r="AE290" s="260">
        <v>1850.69</v>
      </c>
    </row>
    <row r="291" spans="1:31" hidden="1" x14ac:dyDescent="0.2">
      <c r="A291" s="185">
        <v>2005</v>
      </c>
      <c r="B291" s="186" t="s">
        <v>2882</v>
      </c>
      <c r="C291" s="662" t="s">
        <v>2883</v>
      </c>
      <c r="D291" s="689">
        <v>38678</v>
      </c>
      <c r="E291" s="115" t="s">
        <v>39</v>
      </c>
      <c r="F291" s="36" t="s">
        <v>291</v>
      </c>
      <c r="G291" s="36" t="s">
        <v>68</v>
      </c>
      <c r="H291" s="36"/>
      <c r="I291" s="458" t="s">
        <v>2884</v>
      </c>
      <c r="J291" s="37"/>
      <c r="K291" s="575"/>
      <c r="L291" s="38">
        <v>0</v>
      </c>
      <c r="M291" s="171">
        <v>0</v>
      </c>
      <c r="N291" s="179">
        <v>0</v>
      </c>
      <c r="O291" s="104">
        <v>0</v>
      </c>
      <c r="P291" s="104">
        <v>0</v>
      </c>
      <c r="Q291" s="38">
        <v>0</v>
      </c>
      <c r="R291" s="38">
        <v>0</v>
      </c>
      <c r="S291" s="38">
        <v>0</v>
      </c>
      <c r="T291" s="41">
        <v>0</v>
      </c>
      <c r="U291" s="41">
        <v>0</v>
      </c>
      <c r="V291" s="41">
        <v>0</v>
      </c>
      <c r="W291" s="107">
        <v>0</v>
      </c>
      <c r="X291" s="180">
        <v>0</v>
      </c>
      <c r="Y291" s="173">
        <v>0</v>
      </c>
      <c r="Z291" s="173">
        <v>0</v>
      </c>
      <c r="AA291" s="190">
        <v>0</v>
      </c>
      <c r="AB291" s="44">
        <v>0</v>
      </c>
      <c r="AC291" s="171">
        <v>0</v>
      </c>
      <c r="AD291" s="44">
        <v>0</v>
      </c>
      <c r="AE291" s="260">
        <v>1511.71</v>
      </c>
    </row>
    <row r="292" spans="1:31" ht="12" hidden="1" customHeight="1" x14ac:dyDescent="0.2">
      <c r="A292" s="185">
        <v>2005</v>
      </c>
      <c r="B292" s="186" t="s">
        <v>56</v>
      </c>
      <c r="C292" s="662" t="s">
        <v>866</v>
      </c>
      <c r="D292" s="689">
        <v>38678</v>
      </c>
      <c r="E292" s="115" t="s">
        <v>864</v>
      </c>
      <c r="F292" s="36" t="s">
        <v>260</v>
      </c>
      <c r="G292" s="36" t="s">
        <v>69</v>
      </c>
      <c r="H292" s="36" t="s">
        <v>910</v>
      </c>
      <c r="I292" s="458" t="s">
        <v>911</v>
      </c>
      <c r="J292" s="35" t="s">
        <v>310</v>
      </c>
      <c r="K292" s="575" t="s">
        <v>1351</v>
      </c>
      <c r="L292" s="38">
        <v>0</v>
      </c>
      <c r="M292" s="171">
        <v>108</v>
      </c>
      <c r="N292" s="38">
        <v>0</v>
      </c>
      <c r="O292" s="104">
        <v>0</v>
      </c>
      <c r="P292" s="104">
        <v>0</v>
      </c>
      <c r="Q292" s="38">
        <v>0</v>
      </c>
      <c r="R292" s="38">
        <v>0</v>
      </c>
      <c r="S292" s="38">
        <v>0</v>
      </c>
      <c r="T292" s="41">
        <v>0</v>
      </c>
      <c r="U292" s="41">
        <v>0</v>
      </c>
      <c r="V292" s="41">
        <v>0</v>
      </c>
      <c r="W292" s="107">
        <v>0</v>
      </c>
      <c r="X292" s="38">
        <v>0</v>
      </c>
      <c r="Y292" s="173">
        <v>0</v>
      </c>
      <c r="Z292" s="173">
        <v>0</v>
      </c>
      <c r="AA292" s="190">
        <v>15000</v>
      </c>
      <c r="AB292" s="44">
        <f t="shared" si="7"/>
        <v>3549.82</v>
      </c>
      <c r="AC292" s="171">
        <v>1699.13</v>
      </c>
      <c r="AD292" s="44">
        <v>0</v>
      </c>
      <c r="AE292" s="260">
        <v>1850.69</v>
      </c>
    </row>
    <row r="293" spans="1:31" ht="12" customHeight="1" x14ac:dyDescent="0.2">
      <c r="A293" s="185">
        <v>2005</v>
      </c>
      <c r="B293" s="186" t="s">
        <v>2431</v>
      </c>
      <c r="C293" s="662" t="s">
        <v>2350</v>
      </c>
      <c r="D293" s="689">
        <v>38666</v>
      </c>
      <c r="E293" s="115" t="s">
        <v>42</v>
      </c>
      <c r="F293" s="36" t="s">
        <v>260</v>
      </c>
      <c r="G293" s="36" t="s">
        <v>324</v>
      </c>
      <c r="H293" s="36"/>
      <c r="I293" s="458" t="s">
        <v>1497</v>
      </c>
      <c r="J293" s="60" t="s">
        <v>310</v>
      </c>
      <c r="K293" s="559" t="s">
        <v>1498</v>
      </c>
      <c r="L293" s="38">
        <v>0</v>
      </c>
      <c r="M293" s="171">
        <v>0</v>
      </c>
      <c r="N293" s="39">
        <v>0</v>
      </c>
      <c r="O293" s="104">
        <v>0</v>
      </c>
      <c r="P293" s="104">
        <v>0</v>
      </c>
      <c r="Q293" s="38">
        <v>0</v>
      </c>
      <c r="R293" s="38">
        <v>0</v>
      </c>
      <c r="S293" s="38">
        <v>0</v>
      </c>
      <c r="T293" s="41">
        <v>0</v>
      </c>
      <c r="U293" s="41">
        <v>0</v>
      </c>
      <c r="V293" s="41">
        <v>0</v>
      </c>
      <c r="W293" s="107">
        <v>0</v>
      </c>
      <c r="X293" s="39">
        <v>0</v>
      </c>
      <c r="Y293" s="173">
        <v>0</v>
      </c>
      <c r="Z293" s="173">
        <v>0</v>
      </c>
      <c r="AA293" s="43">
        <v>162683923</v>
      </c>
      <c r="AB293" s="44">
        <f t="shared" si="7"/>
        <v>729400.89</v>
      </c>
      <c r="AC293" s="171">
        <v>0</v>
      </c>
      <c r="AD293" s="44">
        <v>0</v>
      </c>
      <c r="AE293" s="260">
        <v>729400.89</v>
      </c>
    </row>
    <row r="294" spans="1:31" hidden="1" x14ac:dyDescent="0.2">
      <c r="A294" s="185">
        <v>2005</v>
      </c>
      <c r="B294" s="186" t="s">
        <v>164</v>
      </c>
      <c r="C294" s="662" t="s">
        <v>607</v>
      </c>
      <c r="D294" s="689">
        <v>38685</v>
      </c>
      <c r="E294" s="115" t="s">
        <v>39</v>
      </c>
      <c r="F294" s="116" t="s">
        <v>262</v>
      </c>
      <c r="G294" s="116" t="s">
        <v>68</v>
      </c>
      <c r="H294" s="116"/>
      <c r="I294" s="460" t="s">
        <v>1432</v>
      </c>
      <c r="J294" s="187" t="s">
        <v>310</v>
      </c>
      <c r="K294" s="118" t="s">
        <v>1352</v>
      </c>
      <c r="L294" s="38">
        <v>0</v>
      </c>
      <c r="M294" s="171">
        <v>0</v>
      </c>
      <c r="N294" s="172">
        <v>0</v>
      </c>
      <c r="O294" s="104">
        <v>0</v>
      </c>
      <c r="P294" s="104">
        <v>0</v>
      </c>
      <c r="Q294" s="104">
        <v>0</v>
      </c>
      <c r="R294" s="104">
        <v>0</v>
      </c>
      <c r="S294" s="38">
        <v>0</v>
      </c>
      <c r="T294" s="41">
        <v>0</v>
      </c>
      <c r="U294" s="41">
        <v>0</v>
      </c>
      <c r="V294" s="41">
        <v>0</v>
      </c>
      <c r="W294" s="107">
        <v>0</v>
      </c>
      <c r="X294" s="173">
        <v>0</v>
      </c>
      <c r="Y294" s="173">
        <v>0</v>
      </c>
      <c r="Z294" s="173">
        <v>0</v>
      </c>
      <c r="AA294" s="174" t="s">
        <v>20</v>
      </c>
      <c r="AB294" s="44">
        <f t="shared" si="7"/>
        <v>7013.25</v>
      </c>
      <c r="AC294" s="44">
        <v>0</v>
      </c>
      <c r="AD294" s="44">
        <v>0</v>
      </c>
      <c r="AE294" s="109">
        <v>7013.25</v>
      </c>
    </row>
    <row r="295" spans="1:31" hidden="1" x14ac:dyDescent="0.2">
      <c r="A295" s="185">
        <v>2005</v>
      </c>
      <c r="B295" s="186" t="s">
        <v>164</v>
      </c>
      <c r="C295" s="662" t="s">
        <v>607</v>
      </c>
      <c r="D295" s="689">
        <v>38685</v>
      </c>
      <c r="E295" s="115" t="s">
        <v>39</v>
      </c>
      <c r="F295" s="102" t="s">
        <v>250</v>
      </c>
      <c r="G295" s="116" t="s">
        <v>68</v>
      </c>
      <c r="H295" s="116"/>
      <c r="I295" s="460" t="s">
        <v>1433</v>
      </c>
      <c r="J295" s="116" t="s">
        <v>310</v>
      </c>
      <c r="K295" s="118" t="s">
        <v>1353</v>
      </c>
      <c r="L295" s="38">
        <v>0</v>
      </c>
      <c r="M295" s="171">
        <v>0</v>
      </c>
      <c r="N295" s="172">
        <v>0</v>
      </c>
      <c r="O295" s="104">
        <v>0</v>
      </c>
      <c r="P295" s="104">
        <v>0</v>
      </c>
      <c r="Q295" s="104">
        <v>0</v>
      </c>
      <c r="R295" s="104">
        <v>0</v>
      </c>
      <c r="S295" s="38">
        <v>0</v>
      </c>
      <c r="T295" s="41">
        <v>0</v>
      </c>
      <c r="U295" s="41">
        <v>0</v>
      </c>
      <c r="V295" s="41">
        <v>0</v>
      </c>
      <c r="W295" s="107">
        <v>0</v>
      </c>
      <c r="X295" s="173">
        <v>0</v>
      </c>
      <c r="Y295" s="173">
        <v>0</v>
      </c>
      <c r="Z295" s="173">
        <v>0</v>
      </c>
      <c r="AA295" s="174" t="s">
        <v>20</v>
      </c>
      <c r="AB295" s="44">
        <f t="shared" si="7"/>
        <v>8528.18</v>
      </c>
      <c r="AC295" s="44">
        <v>0</v>
      </c>
      <c r="AD295" s="44">
        <v>0</v>
      </c>
      <c r="AE295" s="109">
        <v>8528.18</v>
      </c>
    </row>
    <row r="296" spans="1:31" hidden="1" x14ac:dyDescent="0.2">
      <c r="A296" s="185">
        <v>2005</v>
      </c>
      <c r="B296" s="186" t="s">
        <v>423</v>
      </c>
      <c r="C296" s="662" t="s">
        <v>1108</v>
      </c>
      <c r="D296" s="689">
        <v>38715</v>
      </c>
      <c r="E296" s="115" t="s">
        <v>39</v>
      </c>
      <c r="F296" s="102" t="s">
        <v>870</v>
      </c>
      <c r="G296" s="116" t="s">
        <v>69</v>
      </c>
      <c r="H296" s="116" t="s">
        <v>2875</v>
      </c>
      <c r="I296" s="460" t="s">
        <v>1106</v>
      </c>
      <c r="J296" s="116" t="s">
        <v>592</v>
      </c>
      <c r="K296" s="186" t="s">
        <v>1107</v>
      </c>
      <c r="L296" s="38">
        <v>0</v>
      </c>
      <c r="M296" s="150">
        <v>271.47000000000003</v>
      </c>
      <c r="N296" s="262">
        <v>0</v>
      </c>
      <c r="O296" s="104">
        <v>0</v>
      </c>
      <c r="P296" s="104">
        <v>0</v>
      </c>
      <c r="Q296" s="263">
        <v>0</v>
      </c>
      <c r="R296" s="263">
        <v>0</v>
      </c>
      <c r="S296" s="38">
        <v>0</v>
      </c>
      <c r="T296" s="41">
        <v>0</v>
      </c>
      <c r="U296" s="41">
        <v>0</v>
      </c>
      <c r="V296" s="41">
        <v>0</v>
      </c>
      <c r="W296" s="107">
        <v>0</v>
      </c>
      <c r="X296" s="264">
        <v>0</v>
      </c>
      <c r="Y296" s="264">
        <v>0</v>
      </c>
      <c r="Z296" s="264">
        <v>0</v>
      </c>
      <c r="AA296" s="266">
        <v>113937.42</v>
      </c>
      <c r="AB296" s="44">
        <f t="shared" si="7"/>
        <v>14193.48</v>
      </c>
      <c r="AC296" s="231">
        <v>0</v>
      </c>
      <c r="AD296" s="231">
        <v>0</v>
      </c>
      <c r="AE296" s="244">
        <v>14193.48</v>
      </c>
    </row>
    <row r="297" spans="1:31" x14ac:dyDescent="0.2">
      <c r="A297" s="185">
        <v>2005</v>
      </c>
      <c r="B297" s="186" t="s">
        <v>2010</v>
      </c>
      <c r="C297" s="662"/>
      <c r="D297" s="689"/>
      <c r="E297" s="115" t="s">
        <v>42</v>
      </c>
      <c r="F297" s="102" t="s">
        <v>250</v>
      </c>
      <c r="G297" s="116" t="s">
        <v>68</v>
      </c>
      <c r="H297" s="116"/>
      <c r="I297" s="460" t="s">
        <v>2013</v>
      </c>
      <c r="J297" s="267" t="s">
        <v>316</v>
      </c>
      <c r="K297" s="186" t="s">
        <v>2014</v>
      </c>
      <c r="L297" s="38">
        <v>0</v>
      </c>
      <c r="M297" s="261">
        <v>0</v>
      </c>
      <c r="N297" s="262">
        <v>0</v>
      </c>
      <c r="O297" s="104">
        <v>0</v>
      </c>
      <c r="P297" s="104">
        <v>0</v>
      </c>
      <c r="Q297" s="263">
        <v>0</v>
      </c>
      <c r="R297" s="263">
        <v>0</v>
      </c>
      <c r="S297" s="38">
        <v>0</v>
      </c>
      <c r="T297" s="41">
        <v>0</v>
      </c>
      <c r="U297" s="41">
        <v>0</v>
      </c>
      <c r="V297" s="41">
        <v>0</v>
      </c>
      <c r="W297" s="107">
        <v>0</v>
      </c>
      <c r="X297" s="264">
        <v>0</v>
      </c>
      <c r="Y297" s="264">
        <v>0</v>
      </c>
      <c r="Z297" s="264">
        <v>0</v>
      </c>
      <c r="AA297" s="266">
        <v>0</v>
      </c>
      <c r="AB297" s="44">
        <v>0</v>
      </c>
      <c r="AC297" s="231">
        <v>0</v>
      </c>
      <c r="AD297" s="231">
        <v>0</v>
      </c>
      <c r="AE297" s="244">
        <v>0</v>
      </c>
    </row>
    <row r="298" spans="1:31" x14ac:dyDescent="0.2">
      <c r="A298" s="185">
        <v>2005</v>
      </c>
      <c r="B298" s="186" t="s">
        <v>114</v>
      </c>
      <c r="C298" s="662"/>
      <c r="D298" s="689"/>
      <c r="E298" s="115" t="s">
        <v>42</v>
      </c>
      <c r="F298" s="102" t="s">
        <v>250</v>
      </c>
      <c r="G298" s="116" t="s">
        <v>68</v>
      </c>
      <c r="H298" s="116"/>
      <c r="I298" s="460" t="s">
        <v>2058</v>
      </c>
      <c r="J298" s="267" t="s">
        <v>316</v>
      </c>
      <c r="K298" s="186" t="s">
        <v>2059</v>
      </c>
      <c r="L298" s="38">
        <v>0</v>
      </c>
      <c r="M298" s="261">
        <v>0</v>
      </c>
      <c r="N298" s="262">
        <v>0</v>
      </c>
      <c r="O298" s="104">
        <v>0</v>
      </c>
      <c r="P298" s="104">
        <v>0</v>
      </c>
      <c r="Q298" s="263">
        <v>0</v>
      </c>
      <c r="R298" s="263">
        <v>0</v>
      </c>
      <c r="S298" s="38">
        <v>20293.97</v>
      </c>
      <c r="T298" s="41">
        <v>0</v>
      </c>
      <c r="U298" s="41">
        <v>0</v>
      </c>
      <c r="V298" s="41">
        <v>0</v>
      </c>
      <c r="W298" s="107">
        <v>105170.55</v>
      </c>
      <c r="X298" s="264">
        <v>13081.35</v>
      </c>
      <c r="Y298" s="264">
        <v>0</v>
      </c>
      <c r="Z298" s="264">
        <v>0</v>
      </c>
      <c r="AA298" s="266">
        <v>0</v>
      </c>
      <c r="AB298" s="44">
        <v>0</v>
      </c>
      <c r="AC298" s="231">
        <v>0</v>
      </c>
      <c r="AD298" s="231">
        <v>0</v>
      </c>
      <c r="AE298" s="244">
        <v>0</v>
      </c>
    </row>
    <row r="299" spans="1:31" hidden="1" x14ac:dyDescent="0.2">
      <c r="A299" s="185">
        <v>2005</v>
      </c>
      <c r="B299" s="186" t="s">
        <v>2000</v>
      </c>
      <c r="C299" s="662"/>
      <c r="D299" s="689"/>
      <c r="E299" s="115" t="s">
        <v>39</v>
      </c>
      <c r="F299" s="102" t="s">
        <v>251</v>
      </c>
      <c r="G299" s="116" t="s">
        <v>68</v>
      </c>
      <c r="H299" s="116"/>
      <c r="I299" s="460" t="s">
        <v>2001</v>
      </c>
      <c r="J299" s="116" t="s">
        <v>310</v>
      </c>
      <c r="K299" s="186" t="s">
        <v>2002</v>
      </c>
      <c r="L299" s="38">
        <v>0</v>
      </c>
      <c r="M299" s="261">
        <v>0</v>
      </c>
      <c r="N299" s="262">
        <v>0</v>
      </c>
      <c r="O299" s="104">
        <v>0</v>
      </c>
      <c r="P299" s="104">
        <v>0</v>
      </c>
      <c r="Q299" s="263">
        <v>0</v>
      </c>
      <c r="R299" s="263">
        <v>0</v>
      </c>
      <c r="S299" s="38">
        <v>0</v>
      </c>
      <c r="T299" s="41">
        <v>0</v>
      </c>
      <c r="U299" s="41">
        <v>0</v>
      </c>
      <c r="V299" s="41">
        <v>0</v>
      </c>
      <c r="W299" s="107">
        <v>0</v>
      </c>
      <c r="X299" s="264">
        <v>0</v>
      </c>
      <c r="Y299" s="264">
        <v>0</v>
      </c>
      <c r="Z299" s="264">
        <v>0</v>
      </c>
      <c r="AA299" s="266">
        <v>0</v>
      </c>
      <c r="AB299" s="44">
        <v>0</v>
      </c>
      <c r="AC299" s="231">
        <v>0</v>
      </c>
      <c r="AD299" s="231">
        <v>0</v>
      </c>
      <c r="AE299" s="244">
        <v>0</v>
      </c>
    </row>
    <row r="300" spans="1:31" x14ac:dyDescent="0.2">
      <c r="A300" s="185">
        <v>2005</v>
      </c>
      <c r="B300" s="186" t="s">
        <v>2062</v>
      </c>
      <c r="C300" s="662"/>
      <c r="D300" s="689"/>
      <c r="E300" s="115" t="s">
        <v>42</v>
      </c>
      <c r="F300" s="102" t="s">
        <v>264</v>
      </c>
      <c r="G300" s="116" t="s">
        <v>68</v>
      </c>
      <c r="H300" s="116"/>
      <c r="I300" s="460" t="s">
        <v>2063</v>
      </c>
      <c r="J300" s="116" t="s">
        <v>310</v>
      </c>
      <c r="K300" s="186" t="s">
        <v>2064</v>
      </c>
      <c r="L300" s="38">
        <v>0</v>
      </c>
      <c r="M300" s="171">
        <v>0</v>
      </c>
      <c r="N300" s="262">
        <v>0</v>
      </c>
      <c r="O300" s="104">
        <v>0</v>
      </c>
      <c r="P300" s="104">
        <v>0</v>
      </c>
      <c r="Q300" s="263">
        <v>0</v>
      </c>
      <c r="R300" s="263">
        <v>0</v>
      </c>
      <c r="S300" s="38">
        <v>0</v>
      </c>
      <c r="T300" s="41">
        <v>0</v>
      </c>
      <c r="U300" s="41">
        <v>0</v>
      </c>
      <c r="V300" s="41">
        <v>0</v>
      </c>
      <c r="W300" s="107">
        <v>0</v>
      </c>
      <c r="X300" s="264">
        <v>0</v>
      </c>
      <c r="Y300" s="264">
        <v>0</v>
      </c>
      <c r="Z300" s="264">
        <v>3647</v>
      </c>
      <c r="AA300" s="266">
        <v>0</v>
      </c>
      <c r="AB300" s="44">
        <v>0</v>
      </c>
      <c r="AC300" s="231">
        <v>0</v>
      </c>
      <c r="AD300" s="231">
        <v>0</v>
      </c>
      <c r="AE300" s="244">
        <v>0</v>
      </c>
    </row>
    <row r="301" spans="1:31" hidden="1" x14ac:dyDescent="0.2">
      <c r="A301" s="185">
        <v>2005</v>
      </c>
      <c r="B301" s="186" t="s">
        <v>2788</v>
      </c>
      <c r="C301" s="662" t="s">
        <v>1068</v>
      </c>
      <c r="D301" s="689" t="s">
        <v>1069</v>
      </c>
      <c r="E301" s="115" t="s">
        <v>1072</v>
      </c>
      <c r="F301" s="102" t="s">
        <v>260</v>
      </c>
      <c r="G301" s="116" t="s">
        <v>69</v>
      </c>
      <c r="H301" s="116"/>
      <c r="I301" s="460" t="s">
        <v>2789</v>
      </c>
      <c r="J301" s="116" t="s">
        <v>592</v>
      </c>
      <c r="K301" s="186" t="s">
        <v>1257</v>
      </c>
      <c r="L301" s="38">
        <v>0</v>
      </c>
      <c r="M301" s="261">
        <v>0</v>
      </c>
      <c r="N301" s="262">
        <v>0</v>
      </c>
      <c r="O301" s="104">
        <v>0</v>
      </c>
      <c r="P301" s="104">
        <v>0</v>
      </c>
      <c r="Q301" s="263">
        <v>0</v>
      </c>
      <c r="R301" s="263">
        <v>0</v>
      </c>
      <c r="S301" s="38">
        <v>4795.13</v>
      </c>
      <c r="T301" s="41">
        <v>0</v>
      </c>
      <c r="U301" s="41">
        <v>0</v>
      </c>
      <c r="V301" s="41">
        <v>0</v>
      </c>
      <c r="W301" s="107">
        <v>0</v>
      </c>
      <c r="X301" s="264">
        <v>5892.91</v>
      </c>
      <c r="Y301" s="264">
        <v>0</v>
      </c>
      <c r="Z301" s="264">
        <v>0</v>
      </c>
      <c r="AA301" s="266">
        <v>93286.42</v>
      </c>
      <c r="AB301" s="44">
        <v>0</v>
      </c>
      <c r="AC301" s="231">
        <v>0</v>
      </c>
      <c r="AD301" s="231">
        <v>0</v>
      </c>
      <c r="AE301" s="244">
        <v>0</v>
      </c>
    </row>
    <row r="302" spans="1:31" hidden="1" x14ac:dyDescent="0.2">
      <c r="A302" s="185">
        <v>2005</v>
      </c>
      <c r="B302" s="186" t="s">
        <v>410</v>
      </c>
      <c r="C302" s="662" t="s">
        <v>1068</v>
      </c>
      <c r="D302" s="689" t="s">
        <v>1069</v>
      </c>
      <c r="E302" s="115" t="s">
        <v>1072</v>
      </c>
      <c r="F302" s="102" t="s">
        <v>260</v>
      </c>
      <c r="G302" s="116" t="s">
        <v>69</v>
      </c>
      <c r="H302" s="116"/>
      <c r="I302" s="460" t="s">
        <v>2774</v>
      </c>
      <c r="J302" s="116" t="s">
        <v>592</v>
      </c>
      <c r="K302" s="186" t="s">
        <v>1257</v>
      </c>
      <c r="L302" s="38">
        <v>0</v>
      </c>
      <c r="M302" s="261">
        <v>0</v>
      </c>
      <c r="N302" s="262">
        <v>0</v>
      </c>
      <c r="O302" s="104">
        <v>0</v>
      </c>
      <c r="P302" s="104">
        <v>0</v>
      </c>
      <c r="Q302" s="263">
        <v>0</v>
      </c>
      <c r="R302" s="263">
        <v>0</v>
      </c>
      <c r="S302" s="38">
        <v>421.6</v>
      </c>
      <c r="T302" s="41">
        <v>0</v>
      </c>
      <c r="U302" s="41">
        <v>0</v>
      </c>
      <c r="V302" s="41">
        <v>0</v>
      </c>
      <c r="W302" s="107">
        <v>0</v>
      </c>
      <c r="X302" s="264">
        <v>2261.38</v>
      </c>
      <c r="Y302" s="264">
        <v>0</v>
      </c>
      <c r="Z302" s="264">
        <v>0</v>
      </c>
      <c r="AA302" s="266">
        <v>15865.27</v>
      </c>
      <c r="AB302" s="44">
        <v>0</v>
      </c>
      <c r="AC302" s="231">
        <v>0</v>
      </c>
      <c r="AD302" s="231">
        <v>0</v>
      </c>
      <c r="AE302" s="244">
        <v>0</v>
      </c>
    </row>
    <row r="303" spans="1:31" hidden="1" x14ac:dyDescent="0.2">
      <c r="A303" s="185">
        <v>2005</v>
      </c>
      <c r="B303" s="186" t="s">
        <v>410</v>
      </c>
      <c r="C303" s="662" t="s">
        <v>1068</v>
      </c>
      <c r="D303" s="689" t="s">
        <v>1069</v>
      </c>
      <c r="E303" s="115" t="s">
        <v>1072</v>
      </c>
      <c r="F303" s="102" t="s">
        <v>260</v>
      </c>
      <c r="G303" s="116" t="s">
        <v>69</v>
      </c>
      <c r="H303" s="116"/>
      <c r="I303" s="460" t="s">
        <v>2775</v>
      </c>
      <c r="J303" s="116" t="s">
        <v>592</v>
      </c>
      <c r="K303" s="186" t="s">
        <v>1257</v>
      </c>
      <c r="L303" s="38">
        <v>0</v>
      </c>
      <c r="M303" s="261">
        <v>0</v>
      </c>
      <c r="N303" s="262">
        <v>0</v>
      </c>
      <c r="O303" s="104">
        <v>0</v>
      </c>
      <c r="P303" s="104">
        <v>0</v>
      </c>
      <c r="Q303" s="263">
        <v>0</v>
      </c>
      <c r="R303" s="263">
        <v>0</v>
      </c>
      <c r="S303" s="38">
        <v>0</v>
      </c>
      <c r="T303" s="41">
        <v>0</v>
      </c>
      <c r="U303" s="41">
        <v>0</v>
      </c>
      <c r="V303" s="41">
        <v>0</v>
      </c>
      <c r="W303" s="107">
        <v>0</v>
      </c>
      <c r="X303" s="264">
        <v>955.95</v>
      </c>
      <c r="Y303" s="264">
        <v>0</v>
      </c>
      <c r="Z303" s="264">
        <v>0</v>
      </c>
      <c r="AA303" s="266">
        <v>25987.87</v>
      </c>
      <c r="AB303" s="44">
        <v>0</v>
      </c>
      <c r="AC303" s="231">
        <v>0</v>
      </c>
      <c r="AD303" s="231">
        <v>0</v>
      </c>
      <c r="AE303" s="244">
        <v>0</v>
      </c>
    </row>
    <row r="304" spans="1:31" hidden="1" x14ac:dyDescent="0.2">
      <c r="A304" s="185">
        <v>2005</v>
      </c>
      <c r="B304" s="186" t="s">
        <v>2731</v>
      </c>
      <c r="C304" s="662" t="s">
        <v>1068</v>
      </c>
      <c r="D304" s="689" t="s">
        <v>1069</v>
      </c>
      <c r="E304" s="115" t="s">
        <v>1072</v>
      </c>
      <c r="F304" s="102" t="s">
        <v>260</v>
      </c>
      <c r="G304" s="116" t="s">
        <v>69</v>
      </c>
      <c r="H304" s="116"/>
      <c r="I304" s="460" t="s">
        <v>2732</v>
      </c>
      <c r="J304" s="116" t="s">
        <v>592</v>
      </c>
      <c r="K304" s="186" t="s">
        <v>1257</v>
      </c>
      <c r="L304" s="38">
        <v>0</v>
      </c>
      <c r="M304" s="261">
        <v>0</v>
      </c>
      <c r="N304" s="262">
        <v>0</v>
      </c>
      <c r="O304" s="104">
        <v>0</v>
      </c>
      <c r="P304" s="104">
        <v>0</v>
      </c>
      <c r="Q304" s="263">
        <v>0</v>
      </c>
      <c r="R304" s="263">
        <v>0</v>
      </c>
      <c r="S304" s="38">
        <v>0</v>
      </c>
      <c r="T304" s="41">
        <v>0</v>
      </c>
      <c r="U304" s="41">
        <v>0</v>
      </c>
      <c r="V304" s="41">
        <v>0</v>
      </c>
      <c r="W304" s="107">
        <v>0</v>
      </c>
      <c r="X304" s="264">
        <v>0</v>
      </c>
      <c r="Y304" s="264">
        <v>0</v>
      </c>
      <c r="Z304" s="264">
        <v>0</v>
      </c>
      <c r="AA304" s="266">
        <v>88865.05</v>
      </c>
      <c r="AB304" s="44">
        <v>0</v>
      </c>
      <c r="AC304" s="231">
        <v>0</v>
      </c>
      <c r="AD304" s="231">
        <v>0</v>
      </c>
      <c r="AE304" s="244">
        <v>0</v>
      </c>
    </row>
    <row r="305" spans="1:31" hidden="1" x14ac:dyDescent="0.2">
      <c r="A305" s="185">
        <v>2005</v>
      </c>
      <c r="B305" s="186" t="s">
        <v>2725</v>
      </c>
      <c r="C305" s="662" t="s">
        <v>1068</v>
      </c>
      <c r="D305" s="689" t="s">
        <v>1069</v>
      </c>
      <c r="E305" s="115" t="s">
        <v>1072</v>
      </c>
      <c r="F305" s="102" t="s">
        <v>260</v>
      </c>
      <c r="G305" s="116" t="s">
        <v>69</v>
      </c>
      <c r="H305" s="116"/>
      <c r="I305" s="460" t="s">
        <v>2726</v>
      </c>
      <c r="J305" s="116" t="s">
        <v>592</v>
      </c>
      <c r="K305" s="186" t="s">
        <v>851</v>
      </c>
      <c r="L305" s="38">
        <v>0</v>
      </c>
      <c r="M305" s="261">
        <v>0</v>
      </c>
      <c r="N305" s="262">
        <v>0</v>
      </c>
      <c r="O305" s="104">
        <v>0</v>
      </c>
      <c r="P305" s="104">
        <v>0</v>
      </c>
      <c r="Q305" s="263">
        <v>0</v>
      </c>
      <c r="R305" s="263">
        <v>0</v>
      </c>
      <c r="S305" s="38">
        <v>0</v>
      </c>
      <c r="T305" s="41">
        <v>0</v>
      </c>
      <c r="U305" s="41">
        <v>0</v>
      </c>
      <c r="V305" s="41">
        <v>0</v>
      </c>
      <c r="W305" s="107">
        <v>0</v>
      </c>
      <c r="X305" s="264">
        <v>5382.03</v>
      </c>
      <c r="Y305" s="264">
        <v>0</v>
      </c>
      <c r="Z305" s="264">
        <v>0</v>
      </c>
      <c r="AA305" s="266">
        <v>16557.240000000002</v>
      </c>
      <c r="AB305" s="44">
        <v>0</v>
      </c>
      <c r="AC305" s="231">
        <v>0</v>
      </c>
      <c r="AD305" s="231">
        <v>0</v>
      </c>
      <c r="AE305" s="244">
        <v>0</v>
      </c>
    </row>
    <row r="306" spans="1:31" hidden="1" x14ac:dyDescent="0.2">
      <c r="A306" s="185">
        <v>2005</v>
      </c>
      <c r="B306" s="186" t="s">
        <v>1464</v>
      </c>
      <c r="C306" s="662" t="s">
        <v>1068</v>
      </c>
      <c r="D306" s="689" t="s">
        <v>1069</v>
      </c>
      <c r="E306" s="115" t="s">
        <v>1072</v>
      </c>
      <c r="F306" s="102" t="s">
        <v>260</v>
      </c>
      <c r="G306" s="116" t="s">
        <v>69</v>
      </c>
      <c r="H306" s="116" t="s">
        <v>1465</v>
      </c>
      <c r="I306" s="460" t="s">
        <v>1466</v>
      </c>
      <c r="J306" s="116" t="s">
        <v>592</v>
      </c>
      <c r="K306" s="186" t="s">
        <v>1257</v>
      </c>
      <c r="L306" s="38">
        <v>0</v>
      </c>
      <c r="M306" s="261">
        <v>0</v>
      </c>
      <c r="N306" s="262">
        <v>0</v>
      </c>
      <c r="O306" s="104">
        <v>0</v>
      </c>
      <c r="P306" s="104">
        <v>0</v>
      </c>
      <c r="Q306" s="263">
        <v>0</v>
      </c>
      <c r="R306" s="263">
        <v>0</v>
      </c>
      <c r="S306" s="38">
        <v>158.56</v>
      </c>
      <c r="T306" s="41">
        <v>0</v>
      </c>
      <c r="U306" s="41">
        <v>0</v>
      </c>
      <c r="V306" s="41">
        <v>0</v>
      </c>
      <c r="W306" s="107">
        <v>0</v>
      </c>
      <c r="X306" s="264">
        <v>467.42</v>
      </c>
      <c r="Y306" s="264">
        <v>0</v>
      </c>
      <c r="Z306" s="264">
        <v>0</v>
      </c>
      <c r="AA306" s="266">
        <v>1301.47</v>
      </c>
      <c r="AB306" s="44">
        <f t="shared" si="7"/>
        <v>0</v>
      </c>
      <c r="AC306" s="231">
        <v>0</v>
      </c>
      <c r="AD306" s="231">
        <v>0</v>
      </c>
      <c r="AE306" s="244">
        <v>0</v>
      </c>
    </row>
    <row r="307" spans="1:31" hidden="1" x14ac:dyDescent="0.2">
      <c r="A307" s="185">
        <v>2005</v>
      </c>
      <c r="B307" s="186" t="s">
        <v>1127</v>
      </c>
      <c r="C307" s="662" t="s">
        <v>1068</v>
      </c>
      <c r="D307" s="689" t="s">
        <v>1069</v>
      </c>
      <c r="E307" s="115" t="s">
        <v>1072</v>
      </c>
      <c r="F307" s="102" t="s">
        <v>260</v>
      </c>
      <c r="G307" s="116" t="s">
        <v>69</v>
      </c>
      <c r="H307" s="116" t="s">
        <v>1128</v>
      </c>
      <c r="I307" s="460" t="s">
        <v>1129</v>
      </c>
      <c r="J307" s="116" t="s">
        <v>537</v>
      </c>
      <c r="K307" s="186" t="s">
        <v>1041</v>
      </c>
      <c r="L307" s="38">
        <v>0</v>
      </c>
      <c r="M307" s="261">
        <v>0</v>
      </c>
      <c r="N307" s="262">
        <v>0</v>
      </c>
      <c r="O307" s="104">
        <v>0</v>
      </c>
      <c r="P307" s="104">
        <v>0</v>
      </c>
      <c r="Q307" s="263">
        <v>0</v>
      </c>
      <c r="R307" s="263">
        <v>0</v>
      </c>
      <c r="S307" s="38">
        <v>0</v>
      </c>
      <c r="T307" s="41">
        <v>0</v>
      </c>
      <c r="U307" s="41">
        <v>0</v>
      </c>
      <c r="V307" s="41">
        <v>0</v>
      </c>
      <c r="W307" s="107">
        <v>0</v>
      </c>
      <c r="X307" s="264">
        <v>0</v>
      </c>
      <c r="Y307" s="264">
        <v>0</v>
      </c>
      <c r="Z307" s="264">
        <v>0</v>
      </c>
      <c r="AA307" s="266">
        <v>16275.88</v>
      </c>
      <c r="AB307" s="44">
        <f t="shared" si="7"/>
        <v>0</v>
      </c>
      <c r="AC307" s="231">
        <v>0</v>
      </c>
      <c r="AD307" s="231">
        <v>0</v>
      </c>
      <c r="AE307" s="244">
        <v>0</v>
      </c>
    </row>
    <row r="308" spans="1:31" hidden="1" x14ac:dyDescent="0.2">
      <c r="A308" s="185">
        <v>2005</v>
      </c>
      <c r="B308" s="186" t="s">
        <v>448</v>
      </c>
      <c r="C308" s="662" t="s">
        <v>1068</v>
      </c>
      <c r="D308" s="689" t="s">
        <v>1069</v>
      </c>
      <c r="E308" s="115" t="s">
        <v>1072</v>
      </c>
      <c r="F308" s="102" t="s">
        <v>261</v>
      </c>
      <c r="G308" s="116" t="s">
        <v>69</v>
      </c>
      <c r="H308" s="116" t="s">
        <v>1141</v>
      </c>
      <c r="I308" s="460" t="s">
        <v>1142</v>
      </c>
      <c r="J308" s="116" t="s">
        <v>592</v>
      </c>
      <c r="K308" s="117" t="s">
        <v>1246</v>
      </c>
      <c r="L308" s="38">
        <v>0</v>
      </c>
      <c r="M308" s="171">
        <v>0</v>
      </c>
      <c r="N308" s="262">
        <v>0</v>
      </c>
      <c r="O308" s="104">
        <v>0</v>
      </c>
      <c r="P308" s="104">
        <v>0</v>
      </c>
      <c r="Q308" s="104">
        <v>0</v>
      </c>
      <c r="R308" s="104">
        <v>0</v>
      </c>
      <c r="S308" s="38">
        <v>0</v>
      </c>
      <c r="T308" s="107">
        <v>0</v>
      </c>
      <c r="U308" s="107">
        <v>0</v>
      </c>
      <c r="V308" s="107">
        <v>0</v>
      </c>
      <c r="W308" s="107">
        <v>0</v>
      </c>
      <c r="X308" s="44">
        <v>0</v>
      </c>
      <c r="Y308" s="264">
        <v>0</v>
      </c>
      <c r="Z308" s="264">
        <v>0</v>
      </c>
      <c r="AA308" s="174">
        <v>6149.57</v>
      </c>
      <c r="AB308" s="44">
        <f t="shared" si="7"/>
        <v>0</v>
      </c>
      <c r="AC308" s="231">
        <v>0</v>
      </c>
      <c r="AD308" s="231">
        <v>0</v>
      </c>
      <c r="AE308" s="244">
        <v>0</v>
      </c>
    </row>
    <row r="309" spans="1:31" hidden="1" x14ac:dyDescent="0.2">
      <c r="A309" s="624">
        <v>2005</v>
      </c>
      <c r="B309" s="625" t="s">
        <v>2717</v>
      </c>
      <c r="C309" s="665" t="s">
        <v>1068</v>
      </c>
      <c r="D309" s="708" t="s">
        <v>1069</v>
      </c>
      <c r="E309" s="323" t="s">
        <v>1072</v>
      </c>
      <c r="F309" s="257" t="s">
        <v>260</v>
      </c>
      <c r="G309" s="299" t="s">
        <v>324</v>
      </c>
      <c r="H309" s="299"/>
      <c r="I309" s="626" t="s">
        <v>698</v>
      </c>
      <c r="J309" s="116" t="s">
        <v>537</v>
      </c>
      <c r="K309" s="117" t="s">
        <v>1041</v>
      </c>
      <c r="L309" s="38">
        <v>0</v>
      </c>
      <c r="M309" s="261">
        <v>0</v>
      </c>
      <c r="N309" s="262">
        <v>0</v>
      </c>
      <c r="O309" s="263">
        <v>0</v>
      </c>
      <c r="P309" s="263">
        <v>0</v>
      </c>
      <c r="Q309" s="263">
        <v>0</v>
      </c>
      <c r="R309" s="263">
        <v>0</v>
      </c>
      <c r="S309" s="67">
        <v>0</v>
      </c>
      <c r="T309" s="70">
        <v>0</v>
      </c>
      <c r="U309" s="70">
        <v>0</v>
      </c>
      <c r="V309" s="70">
        <v>0</v>
      </c>
      <c r="W309" s="70">
        <v>0</v>
      </c>
      <c r="X309" s="534">
        <v>0</v>
      </c>
      <c r="Y309" s="264">
        <v>0</v>
      </c>
      <c r="Z309" s="264">
        <v>0</v>
      </c>
      <c r="AA309" s="266">
        <v>0</v>
      </c>
      <c r="AB309" s="45">
        <v>0</v>
      </c>
      <c r="AC309" s="231">
        <v>0</v>
      </c>
      <c r="AD309" s="231">
        <v>0</v>
      </c>
      <c r="AE309" s="244">
        <v>0</v>
      </c>
    </row>
    <row r="310" spans="1:31" s="2" customFormat="1" ht="12.75" hidden="1" customHeight="1" thickBot="1" x14ac:dyDescent="0.25">
      <c r="A310" s="268">
        <v>2005</v>
      </c>
      <c r="B310" s="196" t="s">
        <v>1</v>
      </c>
      <c r="C310" s="472" t="s">
        <v>1</v>
      </c>
      <c r="D310" s="709" t="s">
        <v>1</v>
      </c>
      <c r="E310" s="75" t="s">
        <v>1</v>
      </c>
      <c r="F310" s="76" t="s">
        <v>1</v>
      </c>
      <c r="G310" s="76" t="s">
        <v>1</v>
      </c>
      <c r="H310" s="76"/>
      <c r="I310" s="472" t="s">
        <v>698</v>
      </c>
      <c r="J310" s="836" t="s">
        <v>839</v>
      </c>
      <c r="K310" s="837"/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81">
        <v>0</v>
      </c>
      <c r="U310" s="81">
        <v>0</v>
      </c>
      <c r="V310" s="81">
        <v>0</v>
      </c>
      <c r="W310" s="81">
        <v>0</v>
      </c>
      <c r="X310" s="78">
        <v>0</v>
      </c>
      <c r="Y310" s="198">
        <v>0</v>
      </c>
      <c r="Z310" s="198">
        <v>0</v>
      </c>
      <c r="AA310" s="199">
        <v>0</v>
      </c>
      <c r="AB310" s="83">
        <f t="shared" si="7"/>
        <v>0</v>
      </c>
      <c r="AC310" s="78">
        <v>0</v>
      </c>
      <c r="AD310" s="84">
        <v>0</v>
      </c>
      <c r="AE310" s="85">
        <v>0</v>
      </c>
    </row>
    <row r="311" spans="1:31" s="9" customFormat="1" ht="12.75" hidden="1" customHeight="1" x14ac:dyDescent="0.2">
      <c r="A311" s="33">
        <v>2006</v>
      </c>
      <c r="B311" s="189" t="s">
        <v>141</v>
      </c>
      <c r="C311" s="458" t="s">
        <v>1068</v>
      </c>
      <c r="D311" s="694" t="s">
        <v>1069</v>
      </c>
      <c r="E311" s="35" t="s">
        <v>1072</v>
      </c>
      <c r="F311" s="36" t="s">
        <v>259</v>
      </c>
      <c r="G311" s="36" t="s">
        <v>69</v>
      </c>
      <c r="H311" s="36" t="s">
        <v>1077</v>
      </c>
      <c r="I311" s="458" t="s">
        <v>1078</v>
      </c>
      <c r="J311" s="37" t="s">
        <v>537</v>
      </c>
      <c r="K311" s="571" t="s">
        <v>1041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41">
        <v>0</v>
      </c>
      <c r="U311" s="41">
        <v>0</v>
      </c>
      <c r="V311" s="41">
        <v>0</v>
      </c>
      <c r="W311" s="41">
        <v>0</v>
      </c>
      <c r="X311" s="38">
        <v>0</v>
      </c>
      <c r="Y311" s="180">
        <v>0</v>
      </c>
      <c r="Z311" s="180">
        <v>0</v>
      </c>
      <c r="AA311" s="190">
        <v>60978.54</v>
      </c>
      <c r="AB311" s="200">
        <f t="shared" si="7"/>
        <v>0</v>
      </c>
      <c r="AC311" s="31">
        <v>0</v>
      </c>
      <c r="AD311" s="45">
        <v>0</v>
      </c>
      <c r="AE311" s="46">
        <v>0</v>
      </c>
    </row>
    <row r="312" spans="1:31" s="9" customFormat="1" ht="12.75" hidden="1" customHeight="1" x14ac:dyDescent="0.2">
      <c r="A312" s="33">
        <v>2006</v>
      </c>
      <c r="B312" s="189" t="s">
        <v>431</v>
      </c>
      <c r="C312" s="458" t="s">
        <v>1068</v>
      </c>
      <c r="D312" s="694" t="s">
        <v>1069</v>
      </c>
      <c r="E312" s="35" t="s">
        <v>1072</v>
      </c>
      <c r="F312" s="36" t="s">
        <v>261</v>
      </c>
      <c r="G312" s="36" t="s">
        <v>69</v>
      </c>
      <c r="H312" s="36" t="s">
        <v>1176</v>
      </c>
      <c r="I312" s="458" t="s">
        <v>1177</v>
      </c>
      <c r="J312" s="37" t="s">
        <v>592</v>
      </c>
      <c r="K312" s="571" t="s">
        <v>2441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41">
        <v>0</v>
      </c>
      <c r="U312" s="41">
        <v>0</v>
      </c>
      <c r="V312" s="41">
        <v>0</v>
      </c>
      <c r="W312" s="41">
        <v>0</v>
      </c>
      <c r="X312" s="38">
        <v>1153</v>
      </c>
      <c r="Y312" s="180">
        <v>0</v>
      </c>
      <c r="Z312" s="180">
        <v>0</v>
      </c>
      <c r="AA312" s="190">
        <v>5169</v>
      </c>
      <c r="AB312" s="44">
        <f t="shared" si="7"/>
        <v>0</v>
      </c>
      <c r="AC312" s="45">
        <v>0</v>
      </c>
      <c r="AD312" s="45">
        <v>0</v>
      </c>
      <c r="AE312" s="46">
        <v>0</v>
      </c>
    </row>
    <row r="313" spans="1:31" s="9" customFormat="1" ht="12.75" hidden="1" customHeight="1" x14ac:dyDescent="0.2">
      <c r="A313" s="33">
        <v>2006</v>
      </c>
      <c r="B313" s="189" t="s">
        <v>2763</v>
      </c>
      <c r="C313" s="458" t="s">
        <v>1068</v>
      </c>
      <c r="D313" s="694" t="s">
        <v>1069</v>
      </c>
      <c r="E313" s="35" t="s">
        <v>1072</v>
      </c>
      <c r="F313" s="36" t="s">
        <v>260</v>
      </c>
      <c r="G313" s="36" t="s">
        <v>69</v>
      </c>
      <c r="H313" s="36"/>
      <c r="I313" s="458" t="s">
        <v>2764</v>
      </c>
      <c r="J313" s="37" t="s">
        <v>592</v>
      </c>
      <c r="K313" s="571" t="s">
        <v>851</v>
      </c>
      <c r="L313" s="38">
        <v>0</v>
      </c>
      <c r="M313" s="38">
        <v>0</v>
      </c>
      <c r="N313" s="38">
        <v>0</v>
      </c>
      <c r="O313" s="38">
        <v>0</v>
      </c>
      <c r="P313" s="38">
        <v>0</v>
      </c>
      <c r="Q313" s="38">
        <v>0</v>
      </c>
      <c r="R313" s="38">
        <v>0</v>
      </c>
      <c r="S313" s="38">
        <v>0</v>
      </c>
      <c r="T313" s="41">
        <v>0</v>
      </c>
      <c r="U313" s="41">
        <v>0</v>
      </c>
      <c r="V313" s="41">
        <v>0</v>
      </c>
      <c r="W313" s="41">
        <v>0</v>
      </c>
      <c r="X313" s="38">
        <v>0</v>
      </c>
      <c r="Y313" s="180">
        <v>0</v>
      </c>
      <c r="Z313" s="180">
        <v>0</v>
      </c>
      <c r="AA313" s="190">
        <v>91566.89</v>
      </c>
      <c r="AB313" s="44">
        <v>0</v>
      </c>
      <c r="AC313" s="44">
        <v>0</v>
      </c>
      <c r="AD313" s="45">
        <v>0</v>
      </c>
      <c r="AE313" s="46">
        <v>0</v>
      </c>
    </row>
    <row r="314" spans="1:31" s="2" customFormat="1" ht="12.75" hidden="1" customHeight="1" x14ac:dyDescent="0.2">
      <c r="A314" s="33">
        <v>2006</v>
      </c>
      <c r="B314" s="189" t="s">
        <v>355</v>
      </c>
      <c r="C314" s="458" t="s">
        <v>619</v>
      </c>
      <c r="D314" s="694">
        <v>38894</v>
      </c>
      <c r="E314" s="35" t="s">
        <v>356</v>
      </c>
      <c r="F314" s="36"/>
      <c r="G314" s="36" t="s">
        <v>68</v>
      </c>
      <c r="H314" s="36"/>
      <c r="I314" s="458" t="s">
        <v>2003</v>
      </c>
      <c r="J314" s="37" t="s">
        <v>310</v>
      </c>
      <c r="K314" s="571" t="s">
        <v>2004</v>
      </c>
      <c r="L314" s="38">
        <v>0</v>
      </c>
      <c r="M314" s="38">
        <v>0</v>
      </c>
      <c r="N314" s="38">
        <v>0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41">
        <v>0</v>
      </c>
      <c r="U314" s="41">
        <v>0</v>
      </c>
      <c r="V314" s="41">
        <v>0</v>
      </c>
      <c r="W314" s="41">
        <v>0</v>
      </c>
      <c r="X314" s="38">
        <v>0</v>
      </c>
      <c r="Y314" s="180">
        <v>0</v>
      </c>
      <c r="Z314" s="180">
        <v>0</v>
      </c>
      <c r="AA314" s="190">
        <v>0</v>
      </c>
      <c r="AB314" s="44">
        <f t="shared" si="7"/>
        <v>0</v>
      </c>
      <c r="AC314" s="61">
        <v>0</v>
      </c>
      <c r="AD314" s="45">
        <v>0</v>
      </c>
      <c r="AE314" s="46">
        <v>0</v>
      </c>
    </row>
    <row r="315" spans="1:31" s="2" customFormat="1" ht="12.75" hidden="1" customHeight="1" x14ac:dyDescent="0.2">
      <c r="A315" s="99">
        <v>2006</v>
      </c>
      <c r="B315" s="189" t="s">
        <v>357</v>
      </c>
      <c r="C315" s="458" t="s">
        <v>620</v>
      </c>
      <c r="D315" s="694">
        <v>38922</v>
      </c>
      <c r="E315" s="35" t="s">
        <v>356</v>
      </c>
      <c r="F315" s="36" t="s">
        <v>262</v>
      </c>
      <c r="G315" s="36" t="s">
        <v>69</v>
      </c>
      <c r="H315" s="36" t="s">
        <v>1929</v>
      </c>
      <c r="I315" s="474" t="s">
        <v>1188</v>
      </c>
      <c r="J315" s="119" t="s">
        <v>310</v>
      </c>
      <c r="K315" s="575" t="s">
        <v>1322</v>
      </c>
      <c r="L315" s="38">
        <v>0</v>
      </c>
      <c r="M315" s="38">
        <v>0</v>
      </c>
      <c r="N315" s="38">
        <v>0</v>
      </c>
      <c r="O315" s="104">
        <v>0</v>
      </c>
      <c r="P315" s="104">
        <v>0</v>
      </c>
      <c r="Q315" s="38">
        <v>0</v>
      </c>
      <c r="R315" s="38">
        <v>0</v>
      </c>
      <c r="S315" s="38">
        <v>0</v>
      </c>
      <c r="T315" s="41">
        <v>0</v>
      </c>
      <c r="U315" s="41">
        <v>0</v>
      </c>
      <c r="V315" s="41">
        <v>0</v>
      </c>
      <c r="W315" s="41">
        <v>0</v>
      </c>
      <c r="X315" s="38">
        <v>0</v>
      </c>
      <c r="Y315" s="180">
        <v>0</v>
      </c>
      <c r="Z315" s="180">
        <v>3578.8</v>
      </c>
      <c r="AA315" s="190">
        <v>14214.55</v>
      </c>
      <c r="AB315" s="44">
        <f t="shared" si="7"/>
        <v>0</v>
      </c>
      <c r="AC315" s="231">
        <v>0</v>
      </c>
      <c r="AD315" s="44">
        <v>0</v>
      </c>
      <c r="AE315" s="109">
        <v>0</v>
      </c>
    </row>
    <row r="316" spans="1:31" s="2" customFormat="1" ht="12.75" hidden="1" customHeight="1" x14ac:dyDescent="0.2">
      <c r="A316" s="99">
        <v>2006</v>
      </c>
      <c r="B316" s="189" t="s">
        <v>358</v>
      </c>
      <c r="C316" s="458" t="s">
        <v>621</v>
      </c>
      <c r="D316" s="694">
        <v>38925</v>
      </c>
      <c r="E316" s="35" t="s">
        <v>356</v>
      </c>
      <c r="F316" s="36" t="s">
        <v>250</v>
      </c>
      <c r="G316" s="36" t="s">
        <v>63</v>
      </c>
      <c r="H316" s="36"/>
      <c r="I316" s="458" t="s">
        <v>1434</v>
      </c>
      <c r="J316" s="269" t="s">
        <v>316</v>
      </c>
      <c r="K316" s="575" t="s">
        <v>1323</v>
      </c>
      <c r="L316" s="38">
        <v>0</v>
      </c>
      <c r="M316" s="38">
        <v>0</v>
      </c>
      <c r="N316" s="38">
        <v>0</v>
      </c>
      <c r="O316" s="104">
        <v>0</v>
      </c>
      <c r="P316" s="104">
        <v>0</v>
      </c>
      <c r="Q316" s="38">
        <v>0</v>
      </c>
      <c r="R316" s="38">
        <v>0</v>
      </c>
      <c r="S316" s="38">
        <v>0</v>
      </c>
      <c r="T316" s="41">
        <v>0</v>
      </c>
      <c r="U316" s="41">
        <v>0</v>
      </c>
      <c r="V316" s="41">
        <v>0</v>
      </c>
      <c r="W316" s="41">
        <v>0</v>
      </c>
      <c r="X316" s="38">
        <v>0</v>
      </c>
      <c r="Y316" s="180">
        <v>0</v>
      </c>
      <c r="Z316" s="180">
        <v>0</v>
      </c>
      <c r="AA316" s="190">
        <v>1567622.29</v>
      </c>
      <c r="AB316" s="44">
        <f t="shared" si="7"/>
        <v>0</v>
      </c>
      <c r="AC316" s="231">
        <v>0</v>
      </c>
      <c r="AD316" s="231">
        <v>0</v>
      </c>
      <c r="AE316" s="244">
        <v>0</v>
      </c>
    </row>
    <row r="317" spans="1:31" s="2" customFormat="1" ht="12.75" hidden="1" customHeight="1" x14ac:dyDescent="0.2">
      <c r="A317" s="99">
        <v>2006</v>
      </c>
      <c r="B317" s="189" t="s">
        <v>873</v>
      </c>
      <c r="C317" s="458" t="s">
        <v>622</v>
      </c>
      <c r="D317" s="694">
        <v>38925</v>
      </c>
      <c r="E317" s="35" t="s">
        <v>90</v>
      </c>
      <c r="F317" s="36" t="s">
        <v>260</v>
      </c>
      <c r="G317" s="36" t="s">
        <v>68</v>
      </c>
      <c r="H317" s="36"/>
      <c r="I317" s="458" t="s">
        <v>36</v>
      </c>
      <c r="J317" s="269" t="s">
        <v>316</v>
      </c>
      <c r="K317" s="575" t="s">
        <v>1965</v>
      </c>
      <c r="L317" s="38">
        <v>0</v>
      </c>
      <c r="M317" s="38">
        <v>0</v>
      </c>
      <c r="N317" s="38">
        <v>0</v>
      </c>
      <c r="O317" s="104">
        <v>0</v>
      </c>
      <c r="P317" s="104">
        <v>0</v>
      </c>
      <c r="Q317" s="38">
        <v>0</v>
      </c>
      <c r="R317" s="38">
        <v>0</v>
      </c>
      <c r="S317" s="38">
        <v>0</v>
      </c>
      <c r="T317" s="41">
        <v>0</v>
      </c>
      <c r="U317" s="41">
        <v>0</v>
      </c>
      <c r="V317" s="41">
        <v>0</v>
      </c>
      <c r="W317" s="41">
        <v>27384.55</v>
      </c>
      <c r="X317" s="38">
        <v>6000</v>
      </c>
      <c r="Y317" s="180">
        <v>0</v>
      </c>
      <c r="Z317" s="180">
        <v>0</v>
      </c>
      <c r="AA317" s="190" t="s">
        <v>20</v>
      </c>
      <c r="AB317" s="44">
        <f t="shared" si="7"/>
        <v>7800.25</v>
      </c>
      <c r="AC317" s="231">
        <v>3992.75</v>
      </c>
      <c r="AD317" s="231">
        <v>3046</v>
      </c>
      <c r="AE317" s="231">
        <v>761.5</v>
      </c>
    </row>
    <row r="318" spans="1:31" s="2" customFormat="1" ht="12.75" hidden="1" customHeight="1" x14ac:dyDescent="0.2">
      <c r="A318" s="99">
        <v>2006</v>
      </c>
      <c r="B318" s="189" t="s">
        <v>127</v>
      </c>
      <c r="C318" s="458" t="s">
        <v>623</v>
      </c>
      <c r="D318" s="694">
        <v>38961</v>
      </c>
      <c r="E318" s="177" t="s">
        <v>279</v>
      </c>
      <c r="F318" s="36" t="s">
        <v>251</v>
      </c>
      <c r="G318" s="36" t="s">
        <v>68</v>
      </c>
      <c r="H318" s="36"/>
      <c r="I318" s="474" t="s">
        <v>2714</v>
      </c>
      <c r="J318" s="119" t="s">
        <v>310</v>
      </c>
      <c r="K318" s="575" t="s">
        <v>2715</v>
      </c>
      <c r="L318" s="38">
        <v>0</v>
      </c>
      <c r="M318" s="38">
        <v>0</v>
      </c>
      <c r="N318" s="38">
        <v>0</v>
      </c>
      <c r="O318" s="104">
        <v>0</v>
      </c>
      <c r="P318" s="104">
        <v>0</v>
      </c>
      <c r="Q318" s="38">
        <v>0</v>
      </c>
      <c r="R318" s="38">
        <v>0</v>
      </c>
      <c r="S318" s="38">
        <v>0</v>
      </c>
      <c r="T318" s="41">
        <v>0</v>
      </c>
      <c r="U318" s="41">
        <v>0</v>
      </c>
      <c r="V318" s="41">
        <v>0</v>
      </c>
      <c r="W318" s="41">
        <v>0</v>
      </c>
      <c r="X318" s="38">
        <v>0</v>
      </c>
      <c r="Y318" s="180">
        <v>0</v>
      </c>
      <c r="Z318" s="180">
        <v>0</v>
      </c>
      <c r="AA318" s="190">
        <v>0</v>
      </c>
      <c r="AB318" s="44">
        <f t="shared" si="7"/>
        <v>0</v>
      </c>
      <c r="AC318" s="231">
        <v>0</v>
      </c>
      <c r="AD318" s="231">
        <v>0</v>
      </c>
      <c r="AE318" s="244">
        <v>0</v>
      </c>
    </row>
    <row r="319" spans="1:31" s="2" customFormat="1" ht="12.75" hidden="1" customHeight="1" x14ac:dyDescent="0.2">
      <c r="A319" s="201">
        <v>2006</v>
      </c>
      <c r="B319" s="181" t="s">
        <v>127</v>
      </c>
      <c r="C319" s="461" t="s">
        <v>624</v>
      </c>
      <c r="D319" s="700">
        <v>38961</v>
      </c>
      <c r="E319" s="270" t="s">
        <v>279</v>
      </c>
      <c r="F319" s="155" t="s">
        <v>265</v>
      </c>
      <c r="G319" s="155" t="s">
        <v>68</v>
      </c>
      <c r="H319" s="155"/>
      <c r="I319" s="461" t="s">
        <v>359</v>
      </c>
      <c r="J319" s="183" t="s">
        <v>839</v>
      </c>
      <c r="K319" s="574"/>
      <c r="L319" s="157">
        <v>0</v>
      </c>
      <c r="M319" s="157">
        <v>0</v>
      </c>
      <c r="N319" s="157">
        <v>0</v>
      </c>
      <c r="O319" s="205">
        <v>0</v>
      </c>
      <c r="P319" s="205">
        <v>0</v>
      </c>
      <c r="Q319" s="157">
        <v>0</v>
      </c>
      <c r="R319" s="157">
        <v>0</v>
      </c>
      <c r="S319" s="157">
        <v>0</v>
      </c>
      <c r="T319" s="160">
        <v>0</v>
      </c>
      <c r="U319" s="160">
        <v>0</v>
      </c>
      <c r="V319" s="160">
        <v>0</v>
      </c>
      <c r="W319" s="160">
        <v>0</v>
      </c>
      <c r="X319" s="157">
        <v>0</v>
      </c>
      <c r="Y319" s="207">
        <v>0</v>
      </c>
      <c r="Z319" s="207">
        <v>0</v>
      </c>
      <c r="AA319" s="184">
        <v>0</v>
      </c>
      <c r="AB319" s="164">
        <f t="shared" si="7"/>
        <v>0</v>
      </c>
      <c r="AC319" s="234">
        <v>0</v>
      </c>
      <c r="AD319" s="234">
        <v>0</v>
      </c>
      <c r="AE319" s="238">
        <v>0</v>
      </c>
    </row>
    <row r="320" spans="1:31" s="2" customFormat="1" ht="12.75" hidden="1" customHeight="1" x14ac:dyDescent="0.2">
      <c r="A320" s="201">
        <v>2006</v>
      </c>
      <c r="B320" s="181" t="s">
        <v>127</v>
      </c>
      <c r="C320" s="461" t="s">
        <v>625</v>
      </c>
      <c r="D320" s="700">
        <v>38961</v>
      </c>
      <c r="E320" s="270" t="s">
        <v>279</v>
      </c>
      <c r="F320" s="155" t="s">
        <v>265</v>
      </c>
      <c r="G320" s="155" t="s">
        <v>68</v>
      </c>
      <c r="H320" s="155"/>
      <c r="I320" s="461" t="s">
        <v>360</v>
      </c>
      <c r="J320" s="183" t="s">
        <v>839</v>
      </c>
      <c r="K320" s="574"/>
      <c r="L320" s="157">
        <v>0</v>
      </c>
      <c r="M320" s="157">
        <v>0</v>
      </c>
      <c r="N320" s="157">
        <v>0</v>
      </c>
      <c r="O320" s="205">
        <v>0</v>
      </c>
      <c r="P320" s="205">
        <v>0</v>
      </c>
      <c r="Q320" s="157">
        <v>0</v>
      </c>
      <c r="R320" s="157">
        <v>0</v>
      </c>
      <c r="S320" s="157">
        <v>0</v>
      </c>
      <c r="T320" s="160">
        <v>0</v>
      </c>
      <c r="U320" s="160">
        <v>0</v>
      </c>
      <c r="V320" s="160">
        <v>0</v>
      </c>
      <c r="W320" s="160">
        <v>0</v>
      </c>
      <c r="X320" s="157">
        <v>0</v>
      </c>
      <c r="Y320" s="207">
        <v>0</v>
      </c>
      <c r="Z320" s="207">
        <v>0</v>
      </c>
      <c r="AA320" s="184">
        <v>0</v>
      </c>
      <c r="AB320" s="164">
        <f t="shared" si="7"/>
        <v>0</v>
      </c>
      <c r="AC320" s="234">
        <v>0</v>
      </c>
      <c r="AD320" s="234">
        <v>0</v>
      </c>
      <c r="AE320" s="238">
        <v>0</v>
      </c>
    </row>
    <row r="321" spans="1:31" s="2" customFormat="1" ht="12.75" hidden="1" customHeight="1" x14ac:dyDescent="0.2">
      <c r="A321" s="99">
        <v>2006</v>
      </c>
      <c r="B321" s="189" t="s">
        <v>127</v>
      </c>
      <c r="C321" s="458" t="s">
        <v>626</v>
      </c>
      <c r="D321" s="694">
        <v>38961</v>
      </c>
      <c r="E321" s="177" t="s">
        <v>279</v>
      </c>
      <c r="F321" s="36" t="s">
        <v>265</v>
      </c>
      <c r="G321" s="36" t="s">
        <v>68</v>
      </c>
      <c r="H321" s="36"/>
      <c r="I321" s="458" t="s">
        <v>361</v>
      </c>
      <c r="J321" s="119" t="s">
        <v>310</v>
      </c>
      <c r="K321" s="575" t="s">
        <v>2716</v>
      </c>
      <c r="L321" s="38">
        <v>0</v>
      </c>
      <c r="M321" s="38">
        <v>0</v>
      </c>
      <c r="N321" s="38">
        <v>0</v>
      </c>
      <c r="O321" s="104">
        <v>0</v>
      </c>
      <c r="P321" s="104">
        <v>0</v>
      </c>
      <c r="Q321" s="38">
        <v>0</v>
      </c>
      <c r="R321" s="38">
        <v>0</v>
      </c>
      <c r="S321" s="38">
        <v>0</v>
      </c>
      <c r="T321" s="41">
        <v>0</v>
      </c>
      <c r="U321" s="41">
        <v>0</v>
      </c>
      <c r="V321" s="41">
        <v>0</v>
      </c>
      <c r="W321" s="41">
        <v>0</v>
      </c>
      <c r="X321" s="38">
        <v>0</v>
      </c>
      <c r="Y321" s="180">
        <v>0</v>
      </c>
      <c r="Z321" s="180">
        <v>0</v>
      </c>
      <c r="AA321" s="190">
        <v>0</v>
      </c>
      <c r="AB321" s="44">
        <f t="shared" si="7"/>
        <v>0</v>
      </c>
      <c r="AC321" s="231">
        <v>0</v>
      </c>
      <c r="AD321" s="231">
        <v>0</v>
      </c>
      <c r="AE321" s="244">
        <v>0</v>
      </c>
    </row>
    <row r="322" spans="1:31" s="2" customFormat="1" ht="12.75" hidden="1" customHeight="1" x14ac:dyDescent="0.2">
      <c r="A322" s="99">
        <v>2006</v>
      </c>
      <c r="B322" s="189" t="s">
        <v>362</v>
      </c>
      <c r="C322" s="458" t="s">
        <v>627</v>
      </c>
      <c r="D322" s="694">
        <v>38966</v>
      </c>
      <c r="E322" s="35" t="s">
        <v>356</v>
      </c>
      <c r="F322" s="36" t="s">
        <v>250</v>
      </c>
      <c r="G322" s="36" t="s">
        <v>68</v>
      </c>
      <c r="H322" s="36"/>
      <c r="I322" s="474" t="s">
        <v>1792</v>
      </c>
      <c r="J322" s="119" t="s">
        <v>310</v>
      </c>
      <c r="K322" s="575" t="s">
        <v>1793</v>
      </c>
      <c r="L322" s="38">
        <v>0</v>
      </c>
      <c r="M322" s="38">
        <v>0</v>
      </c>
      <c r="N322" s="38">
        <v>0</v>
      </c>
      <c r="O322" s="104">
        <v>0</v>
      </c>
      <c r="P322" s="104">
        <v>0</v>
      </c>
      <c r="Q322" s="38">
        <v>0</v>
      </c>
      <c r="R322" s="38">
        <v>0</v>
      </c>
      <c r="S322" s="38">
        <v>0</v>
      </c>
      <c r="T322" s="41">
        <v>0</v>
      </c>
      <c r="U322" s="41">
        <v>0</v>
      </c>
      <c r="V322" s="41">
        <v>0</v>
      </c>
      <c r="W322" s="41">
        <v>0</v>
      </c>
      <c r="X322" s="38">
        <v>0</v>
      </c>
      <c r="Y322" s="180">
        <v>0</v>
      </c>
      <c r="Z322" s="180">
        <v>0</v>
      </c>
      <c r="AA322" s="190" t="s">
        <v>20</v>
      </c>
      <c r="AB322" s="44">
        <f t="shared" si="7"/>
        <v>5882.03</v>
      </c>
      <c r="AC322" s="231">
        <v>0</v>
      </c>
      <c r="AD322" s="231">
        <v>0</v>
      </c>
      <c r="AE322" s="244">
        <v>5882.03</v>
      </c>
    </row>
    <row r="323" spans="1:31" s="2" customFormat="1" ht="12.75" hidden="1" customHeight="1" x14ac:dyDescent="0.2">
      <c r="A323" s="201">
        <v>2006</v>
      </c>
      <c r="B323" s="181" t="s">
        <v>139</v>
      </c>
      <c r="C323" s="461" t="s">
        <v>628</v>
      </c>
      <c r="D323" s="700">
        <v>38974</v>
      </c>
      <c r="E323" s="154" t="s">
        <v>356</v>
      </c>
      <c r="F323" s="155" t="s">
        <v>260</v>
      </c>
      <c r="G323" s="155" t="s">
        <v>68</v>
      </c>
      <c r="H323" s="155"/>
      <c r="I323" s="477" t="s">
        <v>698</v>
      </c>
      <c r="J323" s="183" t="s">
        <v>839</v>
      </c>
      <c r="K323" s="574"/>
      <c r="L323" s="157">
        <v>0</v>
      </c>
      <c r="M323" s="157">
        <v>0</v>
      </c>
      <c r="N323" s="157">
        <v>0</v>
      </c>
      <c r="O323" s="205">
        <v>0</v>
      </c>
      <c r="P323" s="205">
        <v>0</v>
      </c>
      <c r="Q323" s="157">
        <v>0</v>
      </c>
      <c r="R323" s="157">
        <v>0</v>
      </c>
      <c r="S323" s="157">
        <v>0</v>
      </c>
      <c r="T323" s="160">
        <v>0</v>
      </c>
      <c r="U323" s="160">
        <v>0</v>
      </c>
      <c r="V323" s="160">
        <v>0</v>
      </c>
      <c r="W323" s="160">
        <v>0</v>
      </c>
      <c r="X323" s="157">
        <v>0</v>
      </c>
      <c r="Y323" s="207">
        <v>0</v>
      </c>
      <c r="Z323" s="207">
        <v>0</v>
      </c>
      <c r="AA323" s="184">
        <v>0</v>
      </c>
      <c r="AB323" s="164">
        <f t="shared" si="7"/>
        <v>0</v>
      </c>
      <c r="AC323" s="234">
        <v>0</v>
      </c>
      <c r="AD323" s="234">
        <v>0</v>
      </c>
      <c r="AE323" s="238">
        <v>0</v>
      </c>
    </row>
    <row r="324" spans="1:31" s="2" customFormat="1" ht="12.75" hidden="1" customHeight="1" x14ac:dyDescent="0.2">
      <c r="A324" s="99">
        <v>2006</v>
      </c>
      <c r="B324" s="189" t="s">
        <v>1804</v>
      </c>
      <c r="C324" s="458" t="s">
        <v>629</v>
      </c>
      <c r="D324" s="694">
        <v>38979</v>
      </c>
      <c r="E324" s="35" t="s">
        <v>356</v>
      </c>
      <c r="F324" s="36" t="s">
        <v>260</v>
      </c>
      <c r="G324" s="36" t="s">
        <v>243</v>
      </c>
      <c r="H324" s="36" t="s">
        <v>1</v>
      </c>
      <c r="I324" s="474" t="s">
        <v>698</v>
      </c>
      <c r="J324" s="119" t="s">
        <v>310</v>
      </c>
      <c r="K324" s="575" t="s">
        <v>1805</v>
      </c>
      <c r="L324" s="38">
        <v>0</v>
      </c>
      <c r="M324" s="38">
        <v>0</v>
      </c>
      <c r="N324" s="38">
        <v>0</v>
      </c>
      <c r="O324" s="104">
        <v>0</v>
      </c>
      <c r="P324" s="104">
        <v>0</v>
      </c>
      <c r="Q324" s="38">
        <v>0</v>
      </c>
      <c r="R324" s="38">
        <v>0</v>
      </c>
      <c r="S324" s="38">
        <v>0</v>
      </c>
      <c r="T324" s="41">
        <v>0</v>
      </c>
      <c r="U324" s="41">
        <v>0</v>
      </c>
      <c r="V324" s="41">
        <v>0</v>
      </c>
      <c r="W324" s="41">
        <v>0</v>
      </c>
      <c r="X324" s="38">
        <v>0</v>
      </c>
      <c r="Y324" s="180">
        <v>0</v>
      </c>
      <c r="Z324" s="180">
        <v>0</v>
      </c>
      <c r="AA324" s="190">
        <v>19635.37</v>
      </c>
      <c r="AB324" s="44">
        <f t="shared" si="7"/>
        <v>1701.39</v>
      </c>
      <c r="AC324" s="231">
        <v>0</v>
      </c>
      <c r="AD324" s="231">
        <v>0</v>
      </c>
      <c r="AE324" s="244">
        <v>1701.39</v>
      </c>
    </row>
    <row r="325" spans="1:31" s="2" customFormat="1" ht="12.75" hidden="1" customHeight="1" x14ac:dyDescent="0.2">
      <c r="A325" s="99">
        <v>2006</v>
      </c>
      <c r="B325" s="189" t="s">
        <v>363</v>
      </c>
      <c r="C325" s="458" t="s">
        <v>630</v>
      </c>
      <c r="D325" s="694">
        <v>38991</v>
      </c>
      <c r="E325" s="35" t="s">
        <v>356</v>
      </c>
      <c r="F325" s="36" t="s">
        <v>595</v>
      </c>
      <c r="G325" s="36" t="s">
        <v>69</v>
      </c>
      <c r="H325" s="35" t="s">
        <v>1797</v>
      </c>
      <c r="I325" s="458" t="s">
        <v>1798</v>
      </c>
      <c r="J325" s="119" t="s">
        <v>592</v>
      </c>
      <c r="K325" s="575" t="s">
        <v>1799</v>
      </c>
      <c r="L325" s="38">
        <v>0</v>
      </c>
      <c r="M325" s="38">
        <v>0</v>
      </c>
      <c r="N325" s="38">
        <v>0</v>
      </c>
      <c r="O325" s="104">
        <v>0</v>
      </c>
      <c r="P325" s="104">
        <v>0</v>
      </c>
      <c r="Q325" s="38">
        <v>0</v>
      </c>
      <c r="R325" s="38">
        <v>0</v>
      </c>
      <c r="S325" s="38">
        <v>0</v>
      </c>
      <c r="T325" s="41">
        <v>0</v>
      </c>
      <c r="U325" s="41">
        <v>0</v>
      </c>
      <c r="V325" s="41">
        <v>0</v>
      </c>
      <c r="W325" s="41">
        <v>0</v>
      </c>
      <c r="X325" s="38">
        <v>0</v>
      </c>
      <c r="Y325" s="180">
        <v>0</v>
      </c>
      <c r="Z325" s="180">
        <v>0</v>
      </c>
      <c r="AA325" s="190">
        <v>2236.29</v>
      </c>
      <c r="AB325" s="44">
        <f t="shared" si="7"/>
        <v>2185.09</v>
      </c>
      <c r="AC325" s="231">
        <v>603.64</v>
      </c>
      <c r="AD325" s="231">
        <v>0</v>
      </c>
      <c r="AE325" s="244">
        <v>1581.45</v>
      </c>
    </row>
    <row r="326" spans="1:31" s="2" customFormat="1" ht="12.75" hidden="1" customHeight="1" x14ac:dyDescent="0.2">
      <c r="A326" s="99">
        <v>2006</v>
      </c>
      <c r="B326" s="189" t="s">
        <v>364</v>
      </c>
      <c r="C326" s="458" t="s">
        <v>631</v>
      </c>
      <c r="D326" s="694">
        <v>39000</v>
      </c>
      <c r="E326" s="35" t="s">
        <v>356</v>
      </c>
      <c r="F326" s="36" t="s">
        <v>369</v>
      </c>
      <c r="G326" s="36" t="s">
        <v>243</v>
      </c>
      <c r="H326" s="36" t="s">
        <v>1864</v>
      </c>
      <c r="I326" s="474" t="s">
        <v>1863</v>
      </c>
      <c r="J326" s="119" t="s">
        <v>839</v>
      </c>
      <c r="K326" s="575"/>
      <c r="L326" s="38">
        <v>0</v>
      </c>
      <c r="M326" s="38">
        <v>0</v>
      </c>
      <c r="N326" s="38">
        <v>0</v>
      </c>
      <c r="O326" s="104">
        <v>0</v>
      </c>
      <c r="P326" s="104">
        <v>0</v>
      </c>
      <c r="Q326" s="38">
        <v>0</v>
      </c>
      <c r="R326" s="38">
        <v>0</v>
      </c>
      <c r="S326" s="38">
        <v>0</v>
      </c>
      <c r="T326" s="41">
        <v>0</v>
      </c>
      <c r="U326" s="41">
        <v>0</v>
      </c>
      <c r="V326" s="41">
        <v>0</v>
      </c>
      <c r="W326" s="41">
        <v>0</v>
      </c>
      <c r="X326" s="38">
        <v>0</v>
      </c>
      <c r="Y326" s="180">
        <v>0</v>
      </c>
      <c r="Z326" s="180">
        <v>0</v>
      </c>
      <c r="AA326" s="190">
        <v>387.85</v>
      </c>
      <c r="AB326" s="44">
        <f t="shared" si="7"/>
        <v>292.39999999999998</v>
      </c>
      <c r="AC326" s="231">
        <v>0</v>
      </c>
      <c r="AD326" s="231">
        <v>0</v>
      </c>
      <c r="AE326" s="244">
        <v>292.39999999999998</v>
      </c>
    </row>
    <row r="327" spans="1:31" s="2" customFormat="1" ht="12.75" hidden="1" customHeight="1" x14ac:dyDescent="0.2">
      <c r="A327" s="201">
        <v>2006</v>
      </c>
      <c r="B327" s="181" t="s">
        <v>365</v>
      </c>
      <c r="C327" s="461" t="s">
        <v>632</v>
      </c>
      <c r="D327" s="700">
        <v>39000</v>
      </c>
      <c r="E327" s="154" t="s">
        <v>356</v>
      </c>
      <c r="F327" s="155" t="s">
        <v>260</v>
      </c>
      <c r="G327" s="155" t="s">
        <v>243</v>
      </c>
      <c r="H327" s="155" t="s">
        <v>1868</v>
      </c>
      <c r="I327" s="477" t="s">
        <v>1867</v>
      </c>
      <c r="J327" s="183" t="s">
        <v>839</v>
      </c>
      <c r="K327" s="574"/>
      <c r="L327" s="157">
        <v>0</v>
      </c>
      <c r="M327" s="157">
        <v>0</v>
      </c>
      <c r="N327" s="157">
        <v>0</v>
      </c>
      <c r="O327" s="205">
        <v>0</v>
      </c>
      <c r="P327" s="205">
        <v>0</v>
      </c>
      <c r="Q327" s="157">
        <v>0</v>
      </c>
      <c r="R327" s="157">
        <v>0</v>
      </c>
      <c r="S327" s="157">
        <v>0</v>
      </c>
      <c r="T327" s="160">
        <v>0</v>
      </c>
      <c r="U327" s="160">
        <v>0</v>
      </c>
      <c r="V327" s="160">
        <v>0</v>
      </c>
      <c r="W327" s="160">
        <v>0</v>
      </c>
      <c r="X327" s="157">
        <v>0</v>
      </c>
      <c r="Y327" s="207">
        <v>0</v>
      </c>
      <c r="Z327" s="207">
        <v>0</v>
      </c>
      <c r="AA327" s="184">
        <v>3093.72</v>
      </c>
      <c r="AB327" s="164">
        <f t="shared" si="7"/>
        <v>0</v>
      </c>
      <c r="AC327" s="234">
        <v>0</v>
      </c>
      <c r="AD327" s="234">
        <v>0</v>
      </c>
      <c r="AE327" s="238">
        <v>0</v>
      </c>
    </row>
    <row r="328" spans="1:31" s="2" customFormat="1" ht="12.75" hidden="1" customHeight="1" x14ac:dyDescent="0.2">
      <c r="A328" s="99">
        <v>2006</v>
      </c>
      <c r="B328" s="189" t="s">
        <v>366</v>
      </c>
      <c r="C328" s="458" t="s">
        <v>633</v>
      </c>
      <c r="D328" s="694">
        <v>39000</v>
      </c>
      <c r="E328" s="35" t="s">
        <v>356</v>
      </c>
      <c r="F328" s="36" t="s">
        <v>260</v>
      </c>
      <c r="G328" s="36" t="s">
        <v>243</v>
      </c>
      <c r="H328" s="36"/>
      <c r="I328" s="474" t="s">
        <v>1869</v>
      </c>
      <c r="J328" s="119" t="s">
        <v>310</v>
      </c>
      <c r="K328" s="575" t="s">
        <v>1870</v>
      </c>
      <c r="L328" s="38">
        <v>0</v>
      </c>
      <c r="M328" s="38">
        <v>0</v>
      </c>
      <c r="N328" s="38">
        <v>0</v>
      </c>
      <c r="O328" s="104">
        <v>0</v>
      </c>
      <c r="P328" s="104">
        <v>0</v>
      </c>
      <c r="Q328" s="38">
        <v>0</v>
      </c>
      <c r="R328" s="38">
        <v>0</v>
      </c>
      <c r="S328" s="38">
        <v>0</v>
      </c>
      <c r="T328" s="41">
        <v>0</v>
      </c>
      <c r="U328" s="41">
        <v>0</v>
      </c>
      <c r="V328" s="41">
        <v>0</v>
      </c>
      <c r="W328" s="41">
        <v>0</v>
      </c>
      <c r="X328" s="38">
        <v>0</v>
      </c>
      <c r="Y328" s="180">
        <v>0</v>
      </c>
      <c r="Z328" s="180">
        <v>0</v>
      </c>
      <c r="AA328" s="190">
        <v>5554.59</v>
      </c>
      <c r="AB328" s="44">
        <f t="shared" si="7"/>
        <v>0</v>
      </c>
      <c r="AC328" s="231">
        <v>0</v>
      </c>
      <c r="AD328" s="231">
        <v>0</v>
      </c>
      <c r="AE328" s="244">
        <v>0</v>
      </c>
    </row>
    <row r="329" spans="1:31" s="2" customFormat="1" ht="12.75" hidden="1" customHeight="1" x14ac:dyDescent="0.2">
      <c r="A329" s="99">
        <v>2006</v>
      </c>
      <c r="B329" s="189" t="s">
        <v>367</v>
      </c>
      <c r="C329" s="458" t="s">
        <v>634</v>
      </c>
      <c r="D329" s="694">
        <v>39000</v>
      </c>
      <c r="E329" s="35" t="s">
        <v>356</v>
      </c>
      <c r="F329" s="36" t="s">
        <v>369</v>
      </c>
      <c r="G329" s="36" t="s">
        <v>243</v>
      </c>
      <c r="H329" s="36" t="s">
        <v>1871</v>
      </c>
      <c r="I329" s="474" t="s">
        <v>1872</v>
      </c>
      <c r="J329" s="119" t="s">
        <v>839</v>
      </c>
      <c r="K329" s="575"/>
      <c r="L329" s="38">
        <v>0</v>
      </c>
      <c r="M329" s="38">
        <v>0</v>
      </c>
      <c r="N329" s="38">
        <v>0</v>
      </c>
      <c r="O329" s="104">
        <v>0</v>
      </c>
      <c r="P329" s="104">
        <v>0</v>
      </c>
      <c r="Q329" s="38">
        <v>0</v>
      </c>
      <c r="R329" s="38">
        <v>0</v>
      </c>
      <c r="S329" s="38">
        <v>0</v>
      </c>
      <c r="T329" s="41">
        <v>0</v>
      </c>
      <c r="U329" s="41">
        <v>0</v>
      </c>
      <c r="V329" s="41">
        <v>0</v>
      </c>
      <c r="W329" s="41">
        <v>0</v>
      </c>
      <c r="X329" s="38">
        <v>0</v>
      </c>
      <c r="Y329" s="180">
        <v>0</v>
      </c>
      <c r="Z329" s="180">
        <v>0</v>
      </c>
      <c r="AA329" s="190">
        <v>2431.2199999999998</v>
      </c>
      <c r="AB329" s="44">
        <v>247.21</v>
      </c>
      <c r="AC329" s="231">
        <v>0</v>
      </c>
      <c r="AD329" s="231">
        <v>0</v>
      </c>
      <c r="AE329" s="244">
        <v>0</v>
      </c>
    </row>
    <row r="330" spans="1:31" s="2" customFormat="1" ht="12.75" hidden="1" customHeight="1" x14ac:dyDescent="0.2">
      <c r="A330" s="99">
        <v>2006</v>
      </c>
      <c r="B330" s="189" t="s">
        <v>368</v>
      </c>
      <c r="C330" s="458" t="s">
        <v>635</v>
      </c>
      <c r="D330" s="694">
        <v>39000</v>
      </c>
      <c r="E330" s="35" t="s">
        <v>356</v>
      </c>
      <c r="F330" s="36" t="s">
        <v>260</v>
      </c>
      <c r="G330" s="36" t="s">
        <v>243</v>
      </c>
      <c r="H330" s="36"/>
      <c r="I330" s="474" t="s">
        <v>1873</v>
      </c>
      <c r="J330" s="119" t="s">
        <v>310</v>
      </c>
      <c r="K330" s="575" t="s">
        <v>1874</v>
      </c>
      <c r="L330" s="38">
        <v>0</v>
      </c>
      <c r="M330" s="38">
        <v>0</v>
      </c>
      <c r="N330" s="38">
        <v>0</v>
      </c>
      <c r="O330" s="104">
        <v>0</v>
      </c>
      <c r="P330" s="104">
        <v>0</v>
      </c>
      <c r="Q330" s="38">
        <v>0</v>
      </c>
      <c r="R330" s="38">
        <v>0</v>
      </c>
      <c r="S330" s="38">
        <v>0</v>
      </c>
      <c r="T330" s="41">
        <v>0</v>
      </c>
      <c r="U330" s="41">
        <v>0</v>
      </c>
      <c r="V330" s="41">
        <v>0</v>
      </c>
      <c r="W330" s="41">
        <v>0</v>
      </c>
      <c r="X330" s="38">
        <v>0</v>
      </c>
      <c r="Y330" s="180">
        <v>0</v>
      </c>
      <c r="Z330" s="180">
        <v>0</v>
      </c>
      <c r="AA330" s="190">
        <v>7956.45</v>
      </c>
      <c r="AB330" s="44">
        <f t="shared" si="7"/>
        <v>0</v>
      </c>
      <c r="AC330" s="231">
        <v>0</v>
      </c>
      <c r="AD330" s="231">
        <v>0</v>
      </c>
      <c r="AE330" s="244">
        <v>0</v>
      </c>
    </row>
    <row r="331" spans="1:31" s="2" customFormat="1" ht="12.75" hidden="1" customHeight="1" x14ac:dyDescent="0.2">
      <c r="A331" s="99">
        <v>2006</v>
      </c>
      <c r="B331" s="189" t="s">
        <v>370</v>
      </c>
      <c r="C331" s="458" t="s">
        <v>636</v>
      </c>
      <c r="D331" s="694">
        <v>39000</v>
      </c>
      <c r="E331" s="35" t="s">
        <v>356</v>
      </c>
      <c r="F331" s="36" t="s">
        <v>260</v>
      </c>
      <c r="G331" s="36" t="s">
        <v>243</v>
      </c>
      <c r="H331" s="36"/>
      <c r="I331" s="474" t="s">
        <v>1876</v>
      </c>
      <c r="J331" s="119" t="s">
        <v>310</v>
      </c>
      <c r="K331" s="575" t="s">
        <v>1875</v>
      </c>
      <c r="L331" s="38">
        <v>0</v>
      </c>
      <c r="M331" s="38">
        <v>0</v>
      </c>
      <c r="N331" s="38">
        <v>0</v>
      </c>
      <c r="O331" s="104">
        <v>0</v>
      </c>
      <c r="P331" s="104">
        <v>0</v>
      </c>
      <c r="Q331" s="38">
        <v>0</v>
      </c>
      <c r="R331" s="38">
        <v>-180</v>
      </c>
      <c r="S331" s="38">
        <v>0</v>
      </c>
      <c r="T331" s="41">
        <v>0</v>
      </c>
      <c r="U331" s="41">
        <v>0</v>
      </c>
      <c r="V331" s="41">
        <v>0</v>
      </c>
      <c r="W331" s="41">
        <v>0</v>
      </c>
      <c r="X331" s="38">
        <v>0</v>
      </c>
      <c r="Y331" s="180">
        <v>0</v>
      </c>
      <c r="Z331" s="180">
        <v>1012.28</v>
      </c>
      <c r="AA331" s="190">
        <v>3364.98</v>
      </c>
      <c r="AB331" s="44">
        <f t="shared" si="7"/>
        <v>0</v>
      </c>
      <c r="AC331" s="231">
        <v>0</v>
      </c>
      <c r="AD331" s="231">
        <v>0</v>
      </c>
      <c r="AE331" s="244">
        <v>0</v>
      </c>
    </row>
    <row r="332" spans="1:31" s="2" customFormat="1" ht="12.75" hidden="1" customHeight="1" x14ac:dyDescent="0.2">
      <c r="A332" s="201">
        <v>2006</v>
      </c>
      <c r="B332" s="181" t="s">
        <v>371</v>
      </c>
      <c r="C332" s="461" t="s">
        <v>637</v>
      </c>
      <c r="D332" s="700">
        <v>39000</v>
      </c>
      <c r="E332" s="154" t="s">
        <v>356</v>
      </c>
      <c r="F332" s="155" t="s">
        <v>260</v>
      </c>
      <c r="G332" s="155" t="s">
        <v>243</v>
      </c>
      <c r="H332" s="155" t="s">
        <v>1866</v>
      </c>
      <c r="I332" s="477" t="s">
        <v>1865</v>
      </c>
      <c r="J332" s="183" t="s">
        <v>839</v>
      </c>
      <c r="K332" s="574"/>
      <c r="L332" s="157">
        <v>0</v>
      </c>
      <c r="M332" s="157">
        <v>0</v>
      </c>
      <c r="N332" s="157">
        <v>0</v>
      </c>
      <c r="O332" s="205">
        <v>0</v>
      </c>
      <c r="P332" s="205">
        <v>0</v>
      </c>
      <c r="Q332" s="157">
        <v>0</v>
      </c>
      <c r="R332" s="157">
        <v>0</v>
      </c>
      <c r="S332" s="157">
        <v>-87.12</v>
      </c>
      <c r="T332" s="160">
        <v>0</v>
      </c>
      <c r="U332" s="160">
        <v>0</v>
      </c>
      <c r="V332" s="160">
        <v>0</v>
      </c>
      <c r="W332" s="160">
        <v>0</v>
      </c>
      <c r="X332" s="157">
        <v>0</v>
      </c>
      <c r="Y332" s="207">
        <v>0</v>
      </c>
      <c r="Z332" s="207">
        <v>1399.75</v>
      </c>
      <c r="AA332" s="184">
        <v>55169.25</v>
      </c>
      <c r="AB332" s="164">
        <f t="shared" si="7"/>
        <v>0</v>
      </c>
      <c r="AC332" s="234">
        <v>0</v>
      </c>
      <c r="AD332" s="234">
        <v>0</v>
      </c>
      <c r="AE332" s="238">
        <v>0</v>
      </c>
    </row>
    <row r="333" spans="1:31" s="2" customFormat="1" ht="12.75" hidden="1" customHeight="1" x14ac:dyDescent="0.2">
      <c r="A333" s="99">
        <v>2006</v>
      </c>
      <c r="B333" s="189" t="s">
        <v>372</v>
      </c>
      <c r="C333" s="458" t="s">
        <v>638</v>
      </c>
      <c r="D333" s="694">
        <v>39000</v>
      </c>
      <c r="E333" s="35" t="s">
        <v>356</v>
      </c>
      <c r="F333" s="36" t="s">
        <v>291</v>
      </c>
      <c r="G333" s="36" t="s">
        <v>243</v>
      </c>
      <c r="H333" s="36" t="s">
        <v>1877</v>
      </c>
      <c r="I333" s="474" t="s">
        <v>1878</v>
      </c>
      <c r="J333" s="119" t="s">
        <v>592</v>
      </c>
      <c r="K333" s="575" t="s">
        <v>1799</v>
      </c>
      <c r="L333" s="38">
        <v>0</v>
      </c>
      <c r="M333" s="38">
        <v>0</v>
      </c>
      <c r="N333" s="38">
        <v>0</v>
      </c>
      <c r="O333" s="104">
        <v>0</v>
      </c>
      <c r="P333" s="104">
        <v>0</v>
      </c>
      <c r="Q333" s="38">
        <v>0</v>
      </c>
      <c r="R333" s="38">
        <v>0</v>
      </c>
      <c r="S333" s="38">
        <v>0</v>
      </c>
      <c r="T333" s="41">
        <v>0</v>
      </c>
      <c r="U333" s="41">
        <v>0</v>
      </c>
      <c r="V333" s="41">
        <v>0</v>
      </c>
      <c r="W333" s="41">
        <v>0</v>
      </c>
      <c r="X333" s="38">
        <v>0</v>
      </c>
      <c r="Y333" s="180">
        <v>0</v>
      </c>
      <c r="Z333" s="180">
        <v>205.63</v>
      </c>
      <c r="AA333" s="190">
        <v>383.72</v>
      </c>
      <c r="AB333" s="44">
        <f t="shared" si="7"/>
        <v>0</v>
      </c>
      <c r="AC333" s="231">
        <v>0</v>
      </c>
      <c r="AD333" s="231">
        <v>0</v>
      </c>
      <c r="AE333" s="244">
        <v>0</v>
      </c>
    </row>
    <row r="334" spans="1:31" s="2" customFormat="1" ht="12.75" hidden="1" customHeight="1" x14ac:dyDescent="0.2">
      <c r="A334" s="99">
        <v>2006</v>
      </c>
      <c r="B334" s="189" t="s">
        <v>373</v>
      </c>
      <c r="C334" s="458" t="s">
        <v>639</v>
      </c>
      <c r="D334" s="694">
        <v>39000</v>
      </c>
      <c r="E334" s="35" t="s">
        <v>356</v>
      </c>
      <c r="F334" s="36" t="s">
        <v>291</v>
      </c>
      <c r="G334" s="36" t="s">
        <v>243</v>
      </c>
      <c r="H334" s="36" t="s">
        <v>1803</v>
      </c>
      <c r="I334" s="474" t="s">
        <v>1802</v>
      </c>
      <c r="J334" s="119" t="s">
        <v>592</v>
      </c>
      <c r="K334" s="575" t="s">
        <v>1799</v>
      </c>
      <c r="L334" s="38">
        <v>0</v>
      </c>
      <c r="M334" s="38">
        <v>0</v>
      </c>
      <c r="N334" s="38">
        <v>0</v>
      </c>
      <c r="O334" s="104">
        <v>0</v>
      </c>
      <c r="P334" s="104">
        <v>0</v>
      </c>
      <c r="Q334" s="38">
        <v>0</v>
      </c>
      <c r="R334" s="38">
        <v>0</v>
      </c>
      <c r="S334" s="38">
        <v>-37.659999999999997</v>
      </c>
      <c r="T334" s="41">
        <v>0</v>
      </c>
      <c r="U334" s="41">
        <v>0</v>
      </c>
      <c r="V334" s="41">
        <v>0</v>
      </c>
      <c r="W334" s="41">
        <v>0</v>
      </c>
      <c r="X334" s="38">
        <v>0</v>
      </c>
      <c r="Y334" s="180">
        <v>0</v>
      </c>
      <c r="Z334" s="180">
        <v>314.91000000000003</v>
      </c>
      <c r="AA334" s="190">
        <v>273.20999999999998</v>
      </c>
      <c r="AB334" s="44">
        <f t="shared" si="7"/>
        <v>472.89</v>
      </c>
      <c r="AC334" s="231">
        <v>0</v>
      </c>
      <c r="AD334" s="231">
        <v>0</v>
      </c>
      <c r="AE334" s="244">
        <v>472.89</v>
      </c>
    </row>
    <row r="335" spans="1:31" s="2" customFormat="1" ht="12.75" hidden="1" customHeight="1" x14ac:dyDescent="0.2">
      <c r="A335" s="99">
        <v>2006</v>
      </c>
      <c r="B335" s="189" t="s">
        <v>374</v>
      </c>
      <c r="C335" s="458" t="s">
        <v>640</v>
      </c>
      <c r="D335" s="694">
        <v>39000</v>
      </c>
      <c r="E335" s="35" t="s">
        <v>356</v>
      </c>
      <c r="F335" s="36" t="s">
        <v>291</v>
      </c>
      <c r="G335" s="36" t="s">
        <v>243</v>
      </c>
      <c r="H335" s="36" t="s">
        <v>1800</v>
      </c>
      <c r="I335" s="474" t="s">
        <v>1801</v>
      </c>
      <c r="J335" s="119" t="s">
        <v>310</v>
      </c>
      <c r="K335" s="575" t="s">
        <v>1799</v>
      </c>
      <c r="L335" s="38">
        <v>0</v>
      </c>
      <c r="M335" s="38">
        <v>0</v>
      </c>
      <c r="N335" s="38">
        <v>0</v>
      </c>
      <c r="O335" s="104">
        <v>0</v>
      </c>
      <c r="P335" s="104">
        <v>0</v>
      </c>
      <c r="Q335" s="38">
        <v>0</v>
      </c>
      <c r="R335" s="38">
        <v>0</v>
      </c>
      <c r="S335" s="38">
        <v>0</v>
      </c>
      <c r="T335" s="41">
        <v>0</v>
      </c>
      <c r="U335" s="41">
        <v>0</v>
      </c>
      <c r="V335" s="41">
        <v>0</v>
      </c>
      <c r="W335" s="41">
        <v>0</v>
      </c>
      <c r="X335" s="38">
        <v>0</v>
      </c>
      <c r="Y335" s="180">
        <v>0</v>
      </c>
      <c r="Z335" s="180">
        <v>1196.07</v>
      </c>
      <c r="AA335" s="190">
        <v>686.99</v>
      </c>
      <c r="AB335" s="44">
        <f t="shared" si="7"/>
        <v>1180.52</v>
      </c>
      <c r="AC335" s="231">
        <v>0</v>
      </c>
      <c r="AD335" s="231">
        <v>0</v>
      </c>
      <c r="AE335" s="244">
        <v>1180.52</v>
      </c>
    </row>
    <row r="336" spans="1:31" s="2" customFormat="1" ht="12.75" hidden="1" customHeight="1" x14ac:dyDescent="0.2">
      <c r="A336" s="201">
        <v>2006</v>
      </c>
      <c r="B336" s="181" t="s">
        <v>375</v>
      </c>
      <c r="C336" s="461" t="s">
        <v>641</v>
      </c>
      <c r="D336" s="700">
        <v>39000</v>
      </c>
      <c r="E336" s="154" t="s">
        <v>356</v>
      </c>
      <c r="F336" s="155" t="s">
        <v>291</v>
      </c>
      <c r="G336" s="155" t="s">
        <v>243</v>
      </c>
      <c r="H336" s="155"/>
      <c r="I336" s="477" t="s">
        <v>698</v>
      </c>
      <c r="J336" s="183" t="s">
        <v>839</v>
      </c>
      <c r="K336" s="574"/>
      <c r="L336" s="157">
        <v>0</v>
      </c>
      <c r="M336" s="157">
        <v>0</v>
      </c>
      <c r="N336" s="157">
        <v>0</v>
      </c>
      <c r="O336" s="205">
        <v>0</v>
      </c>
      <c r="P336" s="205">
        <v>0</v>
      </c>
      <c r="Q336" s="157">
        <v>0</v>
      </c>
      <c r="R336" s="157">
        <v>0</v>
      </c>
      <c r="S336" s="157">
        <v>0</v>
      </c>
      <c r="T336" s="160">
        <v>0</v>
      </c>
      <c r="U336" s="160">
        <v>0</v>
      </c>
      <c r="V336" s="160">
        <v>0</v>
      </c>
      <c r="W336" s="160">
        <v>0</v>
      </c>
      <c r="X336" s="157">
        <v>0</v>
      </c>
      <c r="Y336" s="207">
        <v>0</v>
      </c>
      <c r="Z336" s="207">
        <v>0</v>
      </c>
      <c r="AA336" s="184">
        <v>310.35000000000002</v>
      </c>
      <c r="AB336" s="164">
        <f t="shared" si="7"/>
        <v>0</v>
      </c>
      <c r="AC336" s="234">
        <v>0</v>
      </c>
      <c r="AD336" s="234">
        <v>0</v>
      </c>
      <c r="AE336" s="238">
        <v>0</v>
      </c>
    </row>
    <row r="337" spans="1:32" s="2" customFormat="1" ht="12.75" hidden="1" customHeight="1" x14ac:dyDescent="0.2">
      <c r="A337" s="99">
        <v>2006</v>
      </c>
      <c r="B337" s="189" t="s">
        <v>182</v>
      </c>
      <c r="C337" s="458" t="s">
        <v>642</v>
      </c>
      <c r="D337" s="694">
        <v>39005</v>
      </c>
      <c r="E337" s="35" t="s">
        <v>356</v>
      </c>
      <c r="F337" s="36" t="s">
        <v>260</v>
      </c>
      <c r="G337" s="36" t="s">
        <v>68</v>
      </c>
      <c r="H337" s="36"/>
      <c r="I337" s="474" t="s">
        <v>698</v>
      </c>
      <c r="J337" s="188" t="s">
        <v>316</v>
      </c>
      <c r="K337" s="575" t="s">
        <v>1794</v>
      </c>
      <c r="L337" s="38">
        <v>0</v>
      </c>
      <c r="M337" s="38">
        <v>0</v>
      </c>
      <c r="N337" s="38">
        <v>0</v>
      </c>
      <c r="O337" s="104">
        <v>0</v>
      </c>
      <c r="P337" s="104">
        <v>0</v>
      </c>
      <c r="Q337" s="38">
        <v>0</v>
      </c>
      <c r="R337" s="38">
        <v>0</v>
      </c>
      <c r="S337" s="38">
        <v>0</v>
      </c>
      <c r="T337" s="41">
        <v>0</v>
      </c>
      <c r="U337" s="41">
        <v>0</v>
      </c>
      <c r="V337" s="41">
        <v>0</v>
      </c>
      <c r="W337" s="41">
        <v>0</v>
      </c>
      <c r="X337" s="38">
        <v>0</v>
      </c>
      <c r="Y337" s="180">
        <v>0</v>
      </c>
      <c r="Z337" s="180">
        <v>0</v>
      </c>
      <c r="AA337" s="190">
        <v>23785.42</v>
      </c>
      <c r="AB337" s="44">
        <f t="shared" si="7"/>
        <v>0</v>
      </c>
      <c r="AC337" s="231">
        <v>0</v>
      </c>
      <c r="AD337" s="231">
        <v>0</v>
      </c>
      <c r="AE337" s="244">
        <v>0</v>
      </c>
    </row>
    <row r="338" spans="1:32" s="2" customFormat="1" ht="12.75" hidden="1" customHeight="1" x14ac:dyDescent="0.2">
      <c r="A338" s="201">
        <v>2006</v>
      </c>
      <c r="B338" s="181" t="s">
        <v>182</v>
      </c>
      <c r="C338" s="461" t="s">
        <v>1796</v>
      </c>
      <c r="D338" s="700">
        <v>39016</v>
      </c>
      <c r="E338" s="154" t="s">
        <v>356</v>
      </c>
      <c r="F338" s="155"/>
      <c r="G338" s="155" t="s">
        <v>328</v>
      </c>
      <c r="H338" s="155"/>
      <c r="I338" s="461" t="s">
        <v>698</v>
      </c>
      <c r="J338" s="183" t="s">
        <v>1795</v>
      </c>
      <c r="K338" s="574" t="s">
        <v>698</v>
      </c>
      <c r="L338" s="157">
        <v>0</v>
      </c>
      <c r="M338" s="157">
        <v>0</v>
      </c>
      <c r="N338" s="157">
        <v>0</v>
      </c>
      <c r="O338" s="205">
        <v>0</v>
      </c>
      <c r="P338" s="205">
        <v>0</v>
      </c>
      <c r="Q338" s="157">
        <v>0</v>
      </c>
      <c r="R338" s="157">
        <v>0</v>
      </c>
      <c r="S338" s="157">
        <v>0</v>
      </c>
      <c r="T338" s="160">
        <v>0</v>
      </c>
      <c r="U338" s="160">
        <v>0</v>
      </c>
      <c r="V338" s="160">
        <v>0</v>
      </c>
      <c r="W338" s="160">
        <v>0</v>
      </c>
      <c r="X338" s="157">
        <v>0</v>
      </c>
      <c r="Y338" s="207">
        <v>0</v>
      </c>
      <c r="Z338" s="207">
        <v>0</v>
      </c>
      <c r="AA338" s="184">
        <v>23785.42</v>
      </c>
      <c r="AB338" s="164">
        <f t="shared" si="7"/>
        <v>1199.3599999999999</v>
      </c>
      <c r="AC338" s="234">
        <v>0</v>
      </c>
      <c r="AD338" s="234">
        <v>0</v>
      </c>
      <c r="AE338" s="238">
        <v>1199.3599999999999</v>
      </c>
      <c r="AF338" s="16" t="s">
        <v>1</v>
      </c>
    </row>
    <row r="339" spans="1:32" s="2" customFormat="1" ht="12.75" hidden="1" customHeight="1" x14ac:dyDescent="0.2">
      <c r="A339" s="99">
        <v>2006</v>
      </c>
      <c r="B339" s="189" t="s">
        <v>376</v>
      </c>
      <c r="C339" s="458" t="s">
        <v>643</v>
      </c>
      <c r="D339" s="694">
        <v>39006</v>
      </c>
      <c r="E339" s="35" t="s">
        <v>356</v>
      </c>
      <c r="F339" s="36" t="s">
        <v>260</v>
      </c>
      <c r="G339" s="36" t="s">
        <v>69</v>
      </c>
      <c r="H339" s="36" t="s">
        <v>906</v>
      </c>
      <c r="I339" s="458" t="s">
        <v>907</v>
      </c>
      <c r="J339" s="119" t="s">
        <v>839</v>
      </c>
      <c r="K339" s="575"/>
      <c r="L339" s="38">
        <v>0</v>
      </c>
      <c r="M339" s="38">
        <v>0</v>
      </c>
      <c r="N339" s="38">
        <v>0</v>
      </c>
      <c r="O339" s="104">
        <v>0</v>
      </c>
      <c r="P339" s="104">
        <v>0</v>
      </c>
      <c r="Q339" s="38">
        <v>0</v>
      </c>
      <c r="R339" s="38">
        <v>0</v>
      </c>
      <c r="S339" s="38">
        <v>0</v>
      </c>
      <c r="T339" s="41">
        <v>0</v>
      </c>
      <c r="U339" s="41">
        <v>0</v>
      </c>
      <c r="V339" s="41">
        <v>0</v>
      </c>
      <c r="W339" s="41">
        <v>0</v>
      </c>
      <c r="X339" s="38">
        <v>0</v>
      </c>
      <c r="Y339" s="180">
        <v>0</v>
      </c>
      <c r="Z339" s="180">
        <v>0</v>
      </c>
      <c r="AA339" s="190">
        <v>0</v>
      </c>
      <c r="AB339" s="44">
        <f t="shared" si="7"/>
        <v>0</v>
      </c>
      <c r="AC339" s="231">
        <v>0</v>
      </c>
      <c r="AD339" s="231">
        <v>0</v>
      </c>
      <c r="AE339" s="244">
        <v>0</v>
      </c>
    </row>
    <row r="340" spans="1:32" s="2" customFormat="1" ht="12.75" hidden="1" customHeight="1" x14ac:dyDescent="0.2">
      <c r="A340" s="99">
        <v>2006</v>
      </c>
      <c r="B340" s="189" t="s">
        <v>377</v>
      </c>
      <c r="C340" s="458" t="s">
        <v>644</v>
      </c>
      <c r="D340" s="694">
        <v>39006</v>
      </c>
      <c r="E340" s="35" t="s">
        <v>356</v>
      </c>
      <c r="F340" s="36" t="s">
        <v>369</v>
      </c>
      <c r="G340" s="36" t="s">
        <v>243</v>
      </c>
      <c r="H340" s="36" t="s">
        <v>908</v>
      </c>
      <c r="I340" s="474" t="s">
        <v>812</v>
      </c>
      <c r="J340" s="119" t="s">
        <v>839</v>
      </c>
      <c r="K340" s="575"/>
      <c r="L340" s="38">
        <v>0</v>
      </c>
      <c r="M340" s="38">
        <v>0</v>
      </c>
      <c r="N340" s="38">
        <v>0</v>
      </c>
      <c r="O340" s="104">
        <v>0</v>
      </c>
      <c r="P340" s="104">
        <v>0</v>
      </c>
      <c r="Q340" s="38">
        <v>0</v>
      </c>
      <c r="R340" s="38">
        <v>0</v>
      </c>
      <c r="S340" s="38">
        <v>0</v>
      </c>
      <c r="T340" s="41">
        <v>0</v>
      </c>
      <c r="U340" s="41">
        <v>0</v>
      </c>
      <c r="V340" s="41">
        <v>0</v>
      </c>
      <c r="W340" s="41">
        <v>0</v>
      </c>
      <c r="X340" s="38">
        <v>0</v>
      </c>
      <c r="Y340" s="180">
        <v>0</v>
      </c>
      <c r="Z340" s="180">
        <v>0</v>
      </c>
      <c r="AA340" s="190">
        <v>634.36</v>
      </c>
      <c r="AB340" s="44">
        <f t="shared" si="7"/>
        <v>0</v>
      </c>
      <c r="AC340" s="231">
        <v>0</v>
      </c>
      <c r="AD340" s="231">
        <v>0</v>
      </c>
      <c r="AE340" s="244">
        <v>0</v>
      </c>
    </row>
    <row r="341" spans="1:32" s="2" customFormat="1" ht="12.75" hidden="1" customHeight="1" x14ac:dyDescent="0.2">
      <c r="A341" s="201">
        <v>2006</v>
      </c>
      <c r="B341" s="181" t="s">
        <v>378</v>
      </c>
      <c r="C341" s="461" t="s">
        <v>645</v>
      </c>
      <c r="D341" s="700">
        <v>39006</v>
      </c>
      <c r="E341" s="154" t="s">
        <v>356</v>
      </c>
      <c r="F341" s="155" t="s">
        <v>369</v>
      </c>
      <c r="G341" s="155" t="s">
        <v>243</v>
      </c>
      <c r="H341" s="155"/>
      <c r="I341" s="477" t="s">
        <v>698</v>
      </c>
      <c r="J341" s="183" t="s">
        <v>839</v>
      </c>
      <c r="K341" s="574"/>
      <c r="L341" s="157">
        <v>0</v>
      </c>
      <c r="M341" s="157">
        <v>0</v>
      </c>
      <c r="N341" s="157">
        <v>0</v>
      </c>
      <c r="O341" s="205">
        <v>0</v>
      </c>
      <c r="P341" s="205">
        <v>0</v>
      </c>
      <c r="Q341" s="157">
        <v>0</v>
      </c>
      <c r="R341" s="157">
        <v>0</v>
      </c>
      <c r="S341" s="157">
        <v>0</v>
      </c>
      <c r="T341" s="160">
        <v>0</v>
      </c>
      <c r="U341" s="160">
        <v>0</v>
      </c>
      <c r="V341" s="160">
        <v>0</v>
      </c>
      <c r="W341" s="160">
        <v>0</v>
      </c>
      <c r="X341" s="157">
        <v>0</v>
      </c>
      <c r="Y341" s="207">
        <v>0</v>
      </c>
      <c r="Z341" s="207">
        <v>0</v>
      </c>
      <c r="AA341" s="184">
        <v>540</v>
      </c>
      <c r="AB341" s="164">
        <f t="shared" si="7"/>
        <v>0</v>
      </c>
      <c r="AC341" s="234">
        <v>0</v>
      </c>
      <c r="AD341" s="234">
        <v>0</v>
      </c>
      <c r="AE341" s="238">
        <v>0</v>
      </c>
    </row>
    <row r="342" spans="1:32" s="2" customFormat="1" ht="12.75" hidden="1" customHeight="1" x14ac:dyDescent="0.2">
      <c r="A342" s="201">
        <v>2006</v>
      </c>
      <c r="B342" s="181" t="s">
        <v>127</v>
      </c>
      <c r="C342" s="461" t="s">
        <v>646</v>
      </c>
      <c r="D342" s="700">
        <v>39008</v>
      </c>
      <c r="E342" s="270" t="s">
        <v>279</v>
      </c>
      <c r="F342" s="155" t="s">
        <v>260</v>
      </c>
      <c r="G342" s="155" t="s">
        <v>68</v>
      </c>
      <c r="H342" s="155"/>
      <c r="I342" s="477" t="s">
        <v>698</v>
      </c>
      <c r="J342" s="183" t="s">
        <v>839</v>
      </c>
      <c r="K342" s="574"/>
      <c r="L342" s="157">
        <v>0</v>
      </c>
      <c r="M342" s="157">
        <v>0</v>
      </c>
      <c r="N342" s="157">
        <v>0</v>
      </c>
      <c r="O342" s="205">
        <v>0</v>
      </c>
      <c r="P342" s="205">
        <v>0</v>
      </c>
      <c r="Q342" s="157">
        <v>0</v>
      </c>
      <c r="R342" s="157">
        <v>0</v>
      </c>
      <c r="S342" s="157">
        <v>0</v>
      </c>
      <c r="T342" s="160">
        <v>0</v>
      </c>
      <c r="U342" s="160">
        <v>0</v>
      </c>
      <c r="V342" s="160">
        <v>0</v>
      </c>
      <c r="W342" s="160">
        <v>0</v>
      </c>
      <c r="X342" s="157">
        <v>0</v>
      </c>
      <c r="Y342" s="207">
        <v>0</v>
      </c>
      <c r="Z342" s="207">
        <v>0</v>
      </c>
      <c r="AA342" s="184">
        <v>0</v>
      </c>
      <c r="AB342" s="164">
        <f t="shared" si="7"/>
        <v>3072</v>
      </c>
      <c r="AC342" s="234">
        <v>3072</v>
      </c>
      <c r="AD342" s="234">
        <v>0</v>
      </c>
      <c r="AE342" s="238">
        <v>0</v>
      </c>
    </row>
    <row r="343" spans="1:32" s="2" customFormat="1" ht="12.75" hidden="1" customHeight="1" x14ac:dyDescent="0.2">
      <c r="A343" s="201">
        <v>2006</v>
      </c>
      <c r="B343" s="181" t="s">
        <v>127</v>
      </c>
      <c r="C343" s="461" t="s">
        <v>647</v>
      </c>
      <c r="D343" s="700">
        <v>39009</v>
      </c>
      <c r="E343" s="270" t="s">
        <v>279</v>
      </c>
      <c r="F343" s="155" t="s">
        <v>265</v>
      </c>
      <c r="G343" s="155" t="s">
        <v>68</v>
      </c>
      <c r="H343" s="155"/>
      <c r="I343" s="477" t="s">
        <v>698</v>
      </c>
      <c r="J343" s="183" t="s">
        <v>839</v>
      </c>
      <c r="K343" s="574"/>
      <c r="L343" s="157">
        <v>0</v>
      </c>
      <c r="M343" s="157">
        <v>0</v>
      </c>
      <c r="N343" s="157">
        <v>0</v>
      </c>
      <c r="O343" s="205">
        <v>0</v>
      </c>
      <c r="P343" s="205">
        <v>0</v>
      </c>
      <c r="Q343" s="157">
        <v>0</v>
      </c>
      <c r="R343" s="157">
        <v>0</v>
      </c>
      <c r="S343" s="157">
        <v>0</v>
      </c>
      <c r="T343" s="160">
        <v>0</v>
      </c>
      <c r="U343" s="160">
        <v>0</v>
      </c>
      <c r="V343" s="160">
        <v>0</v>
      </c>
      <c r="W343" s="160">
        <v>0</v>
      </c>
      <c r="X343" s="157">
        <v>0</v>
      </c>
      <c r="Y343" s="207">
        <v>0</v>
      </c>
      <c r="Z343" s="207">
        <v>0</v>
      </c>
      <c r="AA343" s="184">
        <v>0</v>
      </c>
      <c r="AB343" s="164">
        <f t="shared" si="7"/>
        <v>0</v>
      </c>
      <c r="AC343" s="164">
        <v>0</v>
      </c>
      <c r="AD343" s="164">
        <v>0</v>
      </c>
      <c r="AE343" s="238">
        <v>0</v>
      </c>
    </row>
    <row r="344" spans="1:32" s="2" customFormat="1" ht="12.75" hidden="1" customHeight="1" x14ac:dyDescent="0.2">
      <c r="A344" s="201">
        <v>2006</v>
      </c>
      <c r="B344" s="181" t="s">
        <v>381</v>
      </c>
      <c r="C344" s="461" t="s">
        <v>648</v>
      </c>
      <c r="D344" s="700">
        <v>39009</v>
      </c>
      <c r="E344" s="154" t="s">
        <v>356</v>
      </c>
      <c r="F344" s="155" t="s">
        <v>260</v>
      </c>
      <c r="G344" s="155" t="s">
        <v>243</v>
      </c>
      <c r="H344" s="155"/>
      <c r="I344" s="477" t="s">
        <v>698</v>
      </c>
      <c r="J344" s="183" t="s">
        <v>839</v>
      </c>
      <c r="K344" s="574"/>
      <c r="L344" s="157">
        <v>0</v>
      </c>
      <c r="M344" s="157">
        <v>0</v>
      </c>
      <c r="N344" s="157">
        <v>0</v>
      </c>
      <c r="O344" s="205">
        <v>0</v>
      </c>
      <c r="P344" s="205">
        <v>0</v>
      </c>
      <c r="Q344" s="157">
        <v>0</v>
      </c>
      <c r="R344" s="157">
        <v>0</v>
      </c>
      <c r="S344" s="157">
        <v>0</v>
      </c>
      <c r="T344" s="160">
        <v>0</v>
      </c>
      <c r="U344" s="160">
        <v>0</v>
      </c>
      <c r="V344" s="160">
        <v>0</v>
      </c>
      <c r="W344" s="160">
        <v>0</v>
      </c>
      <c r="X344" s="157">
        <v>0</v>
      </c>
      <c r="Y344" s="207">
        <v>0</v>
      </c>
      <c r="Z344" s="207">
        <v>0</v>
      </c>
      <c r="AA344" s="184">
        <v>519211.22</v>
      </c>
      <c r="AB344" s="164">
        <f t="shared" si="7"/>
        <v>0</v>
      </c>
      <c r="AC344" s="234">
        <v>0</v>
      </c>
      <c r="AD344" s="234">
        <v>0</v>
      </c>
      <c r="AE344" s="238">
        <v>0</v>
      </c>
    </row>
    <row r="345" spans="1:32" s="2" customFormat="1" ht="12.75" hidden="1" customHeight="1" x14ac:dyDescent="0.2">
      <c r="A345" s="201">
        <v>2006</v>
      </c>
      <c r="B345" s="181" t="s">
        <v>381</v>
      </c>
      <c r="C345" s="461" t="s">
        <v>649</v>
      </c>
      <c r="D345" s="700">
        <v>39009</v>
      </c>
      <c r="E345" s="154" t="s">
        <v>356</v>
      </c>
      <c r="F345" s="155" t="s">
        <v>260</v>
      </c>
      <c r="G345" s="155" t="s">
        <v>243</v>
      </c>
      <c r="H345" s="155"/>
      <c r="I345" s="477" t="s">
        <v>698</v>
      </c>
      <c r="J345" s="183" t="s">
        <v>839</v>
      </c>
      <c r="K345" s="574"/>
      <c r="L345" s="157">
        <v>0</v>
      </c>
      <c r="M345" s="157">
        <v>0</v>
      </c>
      <c r="N345" s="157">
        <v>0</v>
      </c>
      <c r="O345" s="205">
        <v>0</v>
      </c>
      <c r="P345" s="205">
        <v>0</v>
      </c>
      <c r="Q345" s="157">
        <v>0</v>
      </c>
      <c r="R345" s="157">
        <v>0</v>
      </c>
      <c r="S345" s="157">
        <v>0</v>
      </c>
      <c r="T345" s="160">
        <v>0</v>
      </c>
      <c r="U345" s="160">
        <v>0</v>
      </c>
      <c r="V345" s="160">
        <v>0</v>
      </c>
      <c r="W345" s="160">
        <v>0</v>
      </c>
      <c r="X345" s="157">
        <v>0</v>
      </c>
      <c r="Y345" s="207">
        <v>0</v>
      </c>
      <c r="Z345" s="207">
        <v>0</v>
      </c>
      <c r="AA345" s="184">
        <v>13089.6</v>
      </c>
      <c r="AB345" s="164">
        <f t="shared" si="7"/>
        <v>0</v>
      </c>
      <c r="AC345" s="234">
        <v>0</v>
      </c>
      <c r="AD345" s="234">
        <v>0</v>
      </c>
      <c r="AE345" s="238">
        <v>0</v>
      </c>
    </row>
    <row r="346" spans="1:32" s="2" customFormat="1" ht="12.75" hidden="1" customHeight="1" x14ac:dyDescent="0.2">
      <c r="A346" s="201">
        <v>2006</v>
      </c>
      <c r="B346" s="181" t="s">
        <v>382</v>
      </c>
      <c r="C346" s="461" t="s">
        <v>650</v>
      </c>
      <c r="D346" s="700">
        <v>39015</v>
      </c>
      <c r="E346" s="154" t="s">
        <v>356</v>
      </c>
      <c r="F346" s="155"/>
      <c r="G346" s="155" t="s">
        <v>63</v>
      </c>
      <c r="H346" s="155"/>
      <c r="I346" s="477" t="s">
        <v>698</v>
      </c>
      <c r="J346" s="183" t="s">
        <v>839</v>
      </c>
      <c r="K346" s="574"/>
      <c r="L346" s="157">
        <v>0</v>
      </c>
      <c r="M346" s="157">
        <v>0</v>
      </c>
      <c r="N346" s="157">
        <v>0</v>
      </c>
      <c r="O346" s="205">
        <v>0</v>
      </c>
      <c r="P346" s="205">
        <v>0</v>
      </c>
      <c r="Q346" s="157">
        <v>0</v>
      </c>
      <c r="R346" s="157">
        <v>0</v>
      </c>
      <c r="S346" s="157">
        <v>0</v>
      </c>
      <c r="T346" s="160">
        <v>0</v>
      </c>
      <c r="U346" s="160">
        <v>0</v>
      </c>
      <c r="V346" s="160">
        <v>0</v>
      </c>
      <c r="W346" s="160">
        <v>0</v>
      </c>
      <c r="X346" s="157">
        <v>0</v>
      </c>
      <c r="Y346" s="207">
        <v>0</v>
      </c>
      <c r="Z346" s="207">
        <v>0</v>
      </c>
      <c r="AA346" s="184">
        <v>0</v>
      </c>
      <c r="AB346" s="164">
        <f t="shared" si="7"/>
        <v>0</v>
      </c>
      <c r="AC346" s="234">
        <v>0</v>
      </c>
      <c r="AD346" s="234">
        <v>0</v>
      </c>
      <c r="AE346" s="238">
        <v>0</v>
      </c>
    </row>
    <row r="347" spans="1:32" s="2" customFormat="1" ht="12.75" hidden="1" customHeight="1" x14ac:dyDescent="0.2">
      <c r="A347" s="201">
        <v>2006</v>
      </c>
      <c r="B347" s="181" t="s">
        <v>182</v>
      </c>
      <c r="C347" s="461" t="s">
        <v>651</v>
      </c>
      <c r="D347" s="700">
        <v>39015</v>
      </c>
      <c r="E347" s="154" t="s">
        <v>356</v>
      </c>
      <c r="F347" s="155"/>
      <c r="G347" s="155" t="s">
        <v>68</v>
      </c>
      <c r="H347" s="155"/>
      <c r="I347" s="477" t="s">
        <v>698</v>
      </c>
      <c r="J347" s="183" t="s">
        <v>839</v>
      </c>
      <c r="K347" s="574"/>
      <c r="L347" s="157">
        <v>0</v>
      </c>
      <c r="M347" s="157">
        <v>0</v>
      </c>
      <c r="N347" s="157">
        <v>0</v>
      </c>
      <c r="O347" s="205">
        <v>0</v>
      </c>
      <c r="P347" s="205">
        <v>0</v>
      </c>
      <c r="Q347" s="157">
        <v>0</v>
      </c>
      <c r="R347" s="157">
        <v>0</v>
      </c>
      <c r="S347" s="157">
        <v>0</v>
      </c>
      <c r="T347" s="160">
        <v>0</v>
      </c>
      <c r="U347" s="160">
        <v>0</v>
      </c>
      <c r="V347" s="160">
        <v>0</v>
      </c>
      <c r="W347" s="160">
        <v>0</v>
      </c>
      <c r="X347" s="157">
        <v>0</v>
      </c>
      <c r="Y347" s="207">
        <v>0</v>
      </c>
      <c r="Z347" s="207">
        <v>0</v>
      </c>
      <c r="AA347" s="184">
        <v>0</v>
      </c>
      <c r="AB347" s="164">
        <f t="shared" si="7"/>
        <v>0</v>
      </c>
      <c r="AC347" s="234">
        <v>0</v>
      </c>
      <c r="AD347" s="234">
        <v>0</v>
      </c>
      <c r="AE347" s="209">
        <v>0</v>
      </c>
    </row>
    <row r="348" spans="1:32" s="2" customFormat="1" ht="12.75" hidden="1" customHeight="1" x14ac:dyDescent="0.2">
      <c r="A348" s="99">
        <v>2006</v>
      </c>
      <c r="B348" s="189" t="s">
        <v>383</v>
      </c>
      <c r="C348" s="458" t="s">
        <v>652</v>
      </c>
      <c r="D348" s="694">
        <v>39027</v>
      </c>
      <c r="E348" s="35" t="s">
        <v>356</v>
      </c>
      <c r="F348" s="36" t="s">
        <v>260</v>
      </c>
      <c r="G348" s="36" t="s">
        <v>69</v>
      </c>
      <c r="H348" s="36" t="s">
        <v>1032</v>
      </c>
      <c r="I348" s="474" t="s">
        <v>1033</v>
      </c>
      <c r="J348" s="188" t="s">
        <v>316</v>
      </c>
      <c r="K348" s="575" t="s">
        <v>1354</v>
      </c>
      <c r="L348" s="38">
        <v>0</v>
      </c>
      <c r="M348" s="38">
        <v>0</v>
      </c>
      <c r="N348" s="38">
        <v>0</v>
      </c>
      <c r="O348" s="104">
        <v>0</v>
      </c>
      <c r="P348" s="104">
        <v>0</v>
      </c>
      <c r="Q348" s="38">
        <v>0</v>
      </c>
      <c r="R348" s="38">
        <v>0</v>
      </c>
      <c r="S348" s="38">
        <v>0</v>
      </c>
      <c r="T348" s="41">
        <v>0</v>
      </c>
      <c r="U348" s="41">
        <v>0</v>
      </c>
      <c r="V348" s="41">
        <v>0</v>
      </c>
      <c r="W348" s="41">
        <v>0</v>
      </c>
      <c r="X348" s="38">
        <v>1227.58</v>
      </c>
      <c r="Y348" s="180">
        <v>0</v>
      </c>
      <c r="Z348" s="180">
        <v>0</v>
      </c>
      <c r="AA348" s="190">
        <v>1227.58</v>
      </c>
      <c r="AB348" s="44">
        <f t="shared" si="7"/>
        <v>0</v>
      </c>
      <c r="AC348" s="231">
        <v>0</v>
      </c>
      <c r="AD348" s="231">
        <v>0</v>
      </c>
      <c r="AE348" s="244">
        <v>0</v>
      </c>
    </row>
    <row r="349" spans="1:32" s="2" customFormat="1" ht="12.75" hidden="1" customHeight="1" x14ac:dyDescent="0.2">
      <c r="A349" s="99">
        <v>2006</v>
      </c>
      <c r="B349" s="189" t="s">
        <v>384</v>
      </c>
      <c r="C349" s="458" t="s">
        <v>653</v>
      </c>
      <c r="D349" s="694">
        <v>39027</v>
      </c>
      <c r="E349" s="35" t="s">
        <v>356</v>
      </c>
      <c r="F349" s="36" t="s">
        <v>260</v>
      </c>
      <c r="G349" s="36" t="s">
        <v>243</v>
      </c>
      <c r="H349" s="36"/>
      <c r="I349" s="474" t="s">
        <v>2532</v>
      </c>
      <c r="J349" s="188" t="s">
        <v>316</v>
      </c>
      <c r="K349" s="575" t="s">
        <v>2533</v>
      </c>
      <c r="L349" s="38">
        <v>0</v>
      </c>
      <c r="M349" s="38">
        <v>0</v>
      </c>
      <c r="N349" s="38">
        <v>0</v>
      </c>
      <c r="O349" s="104">
        <v>0</v>
      </c>
      <c r="P349" s="104">
        <v>0</v>
      </c>
      <c r="Q349" s="38">
        <v>0</v>
      </c>
      <c r="R349" s="38">
        <v>0</v>
      </c>
      <c r="S349" s="38">
        <v>0</v>
      </c>
      <c r="T349" s="41">
        <v>0</v>
      </c>
      <c r="U349" s="41">
        <v>0</v>
      </c>
      <c r="V349" s="41">
        <v>0</v>
      </c>
      <c r="W349" s="41">
        <v>0</v>
      </c>
      <c r="X349" s="38">
        <v>0</v>
      </c>
      <c r="Y349" s="180">
        <v>0</v>
      </c>
      <c r="Z349" s="180">
        <v>0</v>
      </c>
      <c r="AA349" s="190">
        <v>13691.78</v>
      </c>
      <c r="AB349" s="44">
        <f t="shared" si="7"/>
        <v>0</v>
      </c>
      <c r="AC349" s="231">
        <v>0</v>
      </c>
      <c r="AD349" s="231">
        <v>0</v>
      </c>
      <c r="AE349" s="244">
        <v>0</v>
      </c>
    </row>
    <row r="350" spans="1:32" s="2" customFormat="1" ht="12.75" hidden="1" customHeight="1" x14ac:dyDescent="0.2">
      <c r="A350" s="99">
        <v>2006</v>
      </c>
      <c r="B350" s="189" t="s">
        <v>2725</v>
      </c>
      <c r="C350" s="458" t="s">
        <v>2972</v>
      </c>
      <c r="D350" s="694">
        <v>39005</v>
      </c>
      <c r="E350" s="35" t="s">
        <v>39</v>
      </c>
      <c r="F350" s="36" t="s">
        <v>259</v>
      </c>
      <c r="G350" s="36" t="s">
        <v>69</v>
      </c>
      <c r="H350" s="36"/>
      <c r="I350" s="474" t="s">
        <v>2973</v>
      </c>
      <c r="J350" s="35" t="s">
        <v>592</v>
      </c>
      <c r="K350" s="575" t="s">
        <v>1799</v>
      </c>
      <c r="L350" s="38">
        <v>0</v>
      </c>
      <c r="M350" s="38">
        <v>0</v>
      </c>
      <c r="N350" s="38">
        <v>0</v>
      </c>
      <c r="O350" s="104">
        <v>0</v>
      </c>
      <c r="P350" s="104">
        <v>0</v>
      </c>
      <c r="Q350" s="38">
        <v>0</v>
      </c>
      <c r="R350" s="38">
        <v>0</v>
      </c>
      <c r="S350" s="38">
        <v>0</v>
      </c>
      <c r="T350" s="41">
        <v>0</v>
      </c>
      <c r="U350" s="41">
        <v>0</v>
      </c>
      <c r="V350" s="41">
        <v>0</v>
      </c>
      <c r="W350" s="41">
        <v>0</v>
      </c>
      <c r="X350" s="38">
        <v>0</v>
      </c>
      <c r="Y350" s="180">
        <v>0</v>
      </c>
      <c r="Z350" s="180">
        <v>0</v>
      </c>
      <c r="AA350" s="190">
        <v>0</v>
      </c>
      <c r="AB350" s="44">
        <f t="shared" si="7"/>
        <v>6190.76</v>
      </c>
      <c r="AC350" s="231">
        <v>0</v>
      </c>
      <c r="AD350" s="231">
        <v>0</v>
      </c>
      <c r="AE350" s="244">
        <v>6190.76</v>
      </c>
    </row>
    <row r="351" spans="1:32" s="2" customFormat="1" ht="12.75" customHeight="1" x14ac:dyDescent="0.2">
      <c r="A351" s="201">
        <v>2006</v>
      </c>
      <c r="B351" s="181" t="s">
        <v>54</v>
      </c>
      <c r="C351" s="461" t="s">
        <v>654</v>
      </c>
      <c r="D351" s="700">
        <v>39028</v>
      </c>
      <c r="E351" s="154" t="s">
        <v>42</v>
      </c>
      <c r="F351" s="155"/>
      <c r="G351" s="155" t="s">
        <v>1777</v>
      </c>
      <c r="H351" s="155"/>
      <c r="I351" s="477" t="s">
        <v>698</v>
      </c>
      <c r="J351" s="183" t="s">
        <v>839</v>
      </c>
      <c r="K351" s="574"/>
      <c r="L351" s="157">
        <v>0</v>
      </c>
      <c r="M351" s="157">
        <v>0</v>
      </c>
      <c r="N351" s="157">
        <v>0</v>
      </c>
      <c r="O351" s="205">
        <v>0</v>
      </c>
      <c r="P351" s="205">
        <v>0</v>
      </c>
      <c r="Q351" s="157">
        <v>0</v>
      </c>
      <c r="R351" s="157">
        <v>0</v>
      </c>
      <c r="S351" s="157">
        <v>0</v>
      </c>
      <c r="T351" s="160">
        <v>0</v>
      </c>
      <c r="U351" s="160">
        <v>0</v>
      </c>
      <c r="V351" s="160">
        <v>0</v>
      </c>
      <c r="W351" s="160">
        <v>0</v>
      </c>
      <c r="X351" s="157">
        <v>0</v>
      </c>
      <c r="Y351" s="207">
        <v>0</v>
      </c>
      <c r="Z351" s="207">
        <v>0</v>
      </c>
      <c r="AA351" s="184">
        <v>0</v>
      </c>
      <c r="AB351" s="164">
        <f t="shared" si="7"/>
        <v>0</v>
      </c>
      <c r="AC351" s="234">
        <v>0</v>
      </c>
      <c r="AD351" s="234">
        <v>0</v>
      </c>
      <c r="AE351" s="238">
        <v>0</v>
      </c>
    </row>
    <row r="352" spans="1:32" s="2" customFormat="1" ht="12.75" customHeight="1" x14ac:dyDescent="0.2">
      <c r="A352" s="201">
        <v>2006</v>
      </c>
      <c r="B352" s="181" t="s">
        <v>54</v>
      </c>
      <c r="C352" s="461" t="s">
        <v>655</v>
      </c>
      <c r="D352" s="700">
        <v>39028</v>
      </c>
      <c r="E352" s="154" t="s">
        <v>42</v>
      </c>
      <c r="F352" s="155"/>
      <c r="G352" s="155" t="s">
        <v>1777</v>
      </c>
      <c r="H352" s="155"/>
      <c r="I352" s="477" t="s">
        <v>698</v>
      </c>
      <c r="J352" s="183" t="s">
        <v>839</v>
      </c>
      <c r="K352" s="574"/>
      <c r="L352" s="157">
        <v>0</v>
      </c>
      <c r="M352" s="157">
        <v>0</v>
      </c>
      <c r="N352" s="157">
        <v>0</v>
      </c>
      <c r="O352" s="205">
        <v>0</v>
      </c>
      <c r="P352" s="205">
        <v>0</v>
      </c>
      <c r="Q352" s="157">
        <v>0</v>
      </c>
      <c r="R352" s="157">
        <v>0</v>
      </c>
      <c r="S352" s="157">
        <v>0</v>
      </c>
      <c r="T352" s="160">
        <v>0</v>
      </c>
      <c r="U352" s="160">
        <v>0</v>
      </c>
      <c r="V352" s="160">
        <v>0</v>
      </c>
      <c r="W352" s="160">
        <v>0</v>
      </c>
      <c r="X352" s="157">
        <v>0</v>
      </c>
      <c r="Y352" s="207">
        <v>0</v>
      </c>
      <c r="Z352" s="207">
        <v>0</v>
      </c>
      <c r="AA352" s="184">
        <v>0</v>
      </c>
      <c r="AB352" s="164">
        <f t="shared" si="7"/>
        <v>0</v>
      </c>
      <c r="AC352" s="234">
        <v>0</v>
      </c>
      <c r="AD352" s="234">
        <v>0</v>
      </c>
      <c r="AE352" s="238">
        <v>0</v>
      </c>
    </row>
    <row r="353" spans="1:31" s="2" customFormat="1" ht="12.75" customHeight="1" x14ac:dyDescent="0.2">
      <c r="A353" s="99">
        <v>2006</v>
      </c>
      <c r="B353" s="189" t="s">
        <v>385</v>
      </c>
      <c r="C353" s="458" t="s">
        <v>656</v>
      </c>
      <c r="D353" s="694">
        <v>39037</v>
      </c>
      <c r="E353" s="35" t="s">
        <v>42</v>
      </c>
      <c r="F353" s="36" t="s">
        <v>260</v>
      </c>
      <c r="G353" s="36" t="s">
        <v>69</v>
      </c>
      <c r="H353" s="36" t="s">
        <v>865</v>
      </c>
      <c r="I353" s="474" t="s">
        <v>909</v>
      </c>
      <c r="J353" s="119" t="s">
        <v>310</v>
      </c>
      <c r="K353" s="552" t="s">
        <v>1350</v>
      </c>
      <c r="L353" s="38">
        <v>0</v>
      </c>
      <c r="M353" s="38">
        <v>0</v>
      </c>
      <c r="N353" s="38">
        <v>0</v>
      </c>
      <c r="O353" s="104">
        <v>0</v>
      </c>
      <c r="P353" s="104">
        <v>0</v>
      </c>
      <c r="Q353" s="38">
        <v>0</v>
      </c>
      <c r="R353" s="38">
        <v>0</v>
      </c>
      <c r="S353" s="38">
        <v>0</v>
      </c>
      <c r="T353" s="41">
        <v>0</v>
      </c>
      <c r="U353" s="41">
        <v>0</v>
      </c>
      <c r="V353" s="41">
        <v>0</v>
      </c>
      <c r="W353" s="41">
        <v>0</v>
      </c>
      <c r="X353" s="38">
        <v>0</v>
      </c>
      <c r="Y353" s="180">
        <v>0</v>
      </c>
      <c r="Z353" s="180">
        <v>3460.97</v>
      </c>
      <c r="AA353" s="190">
        <v>6191.53</v>
      </c>
      <c r="AB353" s="44">
        <f t="shared" si="7"/>
        <v>478.12</v>
      </c>
      <c r="AC353" s="44">
        <v>478.12</v>
      </c>
      <c r="AD353" s="231">
        <v>0</v>
      </c>
      <c r="AE353" s="244">
        <v>0</v>
      </c>
    </row>
    <row r="354" spans="1:31" s="2" customFormat="1" ht="12.75" customHeight="1" x14ac:dyDescent="0.2">
      <c r="A354" s="99">
        <v>2006</v>
      </c>
      <c r="B354" s="189" t="s">
        <v>1047</v>
      </c>
      <c r="C354" s="458" t="s">
        <v>657</v>
      </c>
      <c r="D354" s="694">
        <v>39037</v>
      </c>
      <c r="E354" s="35" t="s">
        <v>42</v>
      </c>
      <c r="F354" s="36" t="s">
        <v>260</v>
      </c>
      <c r="G354" s="36" t="s">
        <v>67</v>
      </c>
      <c r="H354" s="36" t="s">
        <v>1046</v>
      </c>
      <c r="I354" s="458" t="s">
        <v>1045</v>
      </c>
      <c r="J354" s="35" t="s">
        <v>592</v>
      </c>
      <c r="K354" s="575" t="s">
        <v>1083</v>
      </c>
      <c r="L354" s="38">
        <v>0</v>
      </c>
      <c r="M354" s="38">
        <v>0</v>
      </c>
      <c r="N354" s="38">
        <v>0</v>
      </c>
      <c r="O354" s="104">
        <v>0</v>
      </c>
      <c r="P354" s="104">
        <v>0</v>
      </c>
      <c r="Q354" s="38">
        <v>0</v>
      </c>
      <c r="R354" s="38">
        <v>0</v>
      </c>
      <c r="S354" s="38">
        <v>0</v>
      </c>
      <c r="T354" s="41">
        <v>0</v>
      </c>
      <c r="U354" s="41">
        <v>0</v>
      </c>
      <c r="V354" s="41">
        <v>0</v>
      </c>
      <c r="W354" s="41">
        <v>0</v>
      </c>
      <c r="X354" s="38">
        <v>0</v>
      </c>
      <c r="Y354" s="180">
        <v>0</v>
      </c>
      <c r="Z354" s="180">
        <v>0</v>
      </c>
      <c r="AA354" s="190">
        <v>99084.12</v>
      </c>
      <c r="AB354" s="44">
        <f t="shared" si="7"/>
        <v>4600.97</v>
      </c>
      <c r="AC354" s="231">
        <v>1792.97</v>
      </c>
      <c r="AD354" s="231">
        <v>0</v>
      </c>
      <c r="AE354" s="244">
        <v>2808</v>
      </c>
    </row>
    <row r="355" spans="1:31" s="2" customFormat="1" ht="12.75" customHeight="1" x14ac:dyDescent="0.2">
      <c r="A355" s="201">
        <v>2006</v>
      </c>
      <c r="B355" s="181" t="s">
        <v>386</v>
      </c>
      <c r="C355" s="461" t="s">
        <v>658</v>
      </c>
      <c r="D355" s="700">
        <v>39041</v>
      </c>
      <c r="E355" s="154" t="s">
        <v>42</v>
      </c>
      <c r="F355" s="155"/>
      <c r="G355" s="155" t="s">
        <v>63</v>
      </c>
      <c r="H355" s="155"/>
      <c r="I355" s="477" t="s">
        <v>698</v>
      </c>
      <c r="J355" s="183" t="s">
        <v>839</v>
      </c>
      <c r="K355" s="574"/>
      <c r="L355" s="157">
        <v>0</v>
      </c>
      <c r="M355" s="157">
        <v>0</v>
      </c>
      <c r="N355" s="157">
        <v>0</v>
      </c>
      <c r="O355" s="205">
        <v>0</v>
      </c>
      <c r="P355" s="205">
        <v>0</v>
      </c>
      <c r="Q355" s="157">
        <v>0</v>
      </c>
      <c r="R355" s="157">
        <v>0</v>
      </c>
      <c r="S355" s="157">
        <v>0</v>
      </c>
      <c r="T355" s="160">
        <v>0</v>
      </c>
      <c r="U355" s="160">
        <v>0</v>
      </c>
      <c r="V355" s="160">
        <v>0</v>
      </c>
      <c r="W355" s="160">
        <v>0</v>
      </c>
      <c r="X355" s="157">
        <v>0</v>
      </c>
      <c r="Y355" s="207">
        <v>0</v>
      </c>
      <c r="Z355" s="207">
        <v>0</v>
      </c>
      <c r="AA355" s="184">
        <v>0</v>
      </c>
      <c r="AB355" s="164">
        <f t="shared" si="7"/>
        <v>0</v>
      </c>
      <c r="AC355" s="234">
        <v>0</v>
      </c>
      <c r="AD355" s="234">
        <v>0</v>
      </c>
      <c r="AE355" s="238">
        <v>0</v>
      </c>
    </row>
    <row r="356" spans="1:31" s="2" customFormat="1" ht="12.75" customHeight="1" x14ac:dyDescent="0.2">
      <c r="A356" s="201">
        <v>2006</v>
      </c>
      <c r="B356" s="181" t="s">
        <v>387</v>
      </c>
      <c r="C356" s="461" t="s">
        <v>659</v>
      </c>
      <c r="D356" s="700">
        <v>39041</v>
      </c>
      <c r="E356" s="154" t="s">
        <v>42</v>
      </c>
      <c r="F356" s="155"/>
      <c r="G356" s="155" t="s">
        <v>63</v>
      </c>
      <c r="H356" s="155"/>
      <c r="I356" s="477" t="s">
        <v>698</v>
      </c>
      <c r="J356" s="183" t="s">
        <v>839</v>
      </c>
      <c r="K356" s="574"/>
      <c r="L356" s="157">
        <v>0</v>
      </c>
      <c r="M356" s="157">
        <v>0</v>
      </c>
      <c r="N356" s="157">
        <v>0</v>
      </c>
      <c r="O356" s="205">
        <v>0</v>
      </c>
      <c r="P356" s="205">
        <v>0</v>
      </c>
      <c r="Q356" s="157">
        <v>0</v>
      </c>
      <c r="R356" s="157">
        <v>0</v>
      </c>
      <c r="S356" s="157">
        <v>0</v>
      </c>
      <c r="T356" s="160">
        <v>0</v>
      </c>
      <c r="U356" s="160">
        <v>0</v>
      </c>
      <c r="V356" s="160">
        <v>0</v>
      </c>
      <c r="W356" s="160">
        <v>0</v>
      </c>
      <c r="X356" s="157">
        <v>0</v>
      </c>
      <c r="Y356" s="207">
        <v>0</v>
      </c>
      <c r="Z356" s="207">
        <v>0</v>
      </c>
      <c r="AA356" s="184">
        <v>0</v>
      </c>
      <c r="AB356" s="164">
        <f t="shared" si="7"/>
        <v>0</v>
      </c>
      <c r="AC356" s="234">
        <v>0</v>
      </c>
      <c r="AD356" s="234">
        <v>0</v>
      </c>
      <c r="AE356" s="238">
        <v>0</v>
      </c>
    </row>
    <row r="357" spans="1:31" s="2" customFormat="1" ht="12.75" customHeight="1" x14ac:dyDescent="0.2">
      <c r="A357" s="201">
        <v>2006</v>
      </c>
      <c r="B357" s="181" t="s">
        <v>388</v>
      </c>
      <c r="C357" s="461" t="s">
        <v>660</v>
      </c>
      <c r="D357" s="700">
        <v>39041</v>
      </c>
      <c r="E357" s="154" t="s">
        <v>42</v>
      </c>
      <c r="F357" s="155"/>
      <c r="G357" s="155" t="s">
        <v>63</v>
      </c>
      <c r="H357" s="155"/>
      <c r="I357" s="477" t="s">
        <v>698</v>
      </c>
      <c r="J357" s="183" t="s">
        <v>839</v>
      </c>
      <c r="K357" s="574"/>
      <c r="L357" s="157">
        <v>0</v>
      </c>
      <c r="M357" s="157">
        <v>0</v>
      </c>
      <c r="N357" s="157">
        <v>0</v>
      </c>
      <c r="O357" s="205">
        <v>0</v>
      </c>
      <c r="P357" s="205">
        <v>0</v>
      </c>
      <c r="Q357" s="157">
        <v>0</v>
      </c>
      <c r="R357" s="157">
        <v>0</v>
      </c>
      <c r="S357" s="157">
        <v>0</v>
      </c>
      <c r="T357" s="160">
        <v>0</v>
      </c>
      <c r="U357" s="160">
        <v>0</v>
      </c>
      <c r="V357" s="160">
        <v>0</v>
      </c>
      <c r="W357" s="160">
        <v>0</v>
      </c>
      <c r="X357" s="157">
        <v>0</v>
      </c>
      <c r="Y357" s="207">
        <v>0</v>
      </c>
      <c r="Z357" s="207">
        <v>0</v>
      </c>
      <c r="AA357" s="184">
        <v>0</v>
      </c>
      <c r="AB357" s="164">
        <f t="shared" si="7"/>
        <v>0</v>
      </c>
      <c r="AC357" s="234">
        <v>0</v>
      </c>
      <c r="AD357" s="234">
        <v>0</v>
      </c>
      <c r="AE357" s="238">
        <v>0</v>
      </c>
    </row>
    <row r="358" spans="1:31" s="2" customFormat="1" ht="12.75" hidden="1" customHeight="1" x14ac:dyDescent="0.2">
      <c r="A358" s="99">
        <v>2006</v>
      </c>
      <c r="B358" s="189" t="s">
        <v>119</v>
      </c>
      <c r="C358" s="458" t="s">
        <v>661</v>
      </c>
      <c r="D358" s="694">
        <v>39041</v>
      </c>
      <c r="E358" s="35" t="s">
        <v>39</v>
      </c>
      <c r="F358" s="36" t="s">
        <v>260</v>
      </c>
      <c r="G358" s="36" t="s">
        <v>998</v>
      </c>
      <c r="H358" s="35" t="s">
        <v>1</v>
      </c>
      <c r="I358" s="458" t="s">
        <v>1091</v>
      </c>
      <c r="J358" s="35" t="s">
        <v>592</v>
      </c>
      <c r="K358" s="571" t="s">
        <v>975</v>
      </c>
      <c r="L358" s="38">
        <v>0</v>
      </c>
      <c r="M358" s="38">
        <v>0</v>
      </c>
      <c r="N358" s="38">
        <v>0</v>
      </c>
      <c r="O358" s="104">
        <v>0</v>
      </c>
      <c r="P358" s="104">
        <v>0</v>
      </c>
      <c r="Q358" s="38">
        <v>0</v>
      </c>
      <c r="R358" s="38">
        <v>0</v>
      </c>
      <c r="S358" s="38">
        <v>277649.61</v>
      </c>
      <c r="T358" s="41">
        <v>0</v>
      </c>
      <c r="U358" s="41">
        <v>0</v>
      </c>
      <c r="V358" s="41">
        <v>0</v>
      </c>
      <c r="W358" s="41">
        <v>0</v>
      </c>
      <c r="X358" s="38">
        <v>0</v>
      </c>
      <c r="Y358" s="180">
        <v>0</v>
      </c>
      <c r="Z358" s="180">
        <v>0</v>
      </c>
      <c r="AA358" s="190">
        <v>5979624.3700000001</v>
      </c>
      <c r="AB358" s="44">
        <f t="shared" si="7"/>
        <v>35894.550000000003</v>
      </c>
      <c r="AC358" s="231">
        <v>0</v>
      </c>
      <c r="AD358" s="231">
        <v>0</v>
      </c>
      <c r="AE358" s="44">
        <v>35894.550000000003</v>
      </c>
    </row>
    <row r="359" spans="1:31" s="2" customFormat="1" ht="12.75" hidden="1" customHeight="1" x14ac:dyDescent="0.2">
      <c r="A359" s="99">
        <v>2006</v>
      </c>
      <c r="B359" s="189" t="s">
        <v>119</v>
      </c>
      <c r="C359" s="458" t="s">
        <v>662</v>
      </c>
      <c r="D359" s="694">
        <v>39041</v>
      </c>
      <c r="E359" s="35" t="s">
        <v>3021</v>
      </c>
      <c r="F359" s="115" t="s">
        <v>1185</v>
      </c>
      <c r="G359" s="36" t="s">
        <v>69</v>
      </c>
      <c r="H359" s="36"/>
      <c r="I359" s="474" t="s">
        <v>1092</v>
      </c>
      <c r="J359" s="119" t="s">
        <v>310</v>
      </c>
      <c r="K359" s="575" t="s">
        <v>3022</v>
      </c>
      <c r="L359" s="38">
        <v>0</v>
      </c>
      <c r="M359" s="38">
        <v>87.08</v>
      </c>
      <c r="N359" s="38">
        <v>0</v>
      </c>
      <c r="O359" s="104">
        <v>0</v>
      </c>
      <c r="P359" s="104">
        <v>0</v>
      </c>
      <c r="Q359" s="38">
        <v>0</v>
      </c>
      <c r="R359" s="38">
        <v>0</v>
      </c>
      <c r="S359" s="38">
        <v>0</v>
      </c>
      <c r="T359" s="41">
        <v>0</v>
      </c>
      <c r="U359" s="41">
        <v>0</v>
      </c>
      <c r="V359" s="41">
        <v>0</v>
      </c>
      <c r="W359" s="41">
        <v>0</v>
      </c>
      <c r="X359" s="38">
        <v>0</v>
      </c>
      <c r="Y359" s="180">
        <v>0</v>
      </c>
      <c r="Z359" s="180">
        <v>0</v>
      </c>
      <c r="AA359" s="190">
        <v>3641351.08</v>
      </c>
      <c r="AB359" s="44">
        <f t="shared" si="7"/>
        <v>20605.52</v>
      </c>
      <c r="AC359" s="231">
        <v>0</v>
      </c>
      <c r="AD359" s="231">
        <v>0</v>
      </c>
      <c r="AE359" s="109">
        <v>20605.52</v>
      </c>
    </row>
    <row r="360" spans="1:31" hidden="1" x14ac:dyDescent="0.2">
      <c r="A360" s="185">
        <v>2005</v>
      </c>
      <c r="B360" s="186" t="s">
        <v>2876</v>
      </c>
      <c r="C360" s="662" t="s">
        <v>2967</v>
      </c>
      <c r="D360" s="689">
        <v>40817</v>
      </c>
      <c r="E360" s="115" t="s">
        <v>39</v>
      </c>
      <c r="F360" s="102" t="s">
        <v>261</v>
      </c>
      <c r="G360" s="116" t="s">
        <v>69</v>
      </c>
      <c r="H360" s="116" t="s">
        <v>2877</v>
      </c>
      <c r="I360" s="460" t="s">
        <v>2968</v>
      </c>
      <c r="J360" s="116" t="s">
        <v>592</v>
      </c>
      <c r="K360" s="186" t="s">
        <v>1799</v>
      </c>
      <c r="L360" s="38">
        <v>0</v>
      </c>
      <c r="M360" s="150">
        <v>107.65</v>
      </c>
      <c r="N360" s="171">
        <v>0</v>
      </c>
      <c r="O360" s="104">
        <v>0</v>
      </c>
      <c r="P360" s="104">
        <v>0</v>
      </c>
      <c r="Q360" s="104">
        <v>0</v>
      </c>
      <c r="R360" s="104">
        <v>0</v>
      </c>
      <c r="S360" s="104">
        <v>0</v>
      </c>
      <c r="T360" s="107">
        <v>0</v>
      </c>
      <c r="U360" s="107">
        <v>0</v>
      </c>
      <c r="V360" s="107">
        <v>0</v>
      </c>
      <c r="W360" s="107">
        <v>0</v>
      </c>
      <c r="X360" s="173">
        <v>0</v>
      </c>
      <c r="Y360" s="173">
        <v>0</v>
      </c>
      <c r="Z360" s="173">
        <v>0</v>
      </c>
      <c r="AA360" s="174">
        <v>5260.67</v>
      </c>
      <c r="AB360" s="44">
        <f t="shared" si="7"/>
        <v>2732.92</v>
      </c>
      <c r="AC360" s="44">
        <v>0</v>
      </c>
      <c r="AD360" s="44">
        <v>0</v>
      </c>
      <c r="AE360" s="109">
        <v>2732.92</v>
      </c>
    </row>
    <row r="361" spans="1:31" s="2" customFormat="1" ht="12.75" hidden="1" customHeight="1" x14ac:dyDescent="0.2">
      <c r="A361" s="99">
        <v>2006</v>
      </c>
      <c r="B361" s="189" t="s">
        <v>2993</v>
      </c>
      <c r="C361" s="458" t="s">
        <v>663</v>
      </c>
      <c r="D361" s="694">
        <v>39041</v>
      </c>
      <c r="E361" s="35" t="s">
        <v>39</v>
      </c>
      <c r="F361" s="36" t="s">
        <v>260</v>
      </c>
      <c r="G361" s="36" t="s">
        <v>63</v>
      </c>
      <c r="H361" s="36"/>
      <c r="I361" s="474" t="s">
        <v>2995</v>
      </c>
      <c r="J361" s="119" t="s">
        <v>310</v>
      </c>
      <c r="K361" s="575" t="s">
        <v>2994</v>
      </c>
      <c r="L361" s="38">
        <v>0</v>
      </c>
      <c r="M361" s="38">
        <v>0</v>
      </c>
      <c r="N361" s="38">
        <v>0</v>
      </c>
      <c r="O361" s="104">
        <v>0</v>
      </c>
      <c r="P361" s="104">
        <v>0</v>
      </c>
      <c r="Q361" s="38">
        <v>0</v>
      </c>
      <c r="R361" s="38">
        <v>0</v>
      </c>
      <c r="S361" s="38">
        <v>0</v>
      </c>
      <c r="T361" s="41">
        <v>0</v>
      </c>
      <c r="U361" s="41">
        <v>0</v>
      </c>
      <c r="V361" s="41">
        <v>0</v>
      </c>
      <c r="W361" s="41">
        <v>0</v>
      </c>
      <c r="X361" s="38">
        <v>0</v>
      </c>
      <c r="Y361" s="180">
        <v>0</v>
      </c>
      <c r="Z361" s="180">
        <v>0</v>
      </c>
      <c r="AA361" s="190" t="s">
        <v>20</v>
      </c>
      <c r="AB361" s="44">
        <f t="shared" si="7"/>
        <v>9277.81</v>
      </c>
      <c r="AC361" s="61">
        <v>0</v>
      </c>
      <c r="AD361" s="61">
        <v>0</v>
      </c>
      <c r="AE361" s="72">
        <v>9277.81</v>
      </c>
    </row>
    <row r="362" spans="1:31" s="2" customFormat="1" ht="12.75" hidden="1" customHeight="1" x14ac:dyDescent="0.2">
      <c r="A362" s="201">
        <v>2006</v>
      </c>
      <c r="B362" s="181" t="s">
        <v>389</v>
      </c>
      <c r="C362" s="461" t="s">
        <v>664</v>
      </c>
      <c r="D362" s="700">
        <v>39041</v>
      </c>
      <c r="E362" s="154" t="s">
        <v>39</v>
      </c>
      <c r="F362" s="155" t="s">
        <v>260</v>
      </c>
      <c r="G362" s="155" t="s">
        <v>63</v>
      </c>
      <c r="H362" s="155"/>
      <c r="I362" s="477" t="s">
        <v>698</v>
      </c>
      <c r="J362" s="183" t="s">
        <v>839</v>
      </c>
      <c r="K362" s="574"/>
      <c r="L362" s="157">
        <v>0</v>
      </c>
      <c r="M362" s="157">
        <v>0</v>
      </c>
      <c r="N362" s="157">
        <v>0</v>
      </c>
      <c r="O362" s="205">
        <v>0</v>
      </c>
      <c r="P362" s="205">
        <v>0</v>
      </c>
      <c r="Q362" s="157">
        <v>0</v>
      </c>
      <c r="R362" s="157">
        <v>0</v>
      </c>
      <c r="S362" s="157">
        <v>0</v>
      </c>
      <c r="T362" s="160">
        <v>0</v>
      </c>
      <c r="U362" s="160">
        <v>0</v>
      </c>
      <c r="V362" s="160">
        <v>0</v>
      </c>
      <c r="W362" s="160">
        <v>0</v>
      </c>
      <c r="X362" s="157">
        <v>0</v>
      </c>
      <c r="Y362" s="207">
        <v>0</v>
      </c>
      <c r="Z362" s="207">
        <v>0</v>
      </c>
      <c r="AA362" s="184">
        <v>0</v>
      </c>
      <c r="AB362" s="164">
        <f t="shared" si="7"/>
        <v>0</v>
      </c>
      <c r="AC362" s="234">
        <v>0</v>
      </c>
      <c r="AD362" s="234">
        <v>0</v>
      </c>
      <c r="AE362" s="238">
        <v>0</v>
      </c>
    </row>
    <row r="363" spans="1:31" s="2" customFormat="1" ht="12.75" hidden="1" customHeight="1" x14ac:dyDescent="0.2">
      <c r="A363" s="201">
        <v>2006</v>
      </c>
      <c r="B363" s="181" t="s">
        <v>390</v>
      </c>
      <c r="C363" s="461" t="s">
        <v>665</v>
      </c>
      <c r="D363" s="700">
        <v>39041</v>
      </c>
      <c r="E363" s="154" t="s">
        <v>356</v>
      </c>
      <c r="F363" s="155" t="s">
        <v>259</v>
      </c>
      <c r="G363" s="155" t="s">
        <v>68</v>
      </c>
      <c r="H363" s="155"/>
      <c r="I363" s="477" t="s">
        <v>698</v>
      </c>
      <c r="J363" s="183" t="s">
        <v>839</v>
      </c>
      <c r="K363" s="574"/>
      <c r="L363" s="157">
        <v>0</v>
      </c>
      <c r="M363" s="157">
        <v>0</v>
      </c>
      <c r="N363" s="157">
        <v>0</v>
      </c>
      <c r="O363" s="205">
        <v>0</v>
      </c>
      <c r="P363" s="205">
        <v>0</v>
      </c>
      <c r="Q363" s="157">
        <v>0</v>
      </c>
      <c r="R363" s="157">
        <v>0</v>
      </c>
      <c r="S363" s="157">
        <v>0</v>
      </c>
      <c r="T363" s="160">
        <v>0</v>
      </c>
      <c r="U363" s="160">
        <v>0</v>
      </c>
      <c r="V363" s="160">
        <v>0</v>
      </c>
      <c r="W363" s="160">
        <v>0</v>
      </c>
      <c r="X363" s="157">
        <v>0</v>
      </c>
      <c r="Y363" s="207">
        <v>0</v>
      </c>
      <c r="Z363" s="207">
        <v>0</v>
      </c>
      <c r="AA363" s="184">
        <v>0</v>
      </c>
      <c r="AB363" s="164">
        <f t="shared" si="7"/>
        <v>0</v>
      </c>
      <c r="AC363" s="234">
        <v>0</v>
      </c>
      <c r="AD363" s="234">
        <v>0</v>
      </c>
      <c r="AE363" s="238">
        <v>0</v>
      </c>
    </row>
    <row r="364" spans="1:31" s="2" customFormat="1" ht="12.75" hidden="1" customHeight="1" x14ac:dyDescent="0.2">
      <c r="A364" s="99">
        <v>2006</v>
      </c>
      <c r="B364" s="189" t="s">
        <v>391</v>
      </c>
      <c r="C364" s="458" t="s">
        <v>666</v>
      </c>
      <c r="D364" s="694">
        <v>39041</v>
      </c>
      <c r="E364" s="35" t="s">
        <v>39</v>
      </c>
      <c r="F364" s="36" t="s">
        <v>259</v>
      </c>
      <c r="G364" s="36" t="s">
        <v>69</v>
      </c>
      <c r="H364" s="36" t="s">
        <v>2988</v>
      </c>
      <c r="I364" s="474" t="s">
        <v>2986</v>
      </c>
      <c r="J364" s="119" t="s">
        <v>310</v>
      </c>
      <c r="K364" s="575" t="s">
        <v>2987</v>
      </c>
      <c r="L364" s="38">
        <v>0</v>
      </c>
      <c r="M364" s="38">
        <v>0</v>
      </c>
      <c r="N364" s="38">
        <v>0</v>
      </c>
      <c r="O364" s="104">
        <v>0</v>
      </c>
      <c r="P364" s="104">
        <v>0</v>
      </c>
      <c r="Q364" s="38">
        <v>0</v>
      </c>
      <c r="R364" s="38">
        <v>0</v>
      </c>
      <c r="S364" s="38">
        <v>0</v>
      </c>
      <c r="T364" s="41">
        <v>0</v>
      </c>
      <c r="U364" s="41">
        <v>0</v>
      </c>
      <c r="V364" s="41">
        <v>0</v>
      </c>
      <c r="W364" s="41">
        <v>0</v>
      </c>
      <c r="X364" s="38">
        <v>0</v>
      </c>
      <c r="Y364" s="180">
        <v>0</v>
      </c>
      <c r="Z364" s="180">
        <v>1500.64</v>
      </c>
      <c r="AA364" s="190">
        <v>0</v>
      </c>
      <c r="AB364" s="44">
        <f t="shared" si="7"/>
        <v>3244.29</v>
      </c>
      <c r="AC364" s="231">
        <v>0</v>
      </c>
      <c r="AD364" s="231">
        <v>0</v>
      </c>
      <c r="AE364" s="244">
        <v>3244.29</v>
      </c>
    </row>
    <row r="365" spans="1:31" s="2" customFormat="1" ht="12.75" customHeight="1" x14ac:dyDescent="0.2">
      <c r="A365" s="99">
        <v>2006</v>
      </c>
      <c r="B365" s="189" t="s">
        <v>1079</v>
      </c>
      <c r="C365" s="458" t="s">
        <v>667</v>
      </c>
      <c r="D365" s="694">
        <v>39041</v>
      </c>
      <c r="E365" s="35" t="s">
        <v>42</v>
      </c>
      <c r="F365" s="36" t="s">
        <v>393</v>
      </c>
      <c r="G365" s="36" t="s">
        <v>69</v>
      </c>
      <c r="H365" s="36" t="s">
        <v>966</v>
      </c>
      <c r="I365" s="474" t="s">
        <v>1316</v>
      </c>
      <c r="J365" s="119" t="s">
        <v>310</v>
      </c>
      <c r="K365" s="575" t="s">
        <v>1341</v>
      </c>
      <c r="L365" s="38">
        <v>0</v>
      </c>
      <c r="M365" s="38">
        <v>0</v>
      </c>
      <c r="N365" s="38">
        <v>0</v>
      </c>
      <c r="O365" s="104">
        <v>0</v>
      </c>
      <c r="P365" s="104">
        <v>0</v>
      </c>
      <c r="Q365" s="38">
        <v>0</v>
      </c>
      <c r="R365" s="38">
        <v>0</v>
      </c>
      <c r="S365" s="38">
        <v>0</v>
      </c>
      <c r="T365" s="41">
        <v>0</v>
      </c>
      <c r="U365" s="41">
        <v>0</v>
      </c>
      <c r="V365" s="41">
        <v>0</v>
      </c>
      <c r="W365" s="41">
        <v>0</v>
      </c>
      <c r="X365" s="38">
        <v>0</v>
      </c>
      <c r="Y365" s="180">
        <v>0</v>
      </c>
      <c r="Z365" s="180">
        <v>0</v>
      </c>
      <c r="AA365" s="190">
        <v>218719.49</v>
      </c>
      <c r="AB365" s="44">
        <f t="shared" si="7"/>
        <v>1927.4099999999999</v>
      </c>
      <c r="AC365" s="231">
        <v>954.51</v>
      </c>
      <c r="AD365" s="231">
        <v>0</v>
      </c>
      <c r="AE365" s="244">
        <v>972.9</v>
      </c>
    </row>
    <row r="366" spans="1:31" s="2" customFormat="1" ht="12.75" hidden="1" customHeight="1" x14ac:dyDescent="0.2">
      <c r="A366" s="201">
        <v>2006</v>
      </c>
      <c r="B366" s="181" t="s">
        <v>395</v>
      </c>
      <c r="C366" s="461" t="s">
        <v>668</v>
      </c>
      <c r="D366" s="700">
        <v>39042</v>
      </c>
      <c r="E366" s="154" t="s">
        <v>356</v>
      </c>
      <c r="F366" s="155" t="s">
        <v>260</v>
      </c>
      <c r="G366" s="155" t="s">
        <v>63</v>
      </c>
      <c r="H366" s="155"/>
      <c r="I366" s="477" t="s">
        <v>698</v>
      </c>
      <c r="J366" s="183" t="s">
        <v>839</v>
      </c>
      <c r="K366" s="574"/>
      <c r="L366" s="157">
        <v>0</v>
      </c>
      <c r="M366" s="157">
        <v>0</v>
      </c>
      <c r="N366" s="157">
        <v>0</v>
      </c>
      <c r="O366" s="205">
        <v>0</v>
      </c>
      <c r="P366" s="205">
        <v>0</v>
      </c>
      <c r="Q366" s="157">
        <v>0</v>
      </c>
      <c r="R366" s="157">
        <v>0</v>
      </c>
      <c r="S366" s="157">
        <v>0</v>
      </c>
      <c r="T366" s="160">
        <v>0</v>
      </c>
      <c r="U366" s="160">
        <v>0</v>
      </c>
      <c r="V366" s="160">
        <v>0</v>
      </c>
      <c r="W366" s="160">
        <v>0</v>
      </c>
      <c r="X366" s="157">
        <v>0</v>
      </c>
      <c r="Y366" s="207">
        <v>0</v>
      </c>
      <c r="Z366" s="207">
        <v>0</v>
      </c>
      <c r="AA366" s="184">
        <v>0</v>
      </c>
      <c r="AB366" s="164">
        <f t="shared" si="7"/>
        <v>0</v>
      </c>
      <c r="AC366" s="234">
        <v>0</v>
      </c>
      <c r="AD366" s="234">
        <v>0</v>
      </c>
      <c r="AE366" s="238">
        <v>0</v>
      </c>
    </row>
    <row r="367" spans="1:31" s="2" customFormat="1" ht="12.75" customHeight="1" x14ac:dyDescent="0.2">
      <c r="A367" s="201">
        <v>2006</v>
      </c>
      <c r="B367" s="181" t="s">
        <v>396</v>
      </c>
      <c r="C367" s="461" t="s">
        <v>669</v>
      </c>
      <c r="D367" s="700">
        <v>39042</v>
      </c>
      <c r="E367" s="154" t="s">
        <v>42</v>
      </c>
      <c r="F367" s="155" t="s">
        <v>260</v>
      </c>
      <c r="G367" s="155" t="s">
        <v>69</v>
      </c>
      <c r="H367" s="155"/>
      <c r="I367" s="477" t="s">
        <v>698</v>
      </c>
      <c r="J367" s="183" t="s">
        <v>839</v>
      </c>
      <c r="K367" s="574"/>
      <c r="L367" s="157">
        <v>0</v>
      </c>
      <c r="M367" s="157">
        <v>0</v>
      </c>
      <c r="N367" s="157">
        <v>0</v>
      </c>
      <c r="O367" s="205">
        <v>0</v>
      </c>
      <c r="P367" s="205">
        <v>0</v>
      </c>
      <c r="Q367" s="157">
        <v>0</v>
      </c>
      <c r="R367" s="157">
        <v>0</v>
      </c>
      <c r="S367" s="157">
        <v>0</v>
      </c>
      <c r="T367" s="160">
        <v>0</v>
      </c>
      <c r="U367" s="160">
        <v>0</v>
      </c>
      <c r="V367" s="160">
        <v>0</v>
      </c>
      <c r="W367" s="160">
        <v>0</v>
      </c>
      <c r="X367" s="157">
        <v>0</v>
      </c>
      <c r="Y367" s="207">
        <v>0</v>
      </c>
      <c r="Z367" s="207">
        <v>0</v>
      </c>
      <c r="AA367" s="184">
        <v>0</v>
      </c>
      <c r="AB367" s="164">
        <f t="shared" si="7"/>
        <v>0</v>
      </c>
      <c r="AC367" s="234">
        <v>0</v>
      </c>
      <c r="AD367" s="234">
        <v>0</v>
      </c>
      <c r="AE367" s="238">
        <v>0</v>
      </c>
    </row>
    <row r="368" spans="1:31" s="2" customFormat="1" ht="12.75" customHeight="1" x14ac:dyDescent="0.2">
      <c r="A368" s="99">
        <v>2006</v>
      </c>
      <c r="B368" s="189" t="s">
        <v>397</v>
      </c>
      <c r="C368" s="458" t="s">
        <v>670</v>
      </c>
      <c r="D368" s="694">
        <v>39042</v>
      </c>
      <c r="E368" s="35" t="s">
        <v>42</v>
      </c>
      <c r="F368" s="36" t="s">
        <v>260</v>
      </c>
      <c r="G368" s="36" t="s">
        <v>68</v>
      </c>
      <c r="H368" s="36"/>
      <c r="I368" s="474" t="s">
        <v>2710</v>
      </c>
      <c r="J368" s="188" t="s">
        <v>316</v>
      </c>
      <c r="K368" s="575" t="s">
        <v>1901</v>
      </c>
      <c r="L368" s="38">
        <v>0</v>
      </c>
      <c r="M368" s="38">
        <v>0</v>
      </c>
      <c r="N368" s="38">
        <v>0</v>
      </c>
      <c r="O368" s="104">
        <v>0</v>
      </c>
      <c r="P368" s="104">
        <v>721</v>
      </c>
      <c r="Q368" s="38">
        <v>0</v>
      </c>
      <c r="R368" s="38">
        <v>0</v>
      </c>
      <c r="S368" s="38">
        <v>0</v>
      </c>
      <c r="T368" s="41">
        <v>0</v>
      </c>
      <c r="U368" s="41">
        <v>0</v>
      </c>
      <c r="V368" s="41">
        <v>0</v>
      </c>
      <c r="W368" s="41">
        <v>0</v>
      </c>
      <c r="X368" s="38">
        <v>0</v>
      </c>
      <c r="Y368" s="180">
        <v>0</v>
      </c>
      <c r="Z368" s="180">
        <v>0</v>
      </c>
      <c r="AA368" s="190">
        <v>617805.09</v>
      </c>
      <c r="AB368" s="44">
        <f t="shared" si="7"/>
        <v>12345.58</v>
      </c>
      <c r="AC368" s="231">
        <v>0</v>
      </c>
      <c r="AD368" s="231">
        <v>0</v>
      </c>
      <c r="AE368" s="244">
        <v>12345.58</v>
      </c>
    </row>
    <row r="369" spans="1:31" s="2" customFormat="1" ht="12.75" customHeight="1" x14ac:dyDescent="0.2">
      <c r="A369" s="201">
        <v>2006</v>
      </c>
      <c r="B369" s="181" t="s">
        <v>398</v>
      </c>
      <c r="C369" s="461" t="s">
        <v>671</v>
      </c>
      <c r="D369" s="700">
        <v>39043</v>
      </c>
      <c r="E369" s="154" t="s">
        <v>42</v>
      </c>
      <c r="F369" s="155" t="s">
        <v>260</v>
      </c>
      <c r="G369" s="155" t="s">
        <v>63</v>
      </c>
      <c r="H369" s="155"/>
      <c r="I369" s="477" t="s">
        <v>698</v>
      </c>
      <c r="J369" s="183" t="s">
        <v>839</v>
      </c>
      <c r="K369" s="574"/>
      <c r="L369" s="157">
        <v>0</v>
      </c>
      <c r="M369" s="157">
        <v>0</v>
      </c>
      <c r="N369" s="157">
        <v>0</v>
      </c>
      <c r="O369" s="205">
        <v>0</v>
      </c>
      <c r="P369" s="205">
        <v>0</v>
      </c>
      <c r="Q369" s="157">
        <v>0</v>
      </c>
      <c r="R369" s="157">
        <v>0</v>
      </c>
      <c r="S369" s="157">
        <v>0</v>
      </c>
      <c r="T369" s="160">
        <v>0</v>
      </c>
      <c r="U369" s="160">
        <v>0</v>
      </c>
      <c r="V369" s="160">
        <v>0</v>
      </c>
      <c r="W369" s="160">
        <v>0</v>
      </c>
      <c r="X369" s="157">
        <v>0</v>
      </c>
      <c r="Y369" s="207">
        <v>0</v>
      </c>
      <c r="Z369" s="207">
        <v>0</v>
      </c>
      <c r="AA369" s="184">
        <v>0</v>
      </c>
      <c r="AB369" s="164">
        <f t="shared" si="7"/>
        <v>0</v>
      </c>
      <c r="AC369" s="234">
        <v>0</v>
      </c>
      <c r="AD369" s="234">
        <v>0</v>
      </c>
      <c r="AE369" s="238">
        <v>0</v>
      </c>
    </row>
    <row r="370" spans="1:31" s="2" customFormat="1" ht="12.75" hidden="1" customHeight="1" x14ac:dyDescent="0.2">
      <c r="A370" s="201">
        <v>2006</v>
      </c>
      <c r="B370" s="181" t="s">
        <v>399</v>
      </c>
      <c r="C370" s="461" t="s">
        <v>672</v>
      </c>
      <c r="D370" s="700">
        <v>39043</v>
      </c>
      <c r="E370" s="154" t="s">
        <v>39</v>
      </c>
      <c r="F370" s="155" t="s">
        <v>260</v>
      </c>
      <c r="G370" s="155" t="s">
        <v>63</v>
      </c>
      <c r="H370" s="155"/>
      <c r="I370" s="481" t="s">
        <v>29</v>
      </c>
      <c r="J370" s="154" t="s">
        <v>538</v>
      </c>
      <c r="K370" s="574"/>
      <c r="L370" s="157">
        <v>0</v>
      </c>
      <c r="M370" s="157">
        <v>0</v>
      </c>
      <c r="N370" s="157">
        <v>0</v>
      </c>
      <c r="O370" s="205">
        <v>0</v>
      </c>
      <c r="P370" s="205">
        <v>0</v>
      </c>
      <c r="Q370" s="157">
        <v>0</v>
      </c>
      <c r="R370" s="157">
        <v>0</v>
      </c>
      <c r="S370" s="157">
        <v>0</v>
      </c>
      <c r="T370" s="160">
        <v>0</v>
      </c>
      <c r="U370" s="160">
        <v>0</v>
      </c>
      <c r="V370" s="160">
        <v>0</v>
      </c>
      <c r="W370" s="160">
        <v>0</v>
      </c>
      <c r="X370" s="157">
        <v>0</v>
      </c>
      <c r="Y370" s="207">
        <v>0</v>
      </c>
      <c r="Z370" s="207">
        <v>0</v>
      </c>
      <c r="AA370" s="184">
        <v>530000</v>
      </c>
      <c r="AB370" s="164">
        <f t="shared" si="7"/>
        <v>33602.410000000003</v>
      </c>
      <c r="AC370" s="164">
        <v>2448</v>
      </c>
      <c r="AD370" s="164">
        <v>0</v>
      </c>
      <c r="AE370" s="209">
        <v>31154.41</v>
      </c>
    </row>
    <row r="371" spans="1:31" s="2" customFormat="1" ht="12.75" customHeight="1" x14ac:dyDescent="0.2">
      <c r="A371" s="201">
        <v>2006</v>
      </c>
      <c r="B371" s="181" t="s">
        <v>400</v>
      </c>
      <c r="C371" s="461" t="s">
        <v>673</v>
      </c>
      <c r="D371" s="700">
        <v>39043</v>
      </c>
      <c r="E371" s="154" t="s">
        <v>42</v>
      </c>
      <c r="F371" s="155" t="s">
        <v>260</v>
      </c>
      <c r="G371" s="155" t="s">
        <v>68</v>
      </c>
      <c r="H371" s="155"/>
      <c r="I371" s="477" t="s">
        <v>698</v>
      </c>
      <c r="J371" s="183" t="s">
        <v>839</v>
      </c>
      <c r="K371" s="574"/>
      <c r="L371" s="157">
        <v>0</v>
      </c>
      <c r="M371" s="157">
        <v>0</v>
      </c>
      <c r="N371" s="157">
        <v>0</v>
      </c>
      <c r="O371" s="205">
        <v>0</v>
      </c>
      <c r="P371" s="205">
        <v>0</v>
      </c>
      <c r="Q371" s="157">
        <v>0</v>
      </c>
      <c r="R371" s="157">
        <v>0</v>
      </c>
      <c r="S371" s="157">
        <v>0</v>
      </c>
      <c r="T371" s="160">
        <v>0</v>
      </c>
      <c r="U371" s="160">
        <v>0</v>
      </c>
      <c r="V371" s="160">
        <v>0</v>
      </c>
      <c r="W371" s="160">
        <v>0</v>
      </c>
      <c r="X371" s="157">
        <v>0</v>
      </c>
      <c r="Y371" s="207">
        <v>0</v>
      </c>
      <c r="Z371" s="207">
        <v>0</v>
      </c>
      <c r="AA371" s="184">
        <v>0</v>
      </c>
      <c r="AB371" s="164">
        <f t="shared" si="7"/>
        <v>0</v>
      </c>
      <c r="AC371" s="234">
        <v>0</v>
      </c>
      <c r="AD371" s="234">
        <v>0</v>
      </c>
      <c r="AE371" s="238">
        <v>0</v>
      </c>
    </row>
    <row r="372" spans="1:31" s="2" customFormat="1" ht="12.75" customHeight="1" x14ac:dyDescent="0.2">
      <c r="A372" s="201">
        <v>2006</v>
      </c>
      <c r="B372" s="181" t="s">
        <v>401</v>
      </c>
      <c r="C372" s="461" t="s">
        <v>674</v>
      </c>
      <c r="D372" s="700">
        <v>39044</v>
      </c>
      <c r="E372" s="154" t="s">
        <v>42</v>
      </c>
      <c r="F372" s="155" t="s">
        <v>260</v>
      </c>
      <c r="G372" s="155" t="s">
        <v>68</v>
      </c>
      <c r="H372" s="155"/>
      <c r="I372" s="477" t="s">
        <v>698</v>
      </c>
      <c r="J372" s="183" t="s">
        <v>839</v>
      </c>
      <c r="K372" s="574"/>
      <c r="L372" s="157">
        <v>0</v>
      </c>
      <c r="M372" s="157">
        <v>0</v>
      </c>
      <c r="N372" s="157">
        <v>0</v>
      </c>
      <c r="O372" s="205">
        <v>0</v>
      </c>
      <c r="P372" s="205">
        <v>0</v>
      </c>
      <c r="Q372" s="157">
        <v>0</v>
      </c>
      <c r="R372" s="157">
        <v>0</v>
      </c>
      <c r="S372" s="157">
        <v>0</v>
      </c>
      <c r="T372" s="160">
        <v>0</v>
      </c>
      <c r="U372" s="160">
        <v>0</v>
      </c>
      <c r="V372" s="160">
        <v>0</v>
      </c>
      <c r="W372" s="160">
        <v>0</v>
      </c>
      <c r="X372" s="157">
        <v>0</v>
      </c>
      <c r="Y372" s="207">
        <v>0</v>
      </c>
      <c r="Z372" s="207">
        <v>0</v>
      </c>
      <c r="AA372" s="184">
        <v>0</v>
      </c>
      <c r="AB372" s="164">
        <f t="shared" si="7"/>
        <v>0</v>
      </c>
      <c r="AC372" s="234">
        <v>0</v>
      </c>
      <c r="AD372" s="234">
        <v>0</v>
      </c>
      <c r="AE372" s="238">
        <v>0</v>
      </c>
    </row>
    <row r="373" spans="1:31" s="2" customFormat="1" ht="12.75" customHeight="1" x14ac:dyDescent="0.2">
      <c r="A373" s="201">
        <v>2006</v>
      </c>
      <c r="B373" s="181" t="s">
        <v>402</v>
      </c>
      <c r="C373" s="461" t="s">
        <v>675</v>
      </c>
      <c r="D373" s="700">
        <v>39051</v>
      </c>
      <c r="E373" s="154" t="s">
        <v>42</v>
      </c>
      <c r="F373" s="155" t="s">
        <v>260</v>
      </c>
      <c r="G373" s="155" t="s">
        <v>243</v>
      </c>
      <c r="H373" s="155"/>
      <c r="I373" s="477" t="s">
        <v>698</v>
      </c>
      <c r="J373" s="183" t="s">
        <v>839</v>
      </c>
      <c r="K373" s="574"/>
      <c r="L373" s="157">
        <v>0</v>
      </c>
      <c r="M373" s="157">
        <v>0</v>
      </c>
      <c r="N373" s="157">
        <v>0</v>
      </c>
      <c r="O373" s="205">
        <v>0</v>
      </c>
      <c r="P373" s="205">
        <v>0</v>
      </c>
      <c r="Q373" s="157">
        <v>0</v>
      </c>
      <c r="R373" s="157">
        <v>0</v>
      </c>
      <c r="S373" s="157">
        <v>0</v>
      </c>
      <c r="T373" s="160">
        <v>0</v>
      </c>
      <c r="U373" s="160">
        <v>0</v>
      </c>
      <c r="V373" s="160">
        <v>0</v>
      </c>
      <c r="W373" s="160">
        <v>0</v>
      </c>
      <c r="X373" s="157">
        <v>0</v>
      </c>
      <c r="Y373" s="207">
        <v>0</v>
      </c>
      <c r="Z373" s="207">
        <v>0</v>
      </c>
      <c r="AA373" s="184">
        <v>0</v>
      </c>
      <c r="AB373" s="164">
        <f t="shared" si="7"/>
        <v>204</v>
      </c>
      <c r="AC373" s="234">
        <v>204</v>
      </c>
      <c r="AD373" s="234">
        <v>0</v>
      </c>
      <c r="AE373" s="238">
        <v>0</v>
      </c>
    </row>
    <row r="374" spans="1:31" s="2" customFormat="1" ht="12.75" customHeight="1" x14ac:dyDescent="0.2">
      <c r="A374" s="201">
        <v>2006</v>
      </c>
      <c r="B374" s="181" t="s">
        <v>403</v>
      </c>
      <c r="C374" s="461" t="s">
        <v>676</v>
      </c>
      <c r="D374" s="700">
        <v>39051</v>
      </c>
      <c r="E374" s="154" t="s">
        <v>42</v>
      </c>
      <c r="F374" s="155" t="s">
        <v>260</v>
      </c>
      <c r="G374" s="155" t="s">
        <v>243</v>
      </c>
      <c r="H374" s="155"/>
      <c r="I374" s="477" t="s">
        <v>698</v>
      </c>
      <c r="J374" s="183" t="s">
        <v>839</v>
      </c>
      <c r="K374" s="574"/>
      <c r="L374" s="157">
        <v>0</v>
      </c>
      <c r="M374" s="157">
        <v>0</v>
      </c>
      <c r="N374" s="157">
        <v>0</v>
      </c>
      <c r="O374" s="205">
        <v>0</v>
      </c>
      <c r="P374" s="205">
        <v>0</v>
      </c>
      <c r="Q374" s="157">
        <v>0</v>
      </c>
      <c r="R374" s="157">
        <v>0</v>
      </c>
      <c r="S374" s="157">
        <v>0</v>
      </c>
      <c r="T374" s="160">
        <v>0</v>
      </c>
      <c r="U374" s="160">
        <v>0</v>
      </c>
      <c r="V374" s="160">
        <v>0</v>
      </c>
      <c r="W374" s="160">
        <v>0</v>
      </c>
      <c r="X374" s="157">
        <v>0</v>
      </c>
      <c r="Y374" s="207">
        <v>0</v>
      </c>
      <c r="Z374" s="207">
        <v>0</v>
      </c>
      <c r="AA374" s="184">
        <v>0</v>
      </c>
      <c r="AB374" s="164">
        <f t="shared" si="7"/>
        <v>204</v>
      </c>
      <c r="AC374" s="234">
        <v>204</v>
      </c>
      <c r="AD374" s="234">
        <v>0</v>
      </c>
      <c r="AE374" s="238">
        <v>0</v>
      </c>
    </row>
    <row r="375" spans="1:31" s="2" customFormat="1" ht="12.75" customHeight="1" x14ac:dyDescent="0.2">
      <c r="A375" s="201">
        <v>2006</v>
      </c>
      <c r="B375" s="181" t="s">
        <v>404</v>
      </c>
      <c r="C375" s="461" t="s">
        <v>677</v>
      </c>
      <c r="D375" s="700">
        <v>39051</v>
      </c>
      <c r="E375" s="154" t="s">
        <v>42</v>
      </c>
      <c r="F375" s="155" t="s">
        <v>260</v>
      </c>
      <c r="G375" s="155" t="s">
        <v>243</v>
      </c>
      <c r="H375" s="155"/>
      <c r="I375" s="477" t="s">
        <v>698</v>
      </c>
      <c r="J375" s="183" t="s">
        <v>839</v>
      </c>
      <c r="K375" s="574"/>
      <c r="L375" s="157">
        <v>0</v>
      </c>
      <c r="M375" s="157">
        <v>0</v>
      </c>
      <c r="N375" s="157">
        <v>0</v>
      </c>
      <c r="O375" s="205">
        <v>0</v>
      </c>
      <c r="P375" s="205">
        <v>0</v>
      </c>
      <c r="Q375" s="157">
        <v>0</v>
      </c>
      <c r="R375" s="157">
        <v>0</v>
      </c>
      <c r="S375" s="157">
        <v>0</v>
      </c>
      <c r="T375" s="160">
        <v>0</v>
      </c>
      <c r="U375" s="160">
        <v>0</v>
      </c>
      <c r="V375" s="160">
        <v>0</v>
      </c>
      <c r="W375" s="160">
        <v>0</v>
      </c>
      <c r="X375" s="157">
        <v>0</v>
      </c>
      <c r="Y375" s="207">
        <v>0</v>
      </c>
      <c r="Z375" s="207">
        <v>0</v>
      </c>
      <c r="AA375" s="184">
        <v>0</v>
      </c>
      <c r="AB375" s="164">
        <f t="shared" si="7"/>
        <v>204</v>
      </c>
      <c r="AC375" s="234">
        <v>204</v>
      </c>
      <c r="AD375" s="234">
        <v>0</v>
      </c>
      <c r="AE375" s="238">
        <v>0</v>
      </c>
    </row>
    <row r="376" spans="1:31" s="2" customFormat="1" ht="12.75" customHeight="1" x14ac:dyDescent="0.2">
      <c r="A376" s="201">
        <v>2006</v>
      </c>
      <c r="B376" s="181" t="s">
        <v>405</v>
      </c>
      <c r="C376" s="461" t="s">
        <v>678</v>
      </c>
      <c r="D376" s="700">
        <v>39051</v>
      </c>
      <c r="E376" s="154" t="s">
        <v>42</v>
      </c>
      <c r="F376" s="155" t="s">
        <v>260</v>
      </c>
      <c r="G376" s="155" t="s">
        <v>243</v>
      </c>
      <c r="H376" s="155"/>
      <c r="I376" s="477" t="s">
        <v>698</v>
      </c>
      <c r="J376" s="183" t="s">
        <v>839</v>
      </c>
      <c r="K376" s="574"/>
      <c r="L376" s="157">
        <v>0</v>
      </c>
      <c r="M376" s="157">
        <v>0</v>
      </c>
      <c r="N376" s="157">
        <v>0</v>
      </c>
      <c r="O376" s="205">
        <v>0</v>
      </c>
      <c r="P376" s="205">
        <v>0</v>
      </c>
      <c r="Q376" s="157">
        <v>0</v>
      </c>
      <c r="R376" s="157">
        <v>0</v>
      </c>
      <c r="S376" s="157">
        <v>0</v>
      </c>
      <c r="T376" s="160">
        <v>0</v>
      </c>
      <c r="U376" s="160">
        <v>0</v>
      </c>
      <c r="V376" s="160">
        <v>0</v>
      </c>
      <c r="W376" s="160">
        <v>0</v>
      </c>
      <c r="X376" s="157">
        <v>0</v>
      </c>
      <c r="Y376" s="207">
        <v>0</v>
      </c>
      <c r="Z376" s="207">
        <v>0</v>
      </c>
      <c r="AA376" s="184">
        <v>0</v>
      </c>
      <c r="AB376" s="164">
        <f t="shared" si="7"/>
        <v>204</v>
      </c>
      <c r="AC376" s="234">
        <v>204</v>
      </c>
      <c r="AD376" s="234">
        <v>0</v>
      </c>
      <c r="AE376" s="238">
        <v>0</v>
      </c>
    </row>
    <row r="377" spans="1:31" s="2" customFormat="1" ht="12.75" customHeight="1" x14ac:dyDescent="0.2">
      <c r="A377" s="201">
        <v>2006</v>
      </c>
      <c r="B377" s="181" t="s">
        <v>406</v>
      </c>
      <c r="C377" s="461" t="s">
        <v>679</v>
      </c>
      <c r="D377" s="700">
        <v>39051</v>
      </c>
      <c r="E377" s="154" t="s">
        <v>42</v>
      </c>
      <c r="F377" s="155" t="s">
        <v>260</v>
      </c>
      <c r="G377" s="155" t="s">
        <v>243</v>
      </c>
      <c r="H377" s="155"/>
      <c r="I377" s="477" t="s">
        <v>698</v>
      </c>
      <c r="J377" s="183" t="s">
        <v>839</v>
      </c>
      <c r="K377" s="574"/>
      <c r="L377" s="157">
        <v>0</v>
      </c>
      <c r="M377" s="157">
        <v>0</v>
      </c>
      <c r="N377" s="157">
        <v>0</v>
      </c>
      <c r="O377" s="205">
        <v>0</v>
      </c>
      <c r="P377" s="205">
        <v>0</v>
      </c>
      <c r="Q377" s="157">
        <v>0</v>
      </c>
      <c r="R377" s="157">
        <v>0</v>
      </c>
      <c r="S377" s="157">
        <v>0</v>
      </c>
      <c r="T377" s="160">
        <v>0</v>
      </c>
      <c r="U377" s="160">
        <v>0</v>
      </c>
      <c r="V377" s="160">
        <v>0</v>
      </c>
      <c r="W377" s="160">
        <v>0</v>
      </c>
      <c r="X377" s="157">
        <v>0</v>
      </c>
      <c r="Y377" s="207">
        <v>0</v>
      </c>
      <c r="Z377" s="207">
        <v>0</v>
      </c>
      <c r="AA377" s="184">
        <v>0</v>
      </c>
      <c r="AB377" s="164">
        <f t="shared" si="7"/>
        <v>204</v>
      </c>
      <c r="AC377" s="234">
        <v>204</v>
      </c>
      <c r="AD377" s="234">
        <v>0</v>
      </c>
      <c r="AE377" s="238">
        <v>0</v>
      </c>
    </row>
    <row r="378" spans="1:31" s="2" customFormat="1" ht="12.75" customHeight="1" x14ac:dyDescent="0.2">
      <c r="A378" s="201">
        <v>2006</v>
      </c>
      <c r="B378" s="181" t="s">
        <v>407</v>
      </c>
      <c r="C378" s="461" t="s">
        <v>680</v>
      </c>
      <c r="D378" s="700">
        <v>39051</v>
      </c>
      <c r="E378" s="154" t="s">
        <v>42</v>
      </c>
      <c r="F378" s="155" t="s">
        <v>260</v>
      </c>
      <c r="G378" s="155" t="s">
        <v>243</v>
      </c>
      <c r="H378" s="155"/>
      <c r="I378" s="477" t="s">
        <v>698</v>
      </c>
      <c r="J378" s="183" t="s">
        <v>839</v>
      </c>
      <c r="K378" s="574"/>
      <c r="L378" s="157">
        <v>0</v>
      </c>
      <c r="M378" s="157">
        <v>0</v>
      </c>
      <c r="N378" s="157">
        <v>0</v>
      </c>
      <c r="O378" s="205">
        <v>0</v>
      </c>
      <c r="P378" s="205">
        <v>0</v>
      </c>
      <c r="Q378" s="157">
        <v>0</v>
      </c>
      <c r="R378" s="157">
        <v>0</v>
      </c>
      <c r="S378" s="157">
        <v>0</v>
      </c>
      <c r="T378" s="160">
        <v>0</v>
      </c>
      <c r="U378" s="160">
        <v>0</v>
      </c>
      <c r="V378" s="160">
        <v>0</v>
      </c>
      <c r="W378" s="160">
        <v>0</v>
      </c>
      <c r="X378" s="157">
        <v>0</v>
      </c>
      <c r="Y378" s="207">
        <v>0</v>
      </c>
      <c r="Z378" s="207">
        <v>0</v>
      </c>
      <c r="AA378" s="184">
        <v>0</v>
      </c>
      <c r="AB378" s="164">
        <f t="shared" si="7"/>
        <v>204</v>
      </c>
      <c r="AC378" s="234">
        <v>204</v>
      </c>
      <c r="AD378" s="234">
        <v>0</v>
      </c>
      <c r="AE378" s="238">
        <v>0</v>
      </c>
    </row>
    <row r="379" spans="1:31" s="2" customFormat="1" ht="12.75" customHeight="1" x14ac:dyDescent="0.2">
      <c r="A379" s="99">
        <v>2006</v>
      </c>
      <c r="B379" s="189" t="s">
        <v>408</v>
      </c>
      <c r="C379" s="458" t="s">
        <v>681</v>
      </c>
      <c r="D379" s="694">
        <v>39051</v>
      </c>
      <c r="E379" s="35" t="s">
        <v>42</v>
      </c>
      <c r="F379" s="36" t="s">
        <v>260</v>
      </c>
      <c r="G379" s="36" t="s">
        <v>243</v>
      </c>
      <c r="H379" s="36"/>
      <c r="I379" s="474" t="s">
        <v>957</v>
      </c>
      <c r="J379" s="35" t="s">
        <v>310</v>
      </c>
      <c r="K379" s="575" t="s">
        <v>1346</v>
      </c>
      <c r="L379" s="38">
        <v>0</v>
      </c>
      <c r="M379" s="38">
        <v>0</v>
      </c>
      <c r="N379" s="38">
        <v>0</v>
      </c>
      <c r="O379" s="104">
        <v>0</v>
      </c>
      <c r="P379" s="104">
        <v>0</v>
      </c>
      <c r="Q379" s="38">
        <v>0</v>
      </c>
      <c r="R379" s="38">
        <v>0</v>
      </c>
      <c r="S379" s="38">
        <v>0</v>
      </c>
      <c r="T379" s="41">
        <v>0</v>
      </c>
      <c r="U379" s="41">
        <v>0</v>
      </c>
      <c r="V379" s="41">
        <v>0</v>
      </c>
      <c r="W379" s="41">
        <v>0</v>
      </c>
      <c r="X379" s="38">
        <v>0</v>
      </c>
      <c r="Y379" s="180">
        <v>0</v>
      </c>
      <c r="Z379" s="180">
        <v>0</v>
      </c>
      <c r="AA379" s="190">
        <v>0</v>
      </c>
      <c r="AB379" s="44">
        <f t="shared" si="7"/>
        <v>956.25</v>
      </c>
      <c r="AC379" s="231">
        <v>956.25</v>
      </c>
      <c r="AD379" s="231">
        <v>0</v>
      </c>
      <c r="AE379" s="244">
        <v>0</v>
      </c>
    </row>
    <row r="380" spans="1:31" s="2" customFormat="1" ht="12.75" hidden="1" customHeight="1" x14ac:dyDescent="0.2">
      <c r="A380" s="201">
        <v>2006</v>
      </c>
      <c r="B380" s="181" t="s">
        <v>409</v>
      </c>
      <c r="C380" s="461" t="s">
        <v>682</v>
      </c>
      <c r="D380" s="700">
        <v>39057</v>
      </c>
      <c r="E380" s="154" t="s">
        <v>356</v>
      </c>
      <c r="F380" s="155" t="s">
        <v>260</v>
      </c>
      <c r="G380" s="155" t="s">
        <v>243</v>
      </c>
      <c r="H380" s="155"/>
      <c r="I380" s="477" t="s">
        <v>698</v>
      </c>
      <c r="J380" s="183" t="s">
        <v>839</v>
      </c>
      <c r="K380" s="574"/>
      <c r="L380" s="157">
        <v>0</v>
      </c>
      <c r="M380" s="157">
        <v>0</v>
      </c>
      <c r="N380" s="157">
        <v>0</v>
      </c>
      <c r="O380" s="205">
        <v>0</v>
      </c>
      <c r="P380" s="205">
        <v>0</v>
      </c>
      <c r="Q380" s="157">
        <v>0</v>
      </c>
      <c r="R380" s="157">
        <v>0</v>
      </c>
      <c r="S380" s="157">
        <v>0</v>
      </c>
      <c r="T380" s="160">
        <v>0</v>
      </c>
      <c r="U380" s="160">
        <v>0</v>
      </c>
      <c r="V380" s="160">
        <v>0</v>
      </c>
      <c r="W380" s="160">
        <v>0</v>
      </c>
      <c r="X380" s="157">
        <v>0</v>
      </c>
      <c r="Y380" s="207">
        <v>0</v>
      </c>
      <c r="Z380" s="207">
        <v>0</v>
      </c>
      <c r="AA380" s="184">
        <v>121.24</v>
      </c>
      <c r="AB380" s="164">
        <f t="shared" si="7"/>
        <v>0</v>
      </c>
      <c r="AC380" s="234">
        <v>0</v>
      </c>
      <c r="AD380" s="234">
        <v>0</v>
      </c>
      <c r="AE380" s="238">
        <v>0</v>
      </c>
    </row>
    <row r="381" spans="1:31" s="2" customFormat="1" ht="12.75" hidden="1" customHeight="1" x14ac:dyDescent="0.2">
      <c r="A381" s="99">
        <v>2006</v>
      </c>
      <c r="B381" s="189" t="s">
        <v>410</v>
      </c>
      <c r="C381" s="458" t="s">
        <v>683</v>
      </c>
      <c r="D381" s="694">
        <v>39057</v>
      </c>
      <c r="E381" s="35" t="s">
        <v>356</v>
      </c>
      <c r="F381" s="36" t="s">
        <v>260</v>
      </c>
      <c r="G381" s="36" t="s">
        <v>69</v>
      </c>
      <c r="H381" s="36" t="s">
        <v>912</v>
      </c>
      <c r="I381" s="458" t="s">
        <v>1791</v>
      </c>
      <c r="J381" s="119" t="s">
        <v>310</v>
      </c>
      <c r="K381" s="575" t="s">
        <v>1355</v>
      </c>
      <c r="L381" s="38">
        <v>0</v>
      </c>
      <c r="M381" s="38">
        <v>0</v>
      </c>
      <c r="N381" s="38">
        <v>0</v>
      </c>
      <c r="O381" s="104">
        <v>0</v>
      </c>
      <c r="P381" s="104">
        <v>0</v>
      </c>
      <c r="Q381" s="38">
        <v>0</v>
      </c>
      <c r="R381" s="38">
        <v>0</v>
      </c>
      <c r="S381" s="38">
        <v>0</v>
      </c>
      <c r="T381" s="41">
        <v>0</v>
      </c>
      <c r="U381" s="41">
        <v>0</v>
      </c>
      <c r="V381" s="41">
        <v>0</v>
      </c>
      <c r="W381" s="41">
        <v>0</v>
      </c>
      <c r="X381" s="38">
        <v>0</v>
      </c>
      <c r="Y381" s="180">
        <v>0</v>
      </c>
      <c r="Z381" s="180">
        <v>0</v>
      </c>
      <c r="AA381" s="190">
        <v>38362.43</v>
      </c>
      <c r="AB381" s="44">
        <f t="shared" ref="AB381:AB446" si="8">AC381+AD381+AE381</f>
        <v>1523</v>
      </c>
      <c r="AC381" s="244">
        <v>1523</v>
      </c>
      <c r="AD381" s="231">
        <v>0</v>
      </c>
      <c r="AE381" s="244">
        <v>0</v>
      </c>
    </row>
    <row r="382" spans="1:31" s="2" customFormat="1" ht="12.75" customHeight="1" x14ac:dyDescent="0.2">
      <c r="A382" s="201">
        <v>2006</v>
      </c>
      <c r="B382" s="181" t="s">
        <v>411</v>
      </c>
      <c r="C382" s="461" t="s">
        <v>684</v>
      </c>
      <c r="D382" s="700">
        <v>39057</v>
      </c>
      <c r="E382" s="154" t="s">
        <v>42</v>
      </c>
      <c r="F382" s="155" t="s">
        <v>260</v>
      </c>
      <c r="G382" s="155" t="s">
        <v>68</v>
      </c>
      <c r="H382" s="155"/>
      <c r="I382" s="477" t="s">
        <v>698</v>
      </c>
      <c r="J382" s="183" t="s">
        <v>839</v>
      </c>
      <c r="K382" s="574"/>
      <c r="L382" s="157">
        <v>0</v>
      </c>
      <c r="M382" s="157">
        <v>0</v>
      </c>
      <c r="N382" s="157">
        <v>0</v>
      </c>
      <c r="O382" s="205">
        <v>0</v>
      </c>
      <c r="P382" s="205">
        <v>0</v>
      </c>
      <c r="Q382" s="157">
        <v>0</v>
      </c>
      <c r="R382" s="157">
        <v>0</v>
      </c>
      <c r="S382" s="157">
        <v>0</v>
      </c>
      <c r="T382" s="160">
        <v>0</v>
      </c>
      <c r="U382" s="160">
        <v>0</v>
      </c>
      <c r="V382" s="160">
        <v>0</v>
      </c>
      <c r="W382" s="160">
        <v>0</v>
      </c>
      <c r="X382" s="157">
        <v>0</v>
      </c>
      <c r="Y382" s="207">
        <v>0</v>
      </c>
      <c r="Z382" s="207">
        <v>0</v>
      </c>
      <c r="AA382" s="184">
        <v>0</v>
      </c>
      <c r="AB382" s="164">
        <f t="shared" si="8"/>
        <v>0</v>
      </c>
      <c r="AC382" s="234">
        <v>0</v>
      </c>
      <c r="AD382" s="234">
        <v>0</v>
      </c>
      <c r="AE382" s="238">
        <v>0</v>
      </c>
    </row>
    <row r="383" spans="1:31" s="2" customFormat="1" ht="12.75" customHeight="1" x14ac:dyDescent="0.2">
      <c r="A383" s="201">
        <v>2006</v>
      </c>
      <c r="B383" s="181" t="s">
        <v>412</v>
      </c>
      <c r="C383" s="461" t="s">
        <v>685</v>
      </c>
      <c r="D383" s="700">
        <v>39057</v>
      </c>
      <c r="E383" s="154" t="s">
        <v>42</v>
      </c>
      <c r="F383" s="155" t="s">
        <v>260</v>
      </c>
      <c r="G383" s="155" t="s">
        <v>68</v>
      </c>
      <c r="H383" s="155"/>
      <c r="I383" s="477" t="s">
        <v>698</v>
      </c>
      <c r="J383" s="183" t="s">
        <v>839</v>
      </c>
      <c r="K383" s="574"/>
      <c r="L383" s="157">
        <v>0</v>
      </c>
      <c r="M383" s="157">
        <v>0</v>
      </c>
      <c r="N383" s="157">
        <v>0</v>
      </c>
      <c r="O383" s="205">
        <v>0</v>
      </c>
      <c r="P383" s="205">
        <v>0</v>
      </c>
      <c r="Q383" s="157">
        <v>0</v>
      </c>
      <c r="R383" s="157">
        <v>0</v>
      </c>
      <c r="S383" s="157">
        <v>0</v>
      </c>
      <c r="T383" s="160">
        <v>0</v>
      </c>
      <c r="U383" s="160">
        <v>0</v>
      </c>
      <c r="V383" s="160">
        <v>0</v>
      </c>
      <c r="W383" s="160">
        <v>0</v>
      </c>
      <c r="X383" s="157">
        <v>0</v>
      </c>
      <c r="Y383" s="207">
        <v>0</v>
      </c>
      <c r="Z383" s="207">
        <v>0</v>
      </c>
      <c r="AA383" s="184">
        <v>0</v>
      </c>
      <c r="AB383" s="164">
        <f t="shared" si="8"/>
        <v>0</v>
      </c>
      <c r="AC383" s="234">
        <v>0</v>
      </c>
      <c r="AD383" s="234">
        <v>0</v>
      </c>
      <c r="AE383" s="238">
        <v>0</v>
      </c>
    </row>
    <row r="384" spans="1:31" s="2" customFormat="1" ht="12.75" customHeight="1" x14ac:dyDescent="0.2">
      <c r="A384" s="99">
        <v>2006</v>
      </c>
      <c r="B384" s="189" t="s">
        <v>183</v>
      </c>
      <c r="C384" s="458" t="s">
        <v>686</v>
      </c>
      <c r="D384" s="694">
        <v>39057</v>
      </c>
      <c r="E384" s="115" t="s">
        <v>42</v>
      </c>
      <c r="F384" s="116" t="s">
        <v>251</v>
      </c>
      <c r="G384" s="116" t="s">
        <v>68</v>
      </c>
      <c r="H384" s="116"/>
      <c r="I384" s="460" t="s">
        <v>1435</v>
      </c>
      <c r="J384" s="258" t="s">
        <v>316</v>
      </c>
      <c r="K384" s="118" t="s">
        <v>1356</v>
      </c>
      <c r="L384" s="38">
        <v>0</v>
      </c>
      <c r="M384" s="171">
        <v>0</v>
      </c>
      <c r="N384" s="38">
        <v>0</v>
      </c>
      <c r="O384" s="104">
        <v>0</v>
      </c>
      <c r="P384" s="104">
        <v>0</v>
      </c>
      <c r="Q384" s="38">
        <v>0</v>
      </c>
      <c r="R384" s="38">
        <v>0</v>
      </c>
      <c r="S384" s="38">
        <v>0</v>
      </c>
      <c r="T384" s="41">
        <v>4137.6000000000004</v>
      </c>
      <c r="U384" s="41">
        <v>0</v>
      </c>
      <c r="V384" s="41">
        <v>0</v>
      </c>
      <c r="W384" s="40">
        <v>0</v>
      </c>
      <c r="X384" s="173">
        <v>0</v>
      </c>
      <c r="Y384" s="173">
        <v>0</v>
      </c>
      <c r="Z384" s="173">
        <v>0</v>
      </c>
      <c r="AA384" s="174">
        <v>53114.720000000001</v>
      </c>
      <c r="AB384" s="44">
        <f t="shared" si="8"/>
        <v>4198.62</v>
      </c>
      <c r="AC384" s="44">
        <v>0</v>
      </c>
      <c r="AD384" s="44">
        <v>1468.8</v>
      </c>
      <c r="AE384" s="109">
        <v>2729.82</v>
      </c>
    </row>
    <row r="385" spans="1:31" s="2" customFormat="1" ht="12.75" customHeight="1" x14ac:dyDescent="0.2">
      <c r="A385" s="99">
        <v>2006</v>
      </c>
      <c r="B385" s="189" t="s">
        <v>150</v>
      </c>
      <c r="C385" s="458" t="s">
        <v>687</v>
      </c>
      <c r="D385" s="694">
        <v>39058</v>
      </c>
      <c r="E385" s="35" t="s">
        <v>42</v>
      </c>
      <c r="F385" s="36" t="s">
        <v>260</v>
      </c>
      <c r="G385" s="36" t="s">
        <v>68</v>
      </c>
      <c r="H385" s="36"/>
      <c r="I385" s="460" t="s">
        <v>887</v>
      </c>
      <c r="J385" s="119" t="s">
        <v>310</v>
      </c>
      <c r="K385" s="118" t="s">
        <v>1357</v>
      </c>
      <c r="L385" s="38">
        <v>0</v>
      </c>
      <c r="M385" s="171">
        <v>0</v>
      </c>
      <c r="N385" s="38">
        <v>0</v>
      </c>
      <c r="O385" s="104">
        <v>0</v>
      </c>
      <c r="P385" s="104">
        <v>0</v>
      </c>
      <c r="Q385" s="38">
        <v>0</v>
      </c>
      <c r="R385" s="38">
        <v>0</v>
      </c>
      <c r="S385" s="38">
        <v>0</v>
      </c>
      <c r="T385" s="41">
        <v>0</v>
      </c>
      <c r="U385" s="41">
        <v>0</v>
      </c>
      <c r="V385" s="41">
        <v>0</v>
      </c>
      <c r="W385" s="40">
        <v>0</v>
      </c>
      <c r="X385" s="173">
        <v>0</v>
      </c>
      <c r="Y385" s="173">
        <v>0</v>
      </c>
      <c r="Z385" s="173">
        <v>0</v>
      </c>
      <c r="AA385" s="174" t="s">
        <v>20</v>
      </c>
      <c r="AB385" s="44">
        <f t="shared" si="8"/>
        <v>5285.2800000000007</v>
      </c>
      <c r="AC385" s="44">
        <v>2516.8000000000002</v>
      </c>
      <c r="AD385" s="44">
        <v>2768.48</v>
      </c>
      <c r="AE385" s="109">
        <v>0</v>
      </c>
    </row>
    <row r="386" spans="1:31" s="2" customFormat="1" ht="12.75" customHeight="1" x14ac:dyDescent="0.2">
      <c r="A386" s="99">
        <v>2006</v>
      </c>
      <c r="B386" s="189" t="s">
        <v>150</v>
      </c>
      <c r="C386" s="458" t="s">
        <v>688</v>
      </c>
      <c r="D386" s="694">
        <v>39058</v>
      </c>
      <c r="E386" s="35" t="s">
        <v>42</v>
      </c>
      <c r="F386" s="36" t="s">
        <v>265</v>
      </c>
      <c r="G386" s="36" t="s">
        <v>68</v>
      </c>
      <c r="H386" s="36"/>
      <c r="I386" s="474" t="s">
        <v>888</v>
      </c>
      <c r="J386" s="119" t="s">
        <v>310</v>
      </c>
      <c r="K386" s="575" t="s">
        <v>1345</v>
      </c>
      <c r="L386" s="38">
        <v>0</v>
      </c>
      <c r="M386" s="38">
        <v>0</v>
      </c>
      <c r="N386" s="38">
        <v>0</v>
      </c>
      <c r="O386" s="104">
        <v>0</v>
      </c>
      <c r="P386" s="104">
        <v>0</v>
      </c>
      <c r="Q386" s="38">
        <v>0</v>
      </c>
      <c r="R386" s="38">
        <v>0</v>
      </c>
      <c r="S386" s="38">
        <v>0</v>
      </c>
      <c r="T386" s="41">
        <v>0</v>
      </c>
      <c r="U386" s="41">
        <v>0</v>
      </c>
      <c r="V386" s="41">
        <v>0</v>
      </c>
      <c r="W386" s="41">
        <v>0</v>
      </c>
      <c r="X386" s="38">
        <v>0</v>
      </c>
      <c r="Y386" s="180">
        <v>0</v>
      </c>
      <c r="Z386" s="180">
        <v>0</v>
      </c>
      <c r="AA386" s="190" t="s">
        <v>20</v>
      </c>
      <c r="AB386" s="61">
        <f t="shared" si="8"/>
        <v>1468.8</v>
      </c>
      <c r="AC386" s="44">
        <v>0</v>
      </c>
      <c r="AD386" s="44">
        <v>0</v>
      </c>
      <c r="AE386" s="109">
        <v>1468.8</v>
      </c>
    </row>
    <row r="387" spans="1:31" s="2" customFormat="1" ht="12.75" customHeight="1" x14ac:dyDescent="0.2">
      <c r="A387" s="201">
        <v>2006</v>
      </c>
      <c r="B387" s="181" t="s">
        <v>413</v>
      </c>
      <c r="C387" s="461" t="s">
        <v>689</v>
      </c>
      <c r="D387" s="700">
        <v>39058</v>
      </c>
      <c r="E387" s="154" t="s">
        <v>42</v>
      </c>
      <c r="F387" s="155" t="s">
        <v>265</v>
      </c>
      <c r="G387" s="155" t="s">
        <v>63</v>
      </c>
      <c r="H387" s="155"/>
      <c r="I387" s="477" t="s">
        <v>698</v>
      </c>
      <c r="J387" s="183" t="s">
        <v>839</v>
      </c>
      <c r="K387" s="574"/>
      <c r="L387" s="157">
        <v>0</v>
      </c>
      <c r="M387" s="157">
        <v>0</v>
      </c>
      <c r="N387" s="157">
        <v>0</v>
      </c>
      <c r="O387" s="205">
        <v>0</v>
      </c>
      <c r="P387" s="205">
        <v>0</v>
      </c>
      <c r="Q387" s="157">
        <v>0</v>
      </c>
      <c r="R387" s="157">
        <v>0</v>
      </c>
      <c r="S387" s="157">
        <v>0</v>
      </c>
      <c r="T387" s="160">
        <v>0</v>
      </c>
      <c r="U387" s="160">
        <v>0</v>
      </c>
      <c r="V387" s="160">
        <v>0</v>
      </c>
      <c r="W387" s="160">
        <v>0</v>
      </c>
      <c r="X387" s="157">
        <v>0</v>
      </c>
      <c r="Y387" s="207">
        <v>0</v>
      </c>
      <c r="Z387" s="207">
        <v>0</v>
      </c>
      <c r="AA387" s="184">
        <v>0</v>
      </c>
      <c r="AB387" s="164">
        <f t="shared" si="8"/>
        <v>0</v>
      </c>
      <c r="AC387" s="234">
        <v>0</v>
      </c>
      <c r="AD387" s="234">
        <v>0</v>
      </c>
      <c r="AE387" s="238">
        <v>0</v>
      </c>
    </row>
    <row r="388" spans="1:31" s="2" customFormat="1" ht="12.75" customHeight="1" x14ac:dyDescent="0.2">
      <c r="A388" s="201">
        <v>2006</v>
      </c>
      <c r="B388" s="181" t="s">
        <v>414</v>
      </c>
      <c r="C388" s="461" t="s">
        <v>690</v>
      </c>
      <c r="D388" s="700">
        <v>39058</v>
      </c>
      <c r="E388" s="154" t="s">
        <v>42</v>
      </c>
      <c r="F388" s="155" t="s">
        <v>251</v>
      </c>
      <c r="G388" s="155" t="s">
        <v>243</v>
      </c>
      <c r="H388" s="155"/>
      <c r="I388" s="477" t="s">
        <v>698</v>
      </c>
      <c r="J388" s="183" t="s">
        <v>839</v>
      </c>
      <c r="K388" s="574"/>
      <c r="L388" s="157">
        <v>0</v>
      </c>
      <c r="M388" s="157">
        <v>0</v>
      </c>
      <c r="N388" s="157">
        <v>0</v>
      </c>
      <c r="O388" s="205">
        <v>0</v>
      </c>
      <c r="P388" s="205">
        <v>0</v>
      </c>
      <c r="Q388" s="157">
        <v>0</v>
      </c>
      <c r="R388" s="157">
        <v>0</v>
      </c>
      <c r="S388" s="157">
        <v>0</v>
      </c>
      <c r="T388" s="160">
        <v>0</v>
      </c>
      <c r="U388" s="160">
        <v>0</v>
      </c>
      <c r="V388" s="160">
        <v>0</v>
      </c>
      <c r="W388" s="160">
        <v>0</v>
      </c>
      <c r="X388" s="157">
        <v>0</v>
      </c>
      <c r="Y388" s="207">
        <v>0</v>
      </c>
      <c r="Z388" s="207">
        <v>0</v>
      </c>
      <c r="AA388" s="184">
        <v>0</v>
      </c>
      <c r="AB388" s="164">
        <f t="shared" si="8"/>
        <v>0</v>
      </c>
      <c r="AC388" s="234">
        <v>0</v>
      </c>
      <c r="AD388" s="234">
        <v>0</v>
      </c>
      <c r="AE388" s="238">
        <v>0</v>
      </c>
    </row>
    <row r="389" spans="1:31" s="2" customFormat="1" ht="12.75" hidden="1" customHeight="1" x14ac:dyDescent="0.2">
      <c r="A389" s="201">
        <v>2006</v>
      </c>
      <c r="B389" s="181" t="s">
        <v>415</v>
      </c>
      <c r="C389" s="461" t="s">
        <v>691</v>
      </c>
      <c r="D389" s="700">
        <v>39058</v>
      </c>
      <c r="E389" s="154" t="s">
        <v>356</v>
      </c>
      <c r="F389" s="155" t="s">
        <v>260</v>
      </c>
      <c r="G389" s="155" t="s">
        <v>68</v>
      </c>
      <c r="H389" s="155"/>
      <c r="I389" s="477" t="s">
        <v>698</v>
      </c>
      <c r="J389" s="183" t="s">
        <v>839</v>
      </c>
      <c r="K389" s="574"/>
      <c r="L389" s="157">
        <v>0</v>
      </c>
      <c r="M389" s="157">
        <v>0</v>
      </c>
      <c r="N389" s="157">
        <v>0</v>
      </c>
      <c r="O389" s="205">
        <v>0</v>
      </c>
      <c r="P389" s="205">
        <v>0</v>
      </c>
      <c r="Q389" s="157">
        <v>0</v>
      </c>
      <c r="R389" s="157">
        <v>0</v>
      </c>
      <c r="S389" s="157">
        <v>0</v>
      </c>
      <c r="T389" s="160">
        <v>0</v>
      </c>
      <c r="U389" s="160">
        <v>0</v>
      </c>
      <c r="V389" s="160">
        <v>0</v>
      </c>
      <c r="W389" s="160">
        <v>0</v>
      </c>
      <c r="X389" s="157">
        <v>0</v>
      </c>
      <c r="Y389" s="207">
        <v>0</v>
      </c>
      <c r="Z389" s="207">
        <v>0</v>
      </c>
      <c r="AA389" s="184">
        <v>0</v>
      </c>
      <c r="AB389" s="164">
        <f t="shared" si="8"/>
        <v>0</v>
      </c>
      <c r="AC389" s="234">
        <v>0</v>
      </c>
      <c r="AD389" s="234">
        <v>0</v>
      </c>
      <c r="AE389" s="238">
        <v>0</v>
      </c>
    </row>
    <row r="390" spans="1:31" s="2" customFormat="1" ht="12.75" hidden="1" customHeight="1" x14ac:dyDescent="0.2">
      <c r="A390" s="201">
        <v>2006</v>
      </c>
      <c r="B390" s="181" t="s">
        <v>416</v>
      </c>
      <c r="C390" s="461" t="s">
        <v>692</v>
      </c>
      <c r="D390" s="700">
        <v>39058</v>
      </c>
      <c r="E390" s="154" t="s">
        <v>356</v>
      </c>
      <c r="F390" s="155" t="s">
        <v>260</v>
      </c>
      <c r="G390" s="155" t="s">
        <v>68</v>
      </c>
      <c r="H390" s="155"/>
      <c r="I390" s="477" t="s">
        <v>698</v>
      </c>
      <c r="J390" s="183" t="s">
        <v>839</v>
      </c>
      <c r="K390" s="574"/>
      <c r="L390" s="157">
        <v>0</v>
      </c>
      <c r="M390" s="157">
        <v>0</v>
      </c>
      <c r="N390" s="157">
        <v>0</v>
      </c>
      <c r="O390" s="205">
        <v>0</v>
      </c>
      <c r="P390" s="205">
        <v>0</v>
      </c>
      <c r="Q390" s="157">
        <v>0</v>
      </c>
      <c r="R390" s="157">
        <v>0</v>
      </c>
      <c r="S390" s="157">
        <v>0</v>
      </c>
      <c r="T390" s="160">
        <v>0</v>
      </c>
      <c r="U390" s="160">
        <v>0</v>
      </c>
      <c r="V390" s="160">
        <v>0</v>
      </c>
      <c r="W390" s="160">
        <v>0</v>
      </c>
      <c r="X390" s="157">
        <v>0</v>
      </c>
      <c r="Y390" s="207">
        <v>0</v>
      </c>
      <c r="Z390" s="207">
        <v>0</v>
      </c>
      <c r="AA390" s="184">
        <v>0</v>
      </c>
      <c r="AB390" s="164">
        <f t="shared" si="8"/>
        <v>0</v>
      </c>
      <c r="AC390" s="234">
        <v>0</v>
      </c>
      <c r="AD390" s="234">
        <v>0</v>
      </c>
      <c r="AE390" s="238">
        <v>0</v>
      </c>
    </row>
    <row r="391" spans="1:31" s="2" customFormat="1" ht="12.75" hidden="1" customHeight="1" x14ac:dyDescent="0.2">
      <c r="A391" s="99">
        <v>2006</v>
      </c>
      <c r="B391" s="189" t="s">
        <v>3220</v>
      </c>
      <c r="C391" s="458" t="s">
        <v>693</v>
      </c>
      <c r="D391" s="694">
        <v>39066</v>
      </c>
      <c r="E391" s="115" t="s">
        <v>39</v>
      </c>
      <c r="F391" s="116" t="s">
        <v>265</v>
      </c>
      <c r="G391" s="36" t="s">
        <v>63</v>
      </c>
      <c r="H391" s="116"/>
      <c r="I391" s="460" t="s">
        <v>3219</v>
      </c>
      <c r="J391" s="119" t="s">
        <v>839</v>
      </c>
      <c r="K391" s="118"/>
      <c r="L391" s="38">
        <v>0</v>
      </c>
      <c r="M391" s="171">
        <v>0</v>
      </c>
      <c r="N391" s="38">
        <v>0</v>
      </c>
      <c r="O391" s="104">
        <v>0</v>
      </c>
      <c r="P391" s="104">
        <v>0</v>
      </c>
      <c r="Q391" s="38">
        <v>0</v>
      </c>
      <c r="R391" s="38">
        <v>0</v>
      </c>
      <c r="S391" s="38">
        <v>0</v>
      </c>
      <c r="T391" s="41">
        <v>0</v>
      </c>
      <c r="U391" s="41">
        <v>0</v>
      </c>
      <c r="V391" s="41">
        <v>0</v>
      </c>
      <c r="W391" s="40">
        <v>0</v>
      </c>
      <c r="X391" s="173">
        <v>0</v>
      </c>
      <c r="Y391" s="173">
        <v>0</v>
      </c>
      <c r="Z391" s="173">
        <v>0</v>
      </c>
      <c r="AA391" s="174">
        <v>0</v>
      </c>
      <c r="AB391" s="44">
        <f t="shared" si="8"/>
        <v>14908.560000000001</v>
      </c>
      <c r="AC391" s="173">
        <v>4848.7700000000004</v>
      </c>
      <c r="AD391" s="173">
        <v>4888.8599999999997</v>
      </c>
      <c r="AE391" s="109">
        <v>5170.93</v>
      </c>
    </row>
    <row r="392" spans="1:31" s="2" customFormat="1" ht="12.75" hidden="1" customHeight="1" x14ac:dyDescent="0.2">
      <c r="A392" s="99">
        <v>2006</v>
      </c>
      <c r="B392" s="189" t="s">
        <v>3220</v>
      </c>
      <c r="C392" s="474" t="s">
        <v>694</v>
      </c>
      <c r="D392" s="697">
        <v>39066</v>
      </c>
      <c r="E392" s="101" t="s">
        <v>39</v>
      </c>
      <c r="F392" s="115" t="s">
        <v>1185</v>
      </c>
      <c r="G392" s="36" t="s">
        <v>63</v>
      </c>
      <c r="H392" s="102"/>
      <c r="I392" s="474" t="s">
        <v>3221</v>
      </c>
      <c r="J392" s="119" t="s">
        <v>560</v>
      </c>
      <c r="K392" s="756">
        <v>38848</v>
      </c>
      <c r="L392" s="38">
        <v>0</v>
      </c>
      <c r="M392" s="104">
        <v>0</v>
      </c>
      <c r="N392" s="38">
        <v>0</v>
      </c>
      <c r="O392" s="104">
        <v>0</v>
      </c>
      <c r="P392" s="104">
        <v>0</v>
      </c>
      <c r="Q392" s="38">
        <v>0</v>
      </c>
      <c r="R392" s="38">
        <v>0</v>
      </c>
      <c r="S392" s="38">
        <v>0</v>
      </c>
      <c r="T392" s="107">
        <v>0</v>
      </c>
      <c r="U392" s="107">
        <v>0</v>
      </c>
      <c r="V392" s="107">
        <v>0</v>
      </c>
      <c r="W392" s="107">
        <v>0</v>
      </c>
      <c r="X392" s="104">
        <v>0</v>
      </c>
      <c r="Y392" s="173">
        <v>0</v>
      </c>
      <c r="Z392" s="173">
        <v>0</v>
      </c>
      <c r="AA392" s="211">
        <v>0</v>
      </c>
      <c r="AB392" s="44">
        <f t="shared" si="8"/>
        <v>0</v>
      </c>
      <c r="AC392" s="44">
        <v>0</v>
      </c>
      <c r="AD392" s="44">
        <v>0</v>
      </c>
      <c r="AE392" s="109">
        <v>0</v>
      </c>
    </row>
    <row r="393" spans="1:31" s="2" customFormat="1" ht="12.75" hidden="1" customHeight="1" x14ac:dyDescent="0.2">
      <c r="A393" s="152">
        <v>2006</v>
      </c>
      <c r="B393" s="153" t="s">
        <v>598</v>
      </c>
      <c r="C393" s="659" t="s">
        <v>599</v>
      </c>
      <c r="D393" s="691">
        <v>38784</v>
      </c>
      <c r="E393" s="154" t="s">
        <v>39</v>
      </c>
      <c r="F393" s="270" t="s">
        <v>870</v>
      </c>
      <c r="G393" s="155" t="s">
        <v>69</v>
      </c>
      <c r="H393" s="155"/>
      <c r="I393" s="461" t="s">
        <v>2867</v>
      </c>
      <c r="J393" s="156" t="s">
        <v>839</v>
      </c>
      <c r="K393" s="637"/>
      <c r="L393" s="157">
        <v>0</v>
      </c>
      <c r="M393" s="157">
        <v>0</v>
      </c>
      <c r="N393" s="157">
        <v>0</v>
      </c>
      <c r="O393" s="205">
        <v>0</v>
      </c>
      <c r="P393" s="158">
        <v>0</v>
      </c>
      <c r="Q393" s="157">
        <v>0</v>
      </c>
      <c r="R393" s="157">
        <v>0</v>
      </c>
      <c r="S393" s="157">
        <v>0</v>
      </c>
      <c r="T393" s="160">
        <v>0</v>
      </c>
      <c r="U393" s="160">
        <v>0</v>
      </c>
      <c r="V393" s="160">
        <v>0</v>
      </c>
      <c r="W393" s="161">
        <v>0</v>
      </c>
      <c r="X393" s="158">
        <v>0</v>
      </c>
      <c r="Y393" s="207">
        <v>0</v>
      </c>
      <c r="Z393" s="207">
        <v>0</v>
      </c>
      <c r="AA393" s="163">
        <v>172441.12</v>
      </c>
      <c r="AB393" s="164">
        <v>0</v>
      </c>
      <c r="AC393" s="83">
        <v>1370.6</v>
      </c>
      <c r="AD393" s="83">
        <v>0</v>
      </c>
      <c r="AE393" s="148">
        <v>0</v>
      </c>
    </row>
    <row r="394" spans="1:31" s="2" customFormat="1" ht="12.75" hidden="1" customHeight="1" x14ac:dyDescent="0.2">
      <c r="A394" s="152">
        <v>2006</v>
      </c>
      <c r="B394" s="153" t="s">
        <v>869</v>
      </c>
      <c r="C394" s="659" t="s">
        <v>868</v>
      </c>
      <c r="D394" s="691">
        <v>38786</v>
      </c>
      <c r="E394" s="154" t="s">
        <v>39</v>
      </c>
      <c r="F394" s="270" t="s">
        <v>259</v>
      </c>
      <c r="G394" s="155" t="s">
        <v>69</v>
      </c>
      <c r="H394" s="155"/>
      <c r="I394" s="461" t="s">
        <v>2866</v>
      </c>
      <c r="J394" s="156" t="s">
        <v>839</v>
      </c>
      <c r="K394" s="637"/>
      <c r="L394" s="157">
        <v>0</v>
      </c>
      <c r="M394" s="157">
        <v>0</v>
      </c>
      <c r="N394" s="157">
        <v>0</v>
      </c>
      <c r="O394" s="205">
        <v>0</v>
      </c>
      <c r="P394" s="158">
        <v>0</v>
      </c>
      <c r="Q394" s="157">
        <v>0</v>
      </c>
      <c r="R394" s="157">
        <v>0</v>
      </c>
      <c r="S394" s="157">
        <v>0</v>
      </c>
      <c r="T394" s="160">
        <v>0</v>
      </c>
      <c r="U394" s="160">
        <v>0</v>
      </c>
      <c r="V394" s="160">
        <v>0</v>
      </c>
      <c r="W394" s="161">
        <v>0</v>
      </c>
      <c r="X394" s="158">
        <v>0</v>
      </c>
      <c r="Y394" s="207">
        <v>0</v>
      </c>
      <c r="Z394" s="207">
        <v>0</v>
      </c>
      <c r="AA394" s="163">
        <v>2898.7</v>
      </c>
      <c r="AB394" s="164">
        <v>0</v>
      </c>
      <c r="AC394" s="83">
        <v>741.53</v>
      </c>
      <c r="AD394" s="83">
        <v>0</v>
      </c>
      <c r="AE394" s="148">
        <v>0</v>
      </c>
    </row>
    <row r="395" spans="1:31" s="2" customFormat="1" ht="12.75" hidden="1" customHeight="1" x14ac:dyDescent="0.2">
      <c r="A395" s="152">
        <v>2006</v>
      </c>
      <c r="B395" s="153" t="s">
        <v>141</v>
      </c>
      <c r="C395" s="659" t="s">
        <v>867</v>
      </c>
      <c r="D395" s="691">
        <v>38786</v>
      </c>
      <c r="E395" s="154" t="s">
        <v>39</v>
      </c>
      <c r="F395" s="270" t="s">
        <v>259</v>
      </c>
      <c r="G395" s="155" t="s">
        <v>69</v>
      </c>
      <c r="H395" s="155" t="s">
        <v>914</v>
      </c>
      <c r="I395" s="461" t="s">
        <v>872</v>
      </c>
      <c r="J395" s="156" t="s">
        <v>839</v>
      </c>
      <c r="K395" s="637"/>
      <c r="L395" s="157">
        <v>0</v>
      </c>
      <c r="M395" s="157">
        <v>265.86</v>
      </c>
      <c r="N395" s="157">
        <v>0</v>
      </c>
      <c r="O395" s="205">
        <v>0</v>
      </c>
      <c r="P395" s="158">
        <v>0</v>
      </c>
      <c r="Q395" s="157">
        <v>0</v>
      </c>
      <c r="R395" s="157">
        <v>0</v>
      </c>
      <c r="S395" s="157">
        <v>0</v>
      </c>
      <c r="T395" s="160">
        <v>0</v>
      </c>
      <c r="U395" s="160">
        <v>0</v>
      </c>
      <c r="V395" s="160">
        <v>0</v>
      </c>
      <c r="W395" s="161">
        <v>0</v>
      </c>
      <c r="X395" s="158">
        <v>0</v>
      </c>
      <c r="Y395" s="207">
        <v>0</v>
      </c>
      <c r="Z395" s="207">
        <v>0</v>
      </c>
      <c r="AA395" s="163">
        <v>71467.31</v>
      </c>
      <c r="AB395" s="164">
        <v>1367.46</v>
      </c>
      <c r="AC395" s="83">
        <v>0</v>
      </c>
      <c r="AD395" s="83">
        <v>0</v>
      </c>
      <c r="AE395" s="148">
        <v>0</v>
      </c>
    </row>
    <row r="396" spans="1:31" hidden="1" x14ac:dyDescent="0.2">
      <c r="A396" s="275">
        <v>2006</v>
      </c>
      <c r="B396" s="276" t="s">
        <v>141</v>
      </c>
      <c r="C396" s="666" t="s">
        <v>1062</v>
      </c>
      <c r="D396" s="693">
        <v>38786</v>
      </c>
      <c r="E396" s="177" t="s">
        <v>39</v>
      </c>
      <c r="F396" s="36" t="s">
        <v>259</v>
      </c>
      <c r="G396" s="167" t="s">
        <v>69</v>
      </c>
      <c r="H396" s="167" t="s">
        <v>913</v>
      </c>
      <c r="I396" s="454" t="s">
        <v>2868</v>
      </c>
      <c r="J396" s="37" t="s">
        <v>537</v>
      </c>
      <c r="K396" s="554" t="s">
        <v>1041</v>
      </c>
      <c r="L396" s="38">
        <v>0</v>
      </c>
      <c r="M396" s="150">
        <v>180.58</v>
      </c>
      <c r="N396" s="38">
        <v>0</v>
      </c>
      <c r="O396" s="104">
        <v>0</v>
      </c>
      <c r="P396" s="180">
        <v>0</v>
      </c>
      <c r="Q396" s="38">
        <v>0</v>
      </c>
      <c r="R396" s="38">
        <v>0</v>
      </c>
      <c r="S396" s="38">
        <v>0</v>
      </c>
      <c r="T396" s="41">
        <v>0</v>
      </c>
      <c r="U396" s="41">
        <v>0</v>
      </c>
      <c r="V396" s="41">
        <v>0</v>
      </c>
      <c r="W396" s="40">
        <v>0</v>
      </c>
      <c r="X396" s="180">
        <v>0</v>
      </c>
      <c r="Y396" s="180">
        <v>0</v>
      </c>
      <c r="Z396" s="180">
        <v>0</v>
      </c>
      <c r="AA396" s="170">
        <v>40445.47</v>
      </c>
      <c r="AB396" s="44">
        <f t="shared" si="8"/>
        <v>8743.39</v>
      </c>
      <c r="AC396" s="45">
        <v>1282.18</v>
      </c>
      <c r="AD396" s="45">
        <v>0</v>
      </c>
      <c r="AE396" s="46">
        <v>7461.21</v>
      </c>
    </row>
    <row r="397" spans="1:31" hidden="1" x14ac:dyDescent="0.2">
      <c r="A397" s="275">
        <v>2006</v>
      </c>
      <c r="B397" s="186" t="s">
        <v>2199</v>
      </c>
      <c r="C397" s="458" t="s">
        <v>2120</v>
      </c>
      <c r="D397" s="689">
        <v>38869</v>
      </c>
      <c r="E397" s="115" t="s">
        <v>39</v>
      </c>
      <c r="F397" s="116" t="s">
        <v>267</v>
      </c>
      <c r="G397" s="116" t="s">
        <v>72</v>
      </c>
      <c r="H397" s="116"/>
      <c r="I397" s="460" t="s">
        <v>2869</v>
      </c>
      <c r="J397" s="258" t="s">
        <v>316</v>
      </c>
      <c r="K397" s="118" t="s">
        <v>1942</v>
      </c>
      <c r="L397" s="38">
        <v>0</v>
      </c>
      <c r="M397" s="38">
        <v>0</v>
      </c>
      <c r="N397" s="38">
        <v>0</v>
      </c>
      <c r="O397" s="104">
        <v>0</v>
      </c>
      <c r="P397" s="104">
        <v>0</v>
      </c>
      <c r="Q397" s="38">
        <v>0</v>
      </c>
      <c r="R397" s="38">
        <v>0</v>
      </c>
      <c r="S397" s="38">
        <v>0</v>
      </c>
      <c r="T397" s="107">
        <v>0</v>
      </c>
      <c r="U397" s="107">
        <v>0</v>
      </c>
      <c r="V397" s="107">
        <v>0</v>
      </c>
      <c r="W397" s="106">
        <v>0</v>
      </c>
      <c r="X397" s="173">
        <v>0</v>
      </c>
      <c r="Y397" s="173">
        <v>0</v>
      </c>
      <c r="Z397" s="173">
        <v>0</v>
      </c>
      <c r="AA397" s="174" t="s">
        <v>20</v>
      </c>
      <c r="AB397" s="44">
        <f>AC397+AD397+AE397</f>
        <v>37181.589999999997</v>
      </c>
      <c r="AC397" s="44">
        <v>0</v>
      </c>
      <c r="AD397" s="44">
        <v>0</v>
      </c>
      <c r="AE397" s="109">
        <v>37181.589999999997</v>
      </c>
    </row>
    <row r="398" spans="1:31" hidden="1" x14ac:dyDescent="0.2">
      <c r="A398" s="275">
        <v>2006</v>
      </c>
      <c r="B398" s="276" t="s">
        <v>2038</v>
      </c>
      <c r="C398" s="666"/>
      <c r="D398" s="693"/>
      <c r="E398" s="177" t="s">
        <v>2039</v>
      </c>
      <c r="F398" s="36" t="s">
        <v>1185</v>
      </c>
      <c r="G398" s="167" t="s">
        <v>68</v>
      </c>
      <c r="H398" s="167"/>
      <c r="I398" s="454" t="s">
        <v>2048</v>
      </c>
      <c r="J398" s="37" t="s">
        <v>310</v>
      </c>
      <c r="K398" s="554" t="s">
        <v>2049</v>
      </c>
      <c r="L398" s="38">
        <v>0</v>
      </c>
      <c r="M398" s="150">
        <v>0</v>
      </c>
      <c r="N398" s="38">
        <v>0</v>
      </c>
      <c r="O398" s="104">
        <v>0</v>
      </c>
      <c r="P398" s="180">
        <v>0</v>
      </c>
      <c r="Q398" s="38">
        <v>0</v>
      </c>
      <c r="R398" s="38">
        <v>0</v>
      </c>
      <c r="S398" s="38">
        <v>0</v>
      </c>
      <c r="T398" s="41">
        <v>0</v>
      </c>
      <c r="U398" s="41">
        <v>0</v>
      </c>
      <c r="V398" s="41">
        <v>0</v>
      </c>
      <c r="W398" s="40">
        <v>0</v>
      </c>
      <c r="X398" s="180">
        <v>0</v>
      </c>
      <c r="Y398" s="180">
        <v>0</v>
      </c>
      <c r="Z398" s="180">
        <v>0</v>
      </c>
      <c r="AA398" s="170">
        <v>0</v>
      </c>
      <c r="AB398" s="44">
        <v>0</v>
      </c>
      <c r="AC398" s="45">
        <v>0</v>
      </c>
      <c r="AD398" s="45">
        <v>0</v>
      </c>
      <c r="AE398" s="46">
        <v>0</v>
      </c>
    </row>
    <row r="399" spans="1:31" ht="13.5" hidden="1" customHeight="1" x14ac:dyDescent="0.2">
      <c r="A399" s="275">
        <v>2006</v>
      </c>
      <c r="B399" s="276" t="s">
        <v>141</v>
      </c>
      <c r="C399" s="666" t="s">
        <v>2873</v>
      </c>
      <c r="D399" s="693">
        <v>38786</v>
      </c>
      <c r="E399" s="177" t="s">
        <v>39</v>
      </c>
      <c r="F399" s="36" t="s">
        <v>259</v>
      </c>
      <c r="G399" s="167" t="s">
        <v>69</v>
      </c>
      <c r="H399" s="167" t="s">
        <v>2872</v>
      </c>
      <c r="I399" s="454" t="s">
        <v>2871</v>
      </c>
      <c r="J399" s="37" t="s">
        <v>310</v>
      </c>
      <c r="K399" s="554" t="s">
        <v>1358</v>
      </c>
      <c r="L399" s="38">
        <v>0</v>
      </c>
      <c r="M399" s="38">
        <v>268.12</v>
      </c>
      <c r="N399" s="38">
        <v>0</v>
      </c>
      <c r="O399" s="104">
        <v>0</v>
      </c>
      <c r="P399" s="104">
        <v>0</v>
      </c>
      <c r="Q399" s="38">
        <v>0</v>
      </c>
      <c r="R399" s="38">
        <v>0</v>
      </c>
      <c r="S399" s="38">
        <v>0</v>
      </c>
      <c r="T399" s="41">
        <v>0</v>
      </c>
      <c r="U399" s="41">
        <v>0</v>
      </c>
      <c r="V399" s="41">
        <v>0</v>
      </c>
      <c r="W399" s="41">
        <v>0</v>
      </c>
      <c r="X399" s="38">
        <v>0</v>
      </c>
      <c r="Y399" s="180">
        <v>0</v>
      </c>
      <c r="Z399" s="180">
        <v>0</v>
      </c>
      <c r="AA399" s="170">
        <v>64451.67</v>
      </c>
      <c r="AB399" s="44">
        <f t="shared" si="8"/>
        <v>2333.62</v>
      </c>
      <c r="AC399" s="44">
        <v>2333.62</v>
      </c>
      <c r="AD399" s="44">
        <v>0</v>
      </c>
      <c r="AE399" s="109">
        <v>0</v>
      </c>
    </row>
    <row r="400" spans="1:31" s="2" customFormat="1" ht="12.75" hidden="1" customHeight="1" x14ac:dyDescent="0.2">
      <c r="A400" s="33">
        <v>2006</v>
      </c>
      <c r="B400" s="34" t="s">
        <v>598</v>
      </c>
      <c r="C400" s="650" t="s">
        <v>599</v>
      </c>
      <c r="D400" s="683">
        <v>38784</v>
      </c>
      <c r="E400" s="35" t="s">
        <v>39</v>
      </c>
      <c r="F400" s="36" t="s">
        <v>870</v>
      </c>
      <c r="G400" s="36" t="s">
        <v>69</v>
      </c>
      <c r="H400" s="36" t="s">
        <v>2752</v>
      </c>
      <c r="I400" s="474" t="s">
        <v>2867</v>
      </c>
      <c r="J400" s="37" t="s">
        <v>537</v>
      </c>
      <c r="K400" s="554" t="s">
        <v>1041</v>
      </c>
      <c r="L400" s="38">
        <v>0</v>
      </c>
      <c r="M400" s="38">
        <v>269</v>
      </c>
      <c r="N400" s="38">
        <v>0</v>
      </c>
      <c r="O400" s="104">
        <v>0</v>
      </c>
      <c r="P400" s="39">
        <v>0</v>
      </c>
      <c r="Q400" s="38">
        <v>0</v>
      </c>
      <c r="R400" s="38">
        <v>0</v>
      </c>
      <c r="S400" s="38">
        <v>0</v>
      </c>
      <c r="T400" s="41">
        <v>0</v>
      </c>
      <c r="U400" s="41">
        <v>0</v>
      </c>
      <c r="V400" s="41">
        <v>0</v>
      </c>
      <c r="W400" s="40">
        <v>0</v>
      </c>
      <c r="X400" s="39">
        <v>0</v>
      </c>
      <c r="Y400" s="180">
        <v>0</v>
      </c>
      <c r="Z400" s="180">
        <v>0</v>
      </c>
      <c r="AA400" s="43">
        <v>172441.12</v>
      </c>
      <c r="AB400" s="44">
        <f t="shared" si="8"/>
        <v>17185.66</v>
      </c>
      <c r="AC400" s="38">
        <v>1101.5999999999999</v>
      </c>
      <c r="AD400" s="45">
        <v>0</v>
      </c>
      <c r="AE400" s="46">
        <v>16084.06</v>
      </c>
    </row>
    <row r="401" spans="1:31" s="2" customFormat="1" ht="12.75" hidden="1" customHeight="1" x14ac:dyDescent="0.2">
      <c r="A401" s="33">
        <v>2006</v>
      </c>
      <c r="B401" s="34" t="s">
        <v>141</v>
      </c>
      <c r="C401" s="650" t="s">
        <v>867</v>
      </c>
      <c r="D401" s="683">
        <v>38786</v>
      </c>
      <c r="E401" s="35" t="s">
        <v>39</v>
      </c>
      <c r="F401" s="36" t="s">
        <v>260</v>
      </c>
      <c r="G401" s="36" t="s">
        <v>69</v>
      </c>
      <c r="H401" s="36" t="s">
        <v>914</v>
      </c>
      <c r="I401" s="458" t="s">
        <v>872</v>
      </c>
      <c r="J401" s="37" t="s">
        <v>310</v>
      </c>
      <c r="K401" s="554" t="s">
        <v>1359</v>
      </c>
      <c r="L401" s="38">
        <v>0</v>
      </c>
      <c r="M401" s="38">
        <v>265.86</v>
      </c>
      <c r="N401" s="38">
        <v>0</v>
      </c>
      <c r="O401" s="104">
        <v>0</v>
      </c>
      <c r="P401" s="39">
        <v>0</v>
      </c>
      <c r="Q401" s="38">
        <v>0</v>
      </c>
      <c r="R401" s="38">
        <v>0</v>
      </c>
      <c r="S401" s="38">
        <v>0</v>
      </c>
      <c r="T401" s="41">
        <v>0</v>
      </c>
      <c r="U401" s="41">
        <v>0</v>
      </c>
      <c r="V401" s="41">
        <v>0</v>
      </c>
      <c r="W401" s="40">
        <v>0</v>
      </c>
      <c r="X401" s="39">
        <v>0</v>
      </c>
      <c r="Y401" s="180">
        <v>0</v>
      </c>
      <c r="Z401" s="180">
        <v>6600</v>
      </c>
      <c r="AA401" s="43">
        <v>71467.31</v>
      </c>
      <c r="AB401" s="44">
        <f t="shared" si="8"/>
        <v>1101.5999999999999</v>
      </c>
      <c r="AC401" s="38">
        <v>1101.5999999999999</v>
      </c>
      <c r="AD401" s="45">
        <v>0</v>
      </c>
      <c r="AE401" s="46">
        <v>0</v>
      </c>
    </row>
    <row r="402" spans="1:31" hidden="1" x14ac:dyDescent="0.2">
      <c r="A402" s="275">
        <v>2006</v>
      </c>
      <c r="B402" s="276" t="s">
        <v>869</v>
      </c>
      <c r="C402" s="666" t="s">
        <v>868</v>
      </c>
      <c r="D402" s="693">
        <v>38786</v>
      </c>
      <c r="E402" s="177" t="s">
        <v>39</v>
      </c>
      <c r="F402" s="36" t="s">
        <v>259</v>
      </c>
      <c r="G402" s="167" t="s">
        <v>69</v>
      </c>
      <c r="H402" s="167" t="s">
        <v>2870</v>
      </c>
      <c r="I402" s="454" t="s">
        <v>2874</v>
      </c>
      <c r="J402" s="119" t="s">
        <v>592</v>
      </c>
      <c r="K402" s="554" t="s">
        <v>2740</v>
      </c>
      <c r="L402" s="38">
        <v>0</v>
      </c>
      <c r="M402" s="150">
        <v>53.03</v>
      </c>
      <c r="N402" s="38">
        <v>0</v>
      </c>
      <c r="O402" s="104">
        <v>0</v>
      </c>
      <c r="P402" s="180">
        <v>0</v>
      </c>
      <c r="Q402" s="38">
        <v>0</v>
      </c>
      <c r="R402" s="38">
        <v>0</v>
      </c>
      <c r="S402" s="38">
        <v>0</v>
      </c>
      <c r="T402" s="41">
        <v>0</v>
      </c>
      <c r="U402" s="41">
        <v>0</v>
      </c>
      <c r="V402" s="41">
        <v>0</v>
      </c>
      <c r="W402" s="40">
        <v>0</v>
      </c>
      <c r="X402" s="180">
        <v>0</v>
      </c>
      <c r="Y402" s="180">
        <v>0</v>
      </c>
      <c r="Z402" s="180">
        <v>0</v>
      </c>
      <c r="AA402" s="170">
        <v>2898.7</v>
      </c>
      <c r="AB402" s="61">
        <f t="shared" si="8"/>
        <v>2030.72</v>
      </c>
      <c r="AC402" s="45">
        <v>688.5</v>
      </c>
      <c r="AD402" s="45">
        <v>0</v>
      </c>
      <c r="AE402" s="46">
        <v>1342.22</v>
      </c>
    </row>
    <row r="403" spans="1:31" hidden="1" x14ac:dyDescent="0.2">
      <c r="A403" s="185">
        <v>2006</v>
      </c>
      <c r="B403" s="186" t="s">
        <v>141</v>
      </c>
      <c r="C403" s="662" t="s">
        <v>1062</v>
      </c>
      <c r="D403" s="689">
        <v>38786</v>
      </c>
      <c r="E403" s="115" t="s">
        <v>39</v>
      </c>
      <c r="F403" s="102" t="s">
        <v>259</v>
      </c>
      <c r="G403" s="116" t="s">
        <v>69</v>
      </c>
      <c r="H403" s="116" t="s">
        <v>913</v>
      </c>
      <c r="I403" s="460" t="s">
        <v>2868</v>
      </c>
      <c r="J403" s="111" t="s">
        <v>537</v>
      </c>
      <c r="K403" s="559" t="s">
        <v>1041</v>
      </c>
      <c r="L403" s="38">
        <v>0</v>
      </c>
      <c r="M403" s="171">
        <v>180.58</v>
      </c>
      <c r="N403" s="104">
        <v>0</v>
      </c>
      <c r="O403" s="104">
        <v>0</v>
      </c>
      <c r="P403" s="173">
        <v>0</v>
      </c>
      <c r="Q403" s="104">
        <v>0</v>
      </c>
      <c r="R403" s="104">
        <v>0</v>
      </c>
      <c r="S403" s="104">
        <v>0</v>
      </c>
      <c r="T403" s="107">
        <v>0</v>
      </c>
      <c r="U403" s="107">
        <v>0</v>
      </c>
      <c r="V403" s="107">
        <v>0</v>
      </c>
      <c r="W403" s="106">
        <v>0</v>
      </c>
      <c r="X403" s="173">
        <v>0</v>
      </c>
      <c r="Y403" s="173">
        <v>0</v>
      </c>
      <c r="Z403" s="173">
        <v>0</v>
      </c>
      <c r="AA403" s="174">
        <v>40445.47</v>
      </c>
      <c r="AB403" s="44">
        <f t="shared" si="8"/>
        <v>0</v>
      </c>
      <c r="AC403" s="44">
        <v>0</v>
      </c>
      <c r="AD403" s="44">
        <v>0</v>
      </c>
      <c r="AE403" s="109">
        <v>0</v>
      </c>
    </row>
    <row r="404" spans="1:31" hidden="1" x14ac:dyDescent="0.2">
      <c r="A404" s="275">
        <v>2006</v>
      </c>
      <c r="B404" s="276" t="s">
        <v>114</v>
      </c>
      <c r="C404" s="666" t="s">
        <v>2115</v>
      </c>
      <c r="D404" s="693">
        <v>38825</v>
      </c>
      <c r="E404" s="177" t="s">
        <v>864</v>
      </c>
      <c r="F404" s="36" t="s">
        <v>250</v>
      </c>
      <c r="G404" s="167" t="s">
        <v>68</v>
      </c>
      <c r="H404" s="167"/>
      <c r="I404" s="454" t="s">
        <v>1</v>
      </c>
      <c r="J404" s="119"/>
      <c r="K404" s="554"/>
      <c r="L404" s="38">
        <v>0</v>
      </c>
      <c r="M404" s="150">
        <v>0</v>
      </c>
      <c r="N404" s="38">
        <v>0</v>
      </c>
      <c r="O404" s="38">
        <v>0</v>
      </c>
      <c r="P404" s="180">
        <v>0</v>
      </c>
      <c r="Q404" s="38">
        <v>0</v>
      </c>
      <c r="R404" s="38">
        <v>0</v>
      </c>
      <c r="S404" s="38">
        <v>0</v>
      </c>
      <c r="T404" s="41">
        <v>0</v>
      </c>
      <c r="U404" s="41">
        <v>0</v>
      </c>
      <c r="V404" s="41">
        <v>0</v>
      </c>
      <c r="W404" s="40">
        <v>0</v>
      </c>
      <c r="X404" s="180">
        <v>0</v>
      </c>
      <c r="Y404" s="180">
        <v>0</v>
      </c>
      <c r="Z404" s="180">
        <v>0</v>
      </c>
      <c r="AA404" s="170">
        <v>0</v>
      </c>
      <c r="AB404" s="45">
        <v>0</v>
      </c>
      <c r="AC404" s="45">
        <v>0</v>
      </c>
      <c r="AD404" s="45">
        <v>0</v>
      </c>
      <c r="AE404" s="149">
        <v>5119.99</v>
      </c>
    </row>
    <row r="405" spans="1:31" ht="13.5" hidden="1" thickBot="1" x14ac:dyDescent="0.25">
      <c r="A405" s="277">
        <v>2006</v>
      </c>
      <c r="B405" s="278" t="s">
        <v>141</v>
      </c>
      <c r="C405" s="667" t="s">
        <v>821</v>
      </c>
      <c r="D405" s="710">
        <v>38874</v>
      </c>
      <c r="E405" s="279" t="s">
        <v>39</v>
      </c>
      <c r="F405" s="280" t="s">
        <v>259</v>
      </c>
      <c r="G405" s="281" t="s">
        <v>69</v>
      </c>
      <c r="H405" s="281" t="s">
        <v>1052</v>
      </c>
      <c r="I405" s="482" t="s">
        <v>2872</v>
      </c>
      <c r="J405" s="282" t="s">
        <v>310</v>
      </c>
      <c r="K405" s="584" t="s">
        <v>1358</v>
      </c>
      <c r="L405" s="128">
        <v>0</v>
      </c>
      <c r="M405" s="283">
        <v>268.12</v>
      </c>
      <c r="N405" s="284">
        <v>0</v>
      </c>
      <c r="O405" s="284">
        <v>0</v>
      </c>
      <c r="P405" s="285">
        <v>0</v>
      </c>
      <c r="Q405" s="284">
        <v>0</v>
      </c>
      <c r="R405" s="284">
        <v>0</v>
      </c>
      <c r="S405" s="284">
        <v>0</v>
      </c>
      <c r="T405" s="286">
        <v>0</v>
      </c>
      <c r="U405" s="286">
        <v>0</v>
      </c>
      <c r="V405" s="286">
        <v>0</v>
      </c>
      <c r="W405" s="286">
        <v>0</v>
      </c>
      <c r="X405" s="285">
        <v>0</v>
      </c>
      <c r="Y405" s="285">
        <v>0</v>
      </c>
      <c r="Z405" s="285">
        <v>0</v>
      </c>
      <c r="AA405" s="287">
        <v>64451.77</v>
      </c>
      <c r="AB405" s="285">
        <f t="shared" si="8"/>
        <v>8450.43</v>
      </c>
      <c r="AC405" s="285">
        <v>0</v>
      </c>
      <c r="AD405" s="285">
        <v>0</v>
      </c>
      <c r="AE405" s="288">
        <v>8450.43</v>
      </c>
    </row>
    <row r="406" spans="1:31" s="2" customFormat="1" ht="12.75" customHeight="1" x14ac:dyDescent="0.2">
      <c r="A406" s="33">
        <v>2007</v>
      </c>
      <c r="B406" s="189" t="s">
        <v>61</v>
      </c>
      <c r="C406" s="458" t="s">
        <v>619</v>
      </c>
      <c r="D406" s="694">
        <v>39086</v>
      </c>
      <c r="E406" s="35" t="s">
        <v>42</v>
      </c>
      <c r="F406" s="36"/>
      <c r="G406" s="36" t="s">
        <v>243</v>
      </c>
      <c r="H406" s="36"/>
      <c r="I406" s="474" t="s">
        <v>698</v>
      </c>
      <c r="J406" s="119" t="s">
        <v>310</v>
      </c>
      <c r="K406" s="571" t="s">
        <v>1024</v>
      </c>
      <c r="L406" s="38">
        <v>0</v>
      </c>
      <c r="M406" s="38">
        <v>0</v>
      </c>
      <c r="N406" s="38">
        <v>0</v>
      </c>
      <c r="O406" s="104">
        <v>0</v>
      </c>
      <c r="P406" s="104">
        <v>0</v>
      </c>
      <c r="Q406" s="38">
        <v>0</v>
      </c>
      <c r="R406" s="38">
        <v>0</v>
      </c>
      <c r="S406" s="38">
        <v>0</v>
      </c>
      <c r="T406" s="41">
        <v>0</v>
      </c>
      <c r="U406" s="41">
        <v>0</v>
      </c>
      <c r="V406" s="41">
        <v>0</v>
      </c>
      <c r="W406" s="41">
        <v>0</v>
      </c>
      <c r="X406" s="38">
        <v>0</v>
      </c>
      <c r="Y406" s="180">
        <v>0</v>
      </c>
      <c r="Z406" s="180">
        <v>0</v>
      </c>
      <c r="AA406" s="190">
        <v>0</v>
      </c>
      <c r="AB406" s="61">
        <f t="shared" si="8"/>
        <v>0</v>
      </c>
      <c r="AC406" s="61">
        <v>0</v>
      </c>
      <c r="AD406" s="61">
        <v>0</v>
      </c>
      <c r="AE406" s="72">
        <v>0</v>
      </c>
    </row>
    <row r="407" spans="1:31" s="2" customFormat="1" ht="12.75" hidden="1" customHeight="1" x14ac:dyDescent="0.2">
      <c r="A407" s="33">
        <v>2007</v>
      </c>
      <c r="B407" s="189" t="s">
        <v>418</v>
      </c>
      <c r="C407" s="458" t="s">
        <v>620</v>
      </c>
      <c r="D407" s="694">
        <v>39087</v>
      </c>
      <c r="E407" s="35" t="s">
        <v>39</v>
      </c>
      <c r="F407" s="36" t="s">
        <v>260</v>
      </c>
      <c r="G407" s="36" t="s">
        <v>1014</v>
      </c>
      <c r="H407" s="36"/>
      <c r="I407" s="474" t="s">
        <v>32</v>
      </c>
      <c r="J407" s="119" t="s">
        <v>310</v>
      </c>
      <c r="K407" s="571" t="s">
        <v>1342</v>
      </c>
      <c r="L407" s="38">
        <v>0</v>
      </c>
      <c r="M407" s="38">
        <v>0</v>
      </c>
      <c r="N407" s="38">
        <v>0</v>
      </c>
      <c r="O407" s="104">
        <v>0</v>
      </c>
      <c r="P407" s="104">
        <v>0</v>
      </c>
      <c r="Q407" s="38">
        <v>168</v>
      </c>
      <c r="R407" s="38">
        <v>168</v>
      </c>
      <c r="S407" s="38">
        <v>0</v>
      </c>
      <c r="T407" s="107">
        <v>0</v>
      </c>
      <c r="U407" s="107">
        <v>0</v>
      </c>
      <c r="V407" s="107">
        <v>0</v>
      </c>
      <c r="W407" s="107">
        <v>0</v>
      </c>
      <c r="X407" s="38">
        <v>10064.94</v>
      </c>
      <c r="Y407" s="180">
        <v>0</v>
      </c>
      <c r="Z407" s="180">
        <v>0</v>
      </c>
      <c r="AA407" s="190">
        <v>13949856.890000001</v>
      </c>
      <c r="AB407" s="44">
        <f t="shared" si="8"/>
        <v>14153.67</v>
      </c>
      <c r="AC407" s="231">
        <v>0</v>
      </c>
      <c r="AD407" s="231">
        <v>0</v>
      </c>
      <c r="AE407" s="244">
        <v>14153.67</v>
      </c>
    </row>
    <row r="408" spans="1:31" s="2" customFormat="1" ht="12.75" hidden="1" customHeight="1" x14ac:dyDescent="0.2">
      <c r="A408" s="152">
        <v>2007</v>
      </c>
      <c r="B408" s="181" t="s">
        <v>419</v>
      </c>
      <c r="C408" s="461" t="s">
        <v>621</v>
      </c>
      <c r="D408" s="700">
        <v>39092</v>
      </c>
      <c r="E408" s="154" t="s">
        <v>39</v>
      </c>
      <c r="F408" s="155" t="s">
        <v>250</v>
      </c>
      <c r="G408" s="155" t="s">
        <v>63</v>
      </c>
      <c r="H408" s="155"/>
      <c r="I408" s="481" t="s">
        <v>750</v>
      </c>
      <c r="J408" s="183" t="s">
        <v>839</v>
      </c>
      <c r="K408" s="570"/>
      <c r="L408" s="157">
        <v>0</v>
      </c>
      <c r="M408" s="157">
        <v>0</v>
      </c>
      <c r="N408" s="157">
        <v>0</v>
      </c>
      <c r="O408" s="205">
        <v>0</v>
      </c>
      <c r="P408" s="205">
        <v>0</v>
      </c>
      <c r="Q408" s="157">
        <v>0</v>
      </c>
      <c r="R408" s="157">
        <v>0</v>
      </c>
      <c r="S408" s="157">
        <v>0</v>
      </c>
      <c r="T408" s="206">
        <v>0</v>
      </c>
      <c r="U408" s="206">
        <v>0</v>
      </c>
      <c r="V408" s="206">
        <v>0</v>
      </c>
      <c r="W408" s="206">
        <v>0</v>
      </c>
      <c r="X408" s="157">
        <v>0</v>
      </c>
      <c r="Y408" s="207">
        <v>0</v>
      </c>
      <c r="Z408" s="207">
        <v>0</v>
      </c>
      <c r="AA408" s="184">
        <v>0</v>
      </c>
      <c r="AB408" s="164">
        <f t="shared" si="8"/>
        <v>6799.28</v>
      </c>
      <c r="AC408" s="234">
        <v>0</v>
      </c>
      <c r="AD408" s="234">
        <v>0</v>
      </c>
      <c r="AE408" s="209">
        <v>6799.28</v>
      </c>
    </row>
    <row r="409" spans="1:31" s="2" customFormat="1" ht="12.75" hidden="1" customHeight="1" x14ac:dyDescent="0.2">
      <c r="A409" s="152">
        <v>2007</v>
      </c>
      <c r="B409" s="181" t="s">
        <v>358</v>
      </c>
      <c r="C409" s="461"/>
      <c r="D409" s="700"/>
      <c r="E409" s="154"/>
      <c r="F409" s="155"/>
      <c r="G409" s="155"/>
      <c r="H409" s="155"/>
      <c r="I409" s="477" t="s">
        <v>698</v>
      </c>
      <c r="J409" s="183" t="s">
        <v>839</v>
      </c>
      <c r="K409" s="570"/>
      <c r="L409" s="157">
        <v>0</v>
      </c>
      <c r="M409" s="157">
        <v>0</v>
      </c>
      <c r="N409" s="157">
        <v>0</v>
      </c>
      <c r="O409" s="205">
        <v>0</v>
      </c>
      <c r="P409" s="205">
        <v>0</v>
      </c>
      <c r="Q409" s="157">
        <v>0</v>
      </c>
      <c r="R409" s="157">
        <v>0</v>
      </c>
      <c r="S409" s="157">
        <v>0</v>
      </c>
      <c r="T409" s="206">
        <v>0</v>
      </c>
      <c r="U409" s="206">
        <v>0</v>
      </c>
      <c r="V409" s="206">
        <v>0</v>
      </c>
      <c r="W409" s="206">
        <v>0</v>
      </c>
      <c r="X409" s="157">
        <v>0</v>
      </c>
      <c r="Y409" s="207">
        <v>0</v>
      </c>
      <c r="Z409" s="207">
        <v>0</v>
      </c>
      <c r="AA409" s="184">
        <v>0</v>
      </c>
      <c r="AB409" s="164">
        <f t="shared" si="8"/>
        <v>0</v>
      </c>
      <c r="AC409" s="234">
        <v>0</v>
      </c>
      <c r="AD409" s="234">
        <v>0</v>
      </c>
      <c r="AE409" s="238">
        <v>0</v>
      </c>
    </row>
    <row r="410" spans="1:31" s="2" customFormat="1" ht="12.75" hidden="1" customHeight="1" x14ac:dyDescent="0.2">
      <c r="A410" s="152">
        <v>2007</v>
      </c>
      <c r="B410" s="181" t="s">
        <v>187</v>
      </c>
      <c r="C410" s="461"/>
      <c r="D410" s="700"/>
      <c r="E410" s="154" t="s">
        <v>356</v>
      </c>
      <c r="F410" s="155" t="s">
        <v>2113</v>
      </c>
      <c r="G410" s="155" t="s">
        <v>68</v>
      </c>
      <c r="H410" s="155"/>
      <c r="I410" s="477"/>
      <c r="J410" s="183"/>
      <c r="K410" s="570"/>
      <c r="L410" s="157">
        <v>0</v>
      </c>
      <c r="M410" s="157">
        <v>0</v>
      </c>
      <c r="N410" s="157">
        <v>0</v>
      </c>
      <c r="O410" s="205">
        <v>0</v>
      </c>
      <c r="P410" s="205">
        <v>0</v>
      </c>
      <c r="Q410" s="157">
        <v>0</v>
      </c>
      <c r="R410" s="157">
        <v>0</v>
      </c>
      <c r="S410" s="157">
        <v>0</v>
      </c>
      <c r="T410" s="206">
        <v>0</v>
      </c>
      <c r="U410" s="206">
        <v>0</v>
      </c>
      <c r="V410" s="206">
        <v>0</v>
      </c>
      <c r="W410" s="206">
        <v>0</v>
      </c>
      <c r="X410" s="157">
        <v>0</v>
      </c>
      <c r="Y410" s="207">
        <v>0</v>
      </c>
      <c r="Z410" s="207">
        <v>0</v>
      </c>
      <c r="AA410" s="184">
        <v>1500000</v>
      </c>
      <c r="AB410" s="164">
        <v>0</v>
      </c>
      <c r="AC410" s="234">
        <v>0</v>
      </c>
      <c r="AD410" s="234">
        <v>0</v>
      </c>
      <c r="AE410" s="238">
        <v>4009.3</v>
      </c>
    </row>
    <row r="411" spans="1:31" s="2" customFormat="1" ht="12.75" hidden="1" customHeight="1" x14ac:dyDescent="0.2">
      <c r="A411" s="152">
        <v>2007</v>
      </c>
      <c r="B411" s="181" t="s">
        <v>2114</v>
      </c>
      <c r="C411" s="461"/>
      <c r="D411" s="700"/>
      <c r="E411" s="154" t="s">
        <v>356</v>
      </c>
      <c r="F411" s="155" t="s">
        <v>2113</v>
      </c>
      <c r="G411" s="155" t="s">
        <v>68</v>
      </c>
      <c r="H411" s="155"/>
      <c r="I411" s="477"/>
      <c r="J411" s="183"/>
      <c r="K411" s="570"/>
      <c r="L411" s="157">
        <v>0</v>
      </c>
      <c r="M411" s="157">
        <v>0</v>
      </c>
      <c r="N411" s="157">
        <v>0</v>
      </c>
      <c r="O411" s="205">
        <v>0</v>
      </c>
      <c r="P411" s="205">
        <v>0</v>
      </c>
      <c r="Q411" s="157">
        <v>0</v>
      </c>
      <c r="R411" s="157">
        <v>0</v>
      </c>
      <c r="S411" s="157">
        <v>0</v>
      </c>
      <c r="T411" s="206">
        <v>0</v>
      </c>
      <c r="U411" s="206">
        <v>0</v>
      </c>
      <c r="V411" s="206">
        <v>0</v>
      </c>
      <c r="W411" s="206">
        <v>0</v>
      </c>
      <c r="X411" s="157">
        <v>0</v>
      </c>
      <c r="Y411" s="207">
        <v>0</v>
      </c>
      <c r="Z411" s="207">
        <v>0</v>
      </c>
      <c r="AA411" s="184" t="s">
        <v>20</v>
      </c>
      <c r="AB411" s="164">
        <v>0</v>
      </c>
      <c r="AC411" s="234">
        <v>0</v>
      </c>
      <c r="AD411" s="234">
        <v>0</v>
      </c>
      <c r="AE411" s="238">
        <v>1404.97</v>
      </c>
    </row>
    <row r="412" spans="1:31" s="2" customFormat="1" ht="12.75" hidden="1" customHeight="1" x14ac:dyDescent="0.2">
      <c r="A412" s="33">
        <v>2007</v>
      </c>
      <c r="B412" s="189" t="s">
        <v>420</v>
      </c>
      <c r="C412" s="458" t="s">
        <v>622</v>
      </c>
      <c r="D412" s="694">
        <v>38727</v>
      </c>
      <c r="E412" s="35" t="s">
        <v>39</v>
      </c>
      <c r="F412" s="36" t="s">
        <v>260</v>
      </c>
      <c r="G412" s="36" t="s">
        <v>63</v>
      </c>
      <c r="H412" s="36"/>
      <c r="I412" s="474" t="s">
        <v>2996</v>
      </c>
      <c r="J412" s="188" t="s">
        <v>316</v>
      </c>
      <c r="K412" s="571" t="s">
        <v>2997</v>
      </c>
      <c r="L412" s="38">
        <v>0</v>
      </c>
      <c r="M412" s="38">
        <v>0</v>
      </c>
      <c r="N412" s="38">
        <v>0</v>
      </c>
      <c r="O412" s="104">
        <v>0</v>
      </c>
      <c r="P412" s="104">
        <v>0</v>
      </c>
      <c r="Q412" s="38">
        <v>0</v>
      </c>
      <c r="R412" s="38">
        <v>0</v>
      </c>
      <c r="S412" s="38">
        <v>0</v>
      </c>
      <c r="T412" s="107">
        <v>0</v>
      </c>
      <c r="U412" s="107">
        <v>0</v>
      </c>
      <c r="V412" s="107">
        <v>0</v>
      </c>
      <c r="W412" s="107">
        <v>0</v>
      </c>
      <c r="X412" s="38">
        <v>0</v>
      </c>
      <c r="Y412" s="180">
        <v>0</v>
      </c>
      <c r="Z412" s="180">
        <v>0</v>
      </c>
      <c r="AA412" s="190" t="s">
        <v>20</v>
      </c>
      <c r="AB412" s="44">
        <f t="shared" si="8"/>
        <v>11664.57</v>
      </c>
      <c r="AC412" s="231">
        <v>0</v>
      </c>
      <c r="AD412" s="231">
        <v>0</v>
      </c>
      <c r="AE412" s="244">
        <v>11664.57</v>
      </c>
    </row>
    <row r="413" spans="1:31" s="2" customFormat="1" ht="12.75" customHeight="1" x14ac:dyDescent="0.2">
      <c r="A413" s="152">
        <v>2007</v>
      </c>
      <c r="B413" s="181" t="s">
        <v>421</v>
      </c>
      <c r="C413" s="461" t="s">
        <v>623</v>
      </c>
      <c r="D413" s="700">
        <v>39093</v>
      </c>
      <c r="E413" s="154" t="s">
        <v>42</v>
      </c>
      <c r="F413" s="155"/>
      <c r="G413" s="155" t="s">
        <v>63</v>
      </c>
      <c r="H413" s="155"/>
      <c r="I413" s="477" t="s">
        <v>698</v>
      </c>
      <c r="J413" s="183" t="s">
        <v>839</v>
      </c>
      <c r="K413" s="570"/>
      <c r="L413" s="157">
        <v>0</v>
      </c>
      <c r="M413" s="157">
        <v>0</v>
      </c>
      <c r="N413" s="157">
        <v>0</v>
      </c>
      <c r="O413" s="205">
        <v>0</v>
      </c>
      <c r="P413" s="205">
        <v>0</v>
      </c>
      <c r="Q413" s="157">
        <v>0</v>
      </c>
      <c r="R413" s="157">
        <v>0</v>
      </c>
      <c r="S413" s="157">
        <v>0</v>
      </c>
      <c r="T413" s="206">
        <v>0</v>
      </c>
      <c r="U413" s="206">
        <v>0</v>
      </c>
      <c r="V413" s="206">
        <v>0</v>
      </c>
      <c r="W413" s="206">
        <v>0</v>
      </c>
      <c r="X413" s="157">
        <v>0</v>
      </c>
      <c r="Y413" s="207">
        <v>0</v>
      </c>
      <c r="Z413" s="207">
        <v>0</v>
      </c>
      <c r="AA413" s="184">
        <v>0</v>
      </c>
      <c r="AB413" s="164">
        <f t="shared" si="8"/>
        <v>0</v>
      </c>
      <c r="AC413" s="234">
        <v>0</v>
      </c>
      <c r="AD413" s="234">
        <v>0</v>
      </c>
      <c r="AE413" s="238">
        <v>0</v>
      </c>
    </row>
    <row r="414" spans="1:31" s="2" customFormat="1" ht="12.75" hidden="1" customHeight="1" x14ac:dyDescent="0.2">
      <c r="A414" s="152">
        <v>2007</v>
      </c>
      <c r="B414" s="181" t="s">
        <v>422</v>
      </c>
      <c r="C414" s="461" t="s">
        <v>624</v>
      </c>
      <c r="D414" s="700">
        <v>39097</v>
      </c>
      <c r="E414" s="154" t="s">
        <v>356</v>
      </c>
      <c r="F414" s="155" t="s">
        <v>250</v>
      </c>
      <c r="G414" s="155" t="s">
        <v>63</v>
      </c>
      <c r="H414" s="155"/>
      <c r="I414" s="477" t="s">
        <v>698</v>
      </c>
      <c r="J414" s="183" t="s">
        <v>839</v>
      </c>
      <c r="K414" s="570"/>
      <c r="L414" s="157">
        <v>0</v>
      </c>
      <c r="M414" s="157">
        <v>0</v>
      </c>
      <c r="N414" s="157">
        <v>0</v>
      </c>
      <c r="O414" s="205">
        <v>0</v>
      </c>
      <c r="P414" s="205">
        <v>0</v>
      </c>
      <c r="Q414" s="157">
        <v>0</v>
      </c>
      <c r="R414" s="157">
        <v>0</v>
      </c>
      <c r="S414" s="157">
        <v>0</v>
      </c>
      <c r="T414" s="206">
        <v>0</v>
      </c>
      <c r="U414" s="206">
        <v>0</v>
      </c>
      <c r="V414" s="206">
        <v>0</v>
      </c>
      <c r="W414" s="206">
        <v>0</v>
      </c>
      <c r="X414" s="157">
        <v>0</v>
      </c>
      <c r="Y414" s="207">
        <v>0</v>
      </c>
      <c r="Z414" s="207">
        <v>0</v>
      </c>
      <c r="AA414" s="184">
        <v>0</v>
      </c>
      <c r="AB414" s="164">
        <f t="shared" si="8"/>
        <v>0</v>
      </c>
      <c r="AC414" s="234">
        <v>0</v>
      </c>
      <c r="AD414" s="234">
        <v>0</v>
      </c>
      <c r="AE414" s="238">
        <v>0</v>
      </c>
    </row>
    <row r="415" spans="1:31" s="2" customFormat="1" ht="12.75" hidden="1" customHeight="1" x14ac:dyDescent="0.2">
      <c r="A415" s="33">
        <v>2007</v>
      </c>
      <c r="B415" s="189" t="s">
        <v>423</v>
      </c>
      <c r="C415" s="458" t="s">
        <v>625</v>
      </c>
      <c r="D415" s="694">
        <v>39097</v>
      </c>
      <c r="E415" s="35" t="s">
        <v>39</v>
      </c>
      <c r="F415" s="36" t="s">
        <v>260</v>
      </c>
      <c r="G415" s="36" t="s">
        <v>69</v>
      </c>
      <c r="H415" s="36" t="s">
        <v>1109</v>
      </c>
      <c r="I415" s="458" t="s">
        <v>915</v>
      </c>
      <c r="J415" s="119" t="s">
        <v>592</v>
      </c>
      <c r="K415" s="571" t="s">
        <v>1107</v>
      </c>
      <c r="L415" s="38">
        <v>0</v>
      </c>
      <c r="M415" s="38">
        <v>526.15</v>
      </c>
      <c r="N415" s="38">
        <v>0</v>
      </c>
      <c r="O415" s="104">
        <v>0</v>
      </c>
      <c r="P415" s="104">
        <v>0</v>
      </c>
      <c r="Q415" s="38">
        <v>0</v>
      </c>
      <c r="R415" s="38">
        <v>0</v>
      </c>
      <c r="S415" s="38">
        <v>0</v>
      </c>
      <c r="T415" s="107">
        <v>0</v>
      </c>
      <c r="U415" s="107">
        <v>0</v>
      </c>
      <c r="V415" s="107">
        <v>0</v>
      </c>
      <c r="W415" s="107">
        <v>0</v>
      </c>
      <c r="X415" s="38">
        <v>0</v>
      </c>
      <c r="Y415" s="180">
        <v>0</v>
      </c>
      <c r="Z415" s="180">
        <v>0</v>
      </c>
      <c r="AA415" s="190">
        <v>185175.21</v>
      </c>
      <c r="AB415" s="44">
        <f t="shared" si="8"/>
        <v>11305.48</v>
      </c>
      <c r="AC415" s="231">
        <v>0</v>
      </c>
      <c r="AD415" s="231">
        <v>0</v>
      </c>
      <c r="AE415" s="244">
        <v>11305.48</v>
      </c>
    </row>
    <row r="416" spans="1:31" s="2" customFormat="1" ht="12.75" hidden="1" customHeight="1" x14ac:dyDescent="0.2">
      <c r="A416" s="33">
        <v>2007</v>
      </c>
      <c r="B416" s="189" t="s">
        <v>424</v>
      </c>
      <c r="C416" s="458" t="s">
        <v>626</v>
      </c>
      <c r="D416" s="694">
        <v>39105</v>
      </c>
      <c r="E416" s="35" t="s">
        <v>356</v>
      </c>
      <c r="F416" s="36" t="s">
        <v>260</v>
      </c>
      <c r="G416" s="36" t="s">
        <v>63</v>
      </c>
      <c r="H416" s="36"/>
      <c r="I416" s="474" t="s">
        <v>1923</v>
      </c>
      <c r="J416" s="119" t="s">
        <v>839</v>
      </c>
      <c r="K416" s="571"/>
      <c r="L416" s="38">
        <v>0</v>
      </c>
      <c r="M416" s="38">
        <v>0</v>
      </c>
      <c r="N416" s="38">
        <v>0</v>
      </c>
      <c r="O416" s="104">
        <v>0</v>
      </c>
      <c r="P416" s="104">
        <v>0</v>
      </c>
      <c r="Q416" s="38">
        <v>0</v>
      </c>
      <c r="R416" s="38">
        <v>0</v>
      </c>
      <c r="S416" s="38">
        <v>0</v>
      </c>
      <c r="T416" s="107">
        <v>0</v>
      </c>
      <c r="U416" s="107">
        <v>0</v>
      </c>
      <c r="V416" s="107">
        <v>0</v>
      </c>
      <c r="W416" s="107">
        <v>0</v>
      </c>
      <c r="X416" s="38">
        <v>0</v>
      </c>
      <c r="Y416" s="180">
        <v>0</v>
      </c>
      <c r="Z416" s="180">
        <v>0</v>
      </c>
      <c r="AA416" s="190" t="s">
        <v>20</v>
      </c>
      <c r="AB416" s="44">
        <f t="shared" si="8"/>
        <v>16399.689999999999</v>
      </c>
      <c r="AC416" s="231">
        <v>0</v>
      </c>
      <c r="AD416" s="44">
        <v>0</v>
      </c>
      <c r="AE416" s="109">
        <v>16399.689999999999</v>
      </c>
    </row>
    <row r="417" spans="1:31" s="2" customFormat="1" ht="12.75" hidden="1" customHeight="1" x14ac:dyDescent="0.2">
      <c r="A417" s="33">
        <v>2007</v>
      </c>
      <c r="B417" s="189" t="s">
        <v>1907</v>
      </c>
      <c r="C417" s="458" t="s">
        <v>627</v>
      </c>
      <c r="D417" s="694">
        <v>39105</v>
      </c>
      <c r="E417" s="35" t="s">
        <v>356</v>
      </c>
      <c r="F417" s="36" t="s">
        <v>262</v>
      </c>
      <c r="G417" s="36" t="s">
        <v>63</v>
      </c>
      <c r="H417" s="36"/>
      <c r="I417" s="474" t="s">
        <v>1908</v>
      </c>
      <c r="J417" s="119" t="s">
        <v>592</v>
      </c>
      <c r="K417" s="571" t="s">
        <v>1909</v>
      </c>
      <c r="L417" s="38">
        <v>0</v>
      </c>
      <c r="M417" s="38">
        <v>0</v>
      </c>
      <c r="N417" s="38">
        <v>0</v>
      </c>
      <c r="O417" s="104">
        <v>0</v>
      </c>
      <c r="P417" s="104">
        <v>0</v>
      </c>
      <c r="Q417" s="38">
        <v>0</v>
      </c>
      <c r="R417" s="38">
        <v>0</v>
      </c>
      <c r="S417" s="38">
        <v>0</v>
      </c>
      <c r="T417" s="107">
        <v>0</v>
      </c>
      <c r="U417" s="107">
        <v>0</v>
      </c>
      <c r="V417" s="107">
        <v>0</v>
      </c>
      <c r="W417" s="107">
        <v>0</v>
      </c>
      <c r="X417" s="38">
        <v>0</v>
      </c>
      <c r="Y417" s="180">
        <v>0</v>
      </c>
      <c r="Z417" s="180">
        <v>0</v>
      </c>
      <c r="AA417" s="190">
        <v>0</v>
      </c>
      <c r="AB417" s="44">
        <f t="shared" si="8"/>
        <v>0</v>
      </c>
      <c r="AC417" s="231">
        <v>0</v>
      </c>
      <c r="AD417" s="231">
        <v>0</v>
      </c>
      <c r="AE417" s="244">
        <v>0</v>
      </c>
    </row>
    <row r="418" spans="1:31" s="2" customFormat="1" ht="12.75" customHeight="1" x14ac:dyDescent="0.2">
      <c r="A418" s="33">
        <v>2007</v>
      </c>
      <c r="B418" s="189" t="s">
        <v>425</v>
      </c>
      <c r="C418" s="458" t="s">
        <v>628</v>
      </c>
      <c r="D418" s="694">
        <v>39115</v>
      </c>
      <c r="E418" s="35" t="s">
        <v>42</v>
      </c>
      <c r="F418" s="36" t="s">
        <v>260</v>
      </c>
      <c r="G418" s="36" t="s">
        <v>69</v>
      </c>
      <c r="H418" s="36" t="s">
        <v>916</v>
      </c>
      <c r="I418" s="458" t="s">
        <v>917</v>
      </c>
      <c r="J418" s="119" t="s">
        <v>839</v>
      </c>
      <c r="K418" s="571"/>
      <c r="L418" s="38">
        <v>0</v>
      </c>
      <c r="M418" s="38">
        <v>0</v>
      </c>
      <c r="N418" s="38">
        <v>0</v>
      </c>
      <c r="O418" s="104">
        <v>0</v>
      </c>
      <c r="P418" s="104">
        <v>0</v>
      </c>
      <c r="Q418" s="38">
        <v>0</v>
      </c>
      <c r="R418" s="38">
        <v>0</v>
      </c>
      <c r="S418" s="38">
        <v>0</v>
      </c>
      <c r="T418" s="107">
        <v>0</v>
      </c>
      <c r="U418" s="107">
        <v>0</v>
      </c>
      <c r="V418" s="107">
        <v>0</v>
      </c>
      <c r="W418" s="107">
        <v>0</v>
      </c>
      <c r="X418" s="38">
        <v>0</v>
      </c>
      <c r="Y418" s="180">
        <v>0</v>
      </c>
      <c r="Z418" s="180">
        <v>0</v>
      </c>
      <c r="AA418" s="190">
        <v>0</v>
      </c>
      <c r="AB418" s="44">
        <f t="shared" si="8"/>
        <v>0</v>
      </c>
      <c r="AC418" s="231">
        <v>0</v>
      </c>
      <c r="AD418" s="231">
        <v>0</v>
      </c>
      <c r="AE418" s="244">
        <v>0</v>
      </c>
    </row>
    <row r="419" spans="1:31" s="2" customFormat="1" ht="12.75" hidden="1" customHeight="1" x14ac:dyDescent="0.2">
      <c r="A419" s="152">
        <v>2007</v>
      </c>
      <c r="B419" s="181" t="s">
        <v>426</v>
      </c>
      <c r="C419" s="461" t="s">
        <v>629</v>
      </c>
      <c r="D419" s="700">
        <v>39115</v>
      </c>
      <c r="E419" s="154" t="s">
        <v>356</v>
      </c>
      <c r="F419" s="155" t="s">
        <v>260</v>
      </c>
      <c r="G419" s="155" t="s">
        <v>243</v>
      </c>
      <c r="H419" s="155"/>
      <c r="I419" s="477" t="s">
        <v>698</v>
      </c>
      <c r="J419" s="183" t="s">
        <v>839</v>
      </c>
      <c r="K419" s="570"/>
      <c r="L419" s="157">
        <v>0</v>
      </c>
      <c r="M419" s="157">
        <v>0</v>
      </c>
      <c r="N419" s="157">
        <v>0</v>
      </c>
      <c r="O419" s="205">
        <v>0</v>
      </c>
      <c r="P419" s="205">
        <v>0</v>
      </c>
      <c r="Q419" s="157">
        <v>0</v>
      </c>
      <c r="R419" s="157">
        <v>0</v>
      </c>
      <c r="S419" s="157">
        <v>0</v>
      </c>
      <c r="T419" s="206">
        <v>0</v>
      </c>
      <c r="U419" s="206">
        <v>0</v>
      </c>
      <c r="V419" s="206">
        <v>0</v>
      </c>
      <c r="W419" s="206">
        <v>0</v>
      </c>
      <c r="X419" s="157">
        <v>0</v>
      </c>
      <c r="Y419" s="207">
        <v>0</v>
      </c>
      <c r="Z419" s="207">
        <v>0</v>
      </c>
      <c r="AA419" s="184">
        <v>6000</v>
      </c>
      <c r="AB419" s="164">
        <f t="shared" si="8"/>
        <v>0</v>
      </c>
      <c r="AC419" s="234">
        <v>0</v>
      </c>
      <c r="AD419" s="234">
        <v>0</v>
      </c>
      <c r="AE419" s="238">
        <v>0</v>
      </c>
    </row>
    <row r="420" spans="1:31" s="2" customFormat="1" ht="12.75" hidden="1" customHeight="1" x14ac:dyDescent="0.2">
      <c r="A420" s="152">
        <v>2007</v>
      </c>
      <c r="B420" s="181" t="s">
        <v>57</v>
      </c>
      <c r="C420" s="461" t="s">
        <v>630</v>
      </c>
      <c r="D420" s="700">
        <v>39115</v>
      </c>
      <c r="E420" s="154" t="s">
        <v>356</v>
      </c>
      <c r="F420" s="155" t="s">
        <v>344</v>
      </c>
      <c r="G420" s="155" t="s">
        <v>446</v>
      </c>
      <c r="H420" s="155" t="s">
        <v>904</v>
      </c>
      <c r="I420" s="477" t="s">
        <v>698</v>
      </c>
      <c r="J420" s="183" t="s">
        <v>839</v>
      </c>
      <c r="K420" s="570"/>
      <c r="L420" s="157">
        <v>0</v>
      </c>
      <c r="M420" s="157">
        <v>0</v>
      </c>
      <c r="N420" s="157">
        <v>0</v>
      </c>
      <c r="O420" s="205">
        <v>0</v>
      </c>
      <c r="P420" s="205">
        <v>0</v>
      </c>
      <c r="Q420" s="157">
        <v>0</v>
      </c>
      <c r="R420" s="157">
        <v>0</v>
      </c>
      <c r="S420" s="157">
        <v>0</v>
      </c>
      <c r="T420" s="206">
        <v>0</v>
      </c>
      <c r="U420" s="206">
        <v>0</v>
      </c>
      <c r="V420" s="206">
        <v>0</v>
      </c>
      <c r="W420" s="206">
        <v>0</v>
      </c>
      <c r="X420" s="157">
        <v>0</v>
      </c>
      <c r="Y420" s="207">
        <v>0</v>
      </c>
      <c r="Z420" s="207">
        <v>0</v>
      </c>
      <c r="AA420" s="184">
        <v>3568898</v>
      </c>
      <c r="AB420" s="164">
        <f t="shared" si="8"/>
        <v>0</v>
      </c>
      <c r="AC420" s="234">
        <v>0</v>
      </c>
      <c r="AD420" s="234">
        <v>0</v>
      </c>
      <c r="AE420" s="238">
        <v>0</v>
      </c>
    </row>
    <row r="421" spans="1:31" s="2" customFormat="1" ht="12.75" customHeight="1" x14ac:dyDescent="0.2">
      <c r="A421" s="99">
        <v>2007</v>
      </c>
      <c r="B421" s="210" t="s">
        <v>57</v>
      </c>
      <c r="C421" s="458" t="s">
        <v>631</v>
      </c>
      <c r="D421" s="697">
        <v>39155</v>
      </c>
      <c r="E421" s="101" t="s">
        <v>42</v>
      </c>
      <c r="F421" s="36" t="s">
        <v>254</v>
      </c>
      <c r="G421" s="102" t="s">
        <v>446</v>
      </c>
      <c r="H421" s="102" t="s">
        <v>903</v>
      </c>
      <c r="I421" s="474" t="s">
        <v>751</v>
      </c>
      <c r="J421" s="119" t="s">
        <v>310</v>
      </c>
      <c r="K421" s="575" t="s">
        <v>1490</v>
      </c>
      <c r="L421" s="38">
        <v>0</v>
      </c>
      <c r="M421" s="104">
        <v>0</v>
      </c>
      <c r="N421" s="38">
        <v>0</v>
      </c>
      <c r="O421" s="104">
        <v>0</v>
      </c>
      <c r="P421" s="104">
        <v>0</v>
      </c>
      <c r="Q421" s="38">
        <v>0</v>
      </c>
      <c r="R421" s="38">
        <v>0</v>
      </c>
      <c r="S421" s="38">
        <v>0</v>
      </c>
      <c r="T421" s="107">
        <v>0</v>
      </c>
      <c r="U421" s="107">
        <v>0</v>
      </c>
      <c r="V421" s="107">
        <v>0</v>
      </c>
      <c r="W421" s="107">
        <v>0</v>
      </c>
      <c r="X421" s="104">
        <v>0</v>
      </c>
      <c r="Y421" s="180">
        <v>0</v>
      </c>
      <c r="Z421" s="180">
        <v>0</v>
      </c>
      <c r="AA421" s="211">
        <v>24571731.07</v>
      </c>
      <c r="AB421" s="44">
        <f t="shared" si="8"/>
        <v>95094.69</v>
      </c>
      <c r="AC421" s="104">
        <v>6620</v>
      </c>
      <c r="AD421" s="44">
        <v>1355</v>
      </c>
      <c r="AE421" s="226">
        <v>87119.69</v>
      </c>
    </row>
    <row r="422" spans="1:31" s="2" customFormat="1" ht="12.75" customHeight="1" x14ac:dyDescent="0.2">
      <c r="A422" s="99">
        <v>2007</v>
      </c>
      <c r="B422" s="210" t="s">
        <v>57</v>
      </c>
      <c r="C422" s="458" t="s">
        <v>631</v>
      </c>
      <c r="D422" s="697">
        <v>39155</v>
      </c>
      <c r="E422" s="101" t="s">
        <v>42</v>
      </c>
      <c r="F422" s="102" t="s">
        <v>250</v>
      </c>
      <c r="G422" s="102" t="s">
        <v>446</v>
      </c>
      <c r="H422" s="102" t="s">
        <v>903</v>
      </c>
      <c r="I422" s="474" t="s">
        <v>751</v>
      </c>
      <c r="J422" s="119" t="s">
        <v>310</v>
      </c>
      <c r="K422" s="575" t="s">
        <v>1490</v>
      </c>
      <c r="L422" s="38">
        <v>0</v>
      </c>
      <c r="M422" s="104">
        <v>0</v>
      </c>
      <c r="N422" s="38">
        <v>0</v>
      </c>
      <c r="O422" s="104">
        <v>0</v>
      </c>
      <c r="P422" s="104">
        <v>0</v>
      </c>
      <c r="Q422" s="38">
        <v>0</v>
      </c>
      <c r="R422" s="38">
        <v>0</v>
      </c>
      <c r="S422" s="38">
        <v>0</v>
      </c>
      <c r="T422" s="107">
        <v>0</v>
      </c>
      <c r="U422" s="107">
        <v>0</v>
      </c>
      <c r="V422" s="107">
        <v>0</v>
      </c>
      <c r="W422" s="107">
        <v>0</v>
      </c>
      <c r="X422" s="104">
        <v>0</v>
      </c>
      <c r="Y422" s="180">
        <v>0</v>
      </c>
      <c r="Z422" s="180">
        <v>0</v>
      </c>
      <c r="AA422" s="211">
        <v>500000</v>
      </c>
      <c r="AB422" s="44">
        <f t="shared" si="8"/>
        <v>13464</v>
      </c>
      <c r="AC422" s="104">
        <v>1224</v>
      </c>
      <c r="AD422" s="44">
        <v>0</v>
      </c>
      <c r="AE422" s="289">
        <v>12240</v>
      </c>
    </row>
    <row r="423" spans="1:31" s="2" customFormat="1" ht="12.75" hidden="1" customHeight="1" x14ac:dyDescent="0.2">
      <c r="A423" s="152">
        <v>2007</v>
      </c>
      <c r="B423" s="181" t="s">
        <v>53</v>
      </c>
      <c r="C423" s="461" t="s">
        <v>632</v>
      </c>
      <c r="D423" s="700">
        <v>39161</v>
      </c>
      <c r="E423" s="154" t="s">
        <v>39</v>
      </c>
      <c r="F423" s="155" t="s">
        <v>261</v>
      </c>
      <c r="G423" s="155" t="s">
        <v>69</v>
      </c>
      <c r="H423" s="155" t="s">
        <v>2880</v>
      </c>
      <c r="I423" s="477" t="s">
        <v>698</v>
      </c>
      <c r="J423" s="183" t="s">
        <v>839</v>
      </c>
      <c r="K423" s="570"/>
      <c r="L423" s="157">
        <v>0</v>
      </c>
      <c r="M423" s="157">
        <v>416.47</v>
      </c>
      <c r="N423" s="157">
        <v>0</v>
      </c>
      <c r="O423" s="205">
        <v>0</v>
      </c>
      <c r="P423" s="205">
        <v>0</v>
      </c>
      <c r="Q423" s="157">
        <v>0</v>
      </c>
      <c r="R423" s="157">
        <v>0</v>
      </c>
      <c r="S423" s="157">
        <v>0</v>
      </c>
      <c r="T423" s="206">
        <v>0</v>
      </c>
      <c r="U423" s="206">
        <v>0</v>
      </c>
      <c r="V423" s="206">
        <v>0</v>
      </c>
      <c r="W423" s="206">
        <v>0</v>
      </c>
      <c r="X423" s="157">
        <v>0</v>
      </c>
      <c r="Y423" s="207">
        <v>0</v>
      </c>
      <c r="Z423" s="207">
        <v>0</v>
      </c>
      <c r="AA423" s="184">
        <v>329107.40999999997</v>
      </c>
      <c r="AB423" s="164">
        <f t="shared" si="8"/>
        <v>0</v>
      </c>
      <c r="AC423" s="157">
        <v>0</v>
      </c>
      <c r="AD423" s="234">
        <v>0</v>
      </c>
      <c r="AE423" s="238">
        <v>0</v>
      </c>
    </row>
    <row r="424" spans="1:31" s="2" customFormat="1" ht="12.75" hidden="1" customHeight="1" x14ac:dyDescent="0.2">
      <c r="A424" s="152">
        <v>2007</v>
      </c>
      <c r="B424" s="181" t="s">
        <v>371</v>
      </c>
      <c r="C424" s="461" t="s">
        <v>633</v>
      </c>
      <c r="D424" s="700">
        <v>39161</v>
      </c>
      <c r="E424" s="154" t="s">
        <v>356</v>
      </c>
      <c r="F424" s="155"/>
      <c r="G424" s="155" t="s">
        <v>243</v>
      </c>
      <c r="H424" s="155"/>
      <c r="I424" s="477" t="s">
        <v>698</v>
      </c>
      <c r="J424" s="183" t="s">
        <v>839</v>
      </c>
      <c r="K424" s="570"/>
      <c r="L424" s="157">
        <v>0</v>
      </c>
      <c r="M424" s="157">
        <v>0</v>
      </c>
      <c r="N424" s="157">
        <v>0</v>
      </c>
      <c r="O424" s="205">
        <v>0</v>
      </c>
      <c r="P424" s="205">
        <v>0</v>
      </c>
      <c r="Q424" s="157">
        <v>0</v>
      </c>
      <c r="R424" s="157">
        <v>0</v>
      </c>
      <c r="S424" s="157">
        <v>0</v>
      </c>
      <c r="T424" s="206">
        <v>0</v>
      </c>
      <c r="U424" s="206">
        <v>0</v>
      </c>
      <c r="V424" s="206">
        <v>0</v>
      </c>
      <c r="W424" s="206">
        <v>0</v>
      </c>
      <c r="X424" s="157">
        <v>0</v>
      </c>
      <c r="Y424" s="207">
        <v>0</v>
      </c>
      <c r="Z424" s="207">
        <v>0</v>
      </c>
      <c r="AA424" s="184">
        <v>0</v>
      </c>
      <c r="AB424" s="164">
        <f t="shared" si="8"/>
        <v>0</v>
      </c>
      <c r="AC424" s="157">
        <v>0</v>
      </c>
      <c r="AD424" s="234">
        <v>0</v>
      </c>
      <c r="AE424" s="238">
        <v>0</v>
      </c>
    </row>
    <row r="425" spans="1:31" s="2" customFormat="1" ht="12.75" hidden="1" customHeight="1" x14ac:dyDescent="0.2">
      <c r="A425" s="152">
        <v>2007</v>
      </c>
      <c r="B425" s="181" t="s">
        <v>371</v>
      </c>
      <c r="C425" s="461" t="s">
        <v>634</v>
      </c>
      <c r="D425" s="700">
        <v>39161</v>
      </c>
      <c r="E425" s="154" t="s">
        <v>356</v>
      </c>
      <c r="F425" s="155"/>
      <c r="G425" s="155" t="s">
        <v>243</v>
      </c>
      <c r="H425" s="155"/>
      <c r="I425" s="477" t="s">
        <v>698</v>
      </c>
      <c r="J425" s="183" t="s">
        <v>839</v>
      </c>
      <c r="K425" s="570"/>
      <c r="L425" s="157">
        <v>0</v>
      </c>
      <c r="M425" s="157">
        <v>0</v>
      </c>
      <c r="N425" s="157">
        <v>0</v>
      </c>
      <c r="O425" s="205">
        <v>0</v>
      </c>
      <c r="P425" s="205">
        <v>0</v>
      </c>
      <c r="Q425" s="157">
        <v>0</v>
      </c>
      <c r="R425" s="157">
        <v>0</v>
      </c>
      <c r="S425" s="157">
        <v>0</v>
      </c>
      <c r="T425" s="206">
        <v>0</v>
      </c>
      <c r="U425" s="206">
        <v>0</v>
      </c>
      <c r="V425" s="206">
        <v>0</v>
      </c>
      <c r="W425" s="206">
        <v>0</v>
      </c>
      <c r="X425" s="157">
        <v>0</v>
      </c>
      <c r="Y425" s="207">
        <v>0</v>
      </c>
      <c r="Z425" s="207">
        <v>0</v>
      </c>
      <c r="AA425" s="184">
        <v>0</v>
      </c>
      <c r="AB425" s="164">
        <f t="shared" si="8"/>
        <v>0</v>
      </c>
      <c r="AC425" s="157">
        <v>0</v>
      </c>
      <c r="AD425" s="234">
        <v>0</v>
      </c>
      <c r="AE425" s="238">
        <v>0</v>
      </c>
    </row>
    <row r="426" spans="1:31" s="2" customFormat="1" ht="12.75" customHeight="1" x14ac:dyDescent="0.2">
      <c r="A426" s="33">
        <v>2007</v>
      </c>
      <c r="B426" s="189" t="s">
        <v>427</v>
      </c>
      <c r="C426" s="458" t="s">
        <v>635</v>
      </c>
      <c r="D426" s="694">
        <v>39169</v>
      </c>
      <c r="E426" s="35" t="s">
        <v>42</v>
      </c>
      <c r="F426" s="36" t="s">
        <v>961</v>
      </c>
      <c r="G426" s="36" t="s">
        <v>69</v>
      </c>
      <c r="H426" s="36" t="s">
        <v>964</v>
      </c>
      <c r="I426" s="474" t="s">
        <v>965</v>
      </c>
      <c r="J426" s="119" t="s">
        <v>592</v>
      </c>
      <c r="K426" s="571" t="s">
        <v>1360</v>
      </c>
      <c r="L426" s="38">
        <v>0</v>
      </c>
      <c r="M426" s="38">
        <v>0</v>
      </c>
      <c r="N426" s="38">
        <v>0</v>
      </c>
      <c r="O426" s="104">
        <v>0</v>
      </c>
      <c r="P426" s="104">
        <v>0</v>
      </c>
      <c r="Q426" s="38">
        <v>0</v>
      </c>
      <c r="R426" s="38">
        <v>0</v>
      </c>
      <c r="S426" s="38">
        <v>0</v>
      </c>
      <c r="T426" s="107">
        <v>0</v>
      </c>
      <c r="U426" s="107">
        <v>0</v>
      </c>
      <c r="V426" s="107">
        <v>0</v>
      </c>
      <c r="W426" s="107">
        <v>0</v>
      </c>
      <c r="X426" s="38">
        <v>0</v>
      </c>
      <c r="Y426" s="180">
        <v>0</v>
      </c>
      <c r="Z426" s="180">
        <v>0</v>
      </c>
      <c r="AA426" s="190">
        <v>97644</v>
      </c>
      <c r="AB426" s="44">
        <f t="shared" si="8"/>
        <v>1724</v>
      </c>
      <c r="AC426" s="38">
        <v>0</v>
      </c>
      <c r="AD426" s="231">
        <v>0</v>
      </c>
      <c r="AE426" s="244">
        <v>1724</v>
      </c>
    </row>
    <row r="427" spans="1:31" s="2" customFormat="1" ht="12.75" hidden="1" customHeight="1" x14ac:dyDescent="0.2">
      <c r="A427" s="152">
        <v>2007</v>
      </c>
      <c r="B427" s="181" t="s">
        <v>428</v>
      </c>
      <c r="C427" s="461" t="s">
        <v>636</v>
      </c>
      <c r="D427" s="700">
        <v>39169</v>
      </c>
      <c r="E427" s="154" t="s">
        <v>39</v>
      </c>
      <c r="F427" s="155" t="s">
        <v>264</v>
      </c>
      <c r="G427" s="155" t="s">
        <v>243</v>
      </c>
      <c r="H427" s="155"/>
      <c r="I427" s="477" t="s">
        <v>698</v>
      </c>
      <c r="J427" s="183" t="s">
        <v>839</v>
      </c>
      <c r="K427" s="570"/>
      <c r="L427" s="157">
        <v>0</v>
      </c>
      <c r="M427" s="157">
        <v>0</v>
      </c>
      <c r="N427" s="157">
        <v>0</v>
      </c>
      <c r="O427" s="205">
        <v>0</v>
      </c>
      <c r="P427" s="205">
        <v>0</v>
      </c>
      <c r="Q427" s="157">
        <v>0</v>
      </c>
      <c r="R427" s="157">
        <v>0</v>
      </c>
      <c r="S427" s="157">
        <v>0</v>
      </c>
      <c r="T427" s="206">
        <v>0</v>
      </c>
      <c r="U427" s="206">
        <v>0</v>
      </c>
      <c r="V427" s="206">
        <v>0</v>
      </c>
      <c r="W427" s="206">
        <v>0</v>
      </c>
      <c r="X427" s="157">
        <v>0</v>
      </c>
      <c r="Y427" s="207">
        <v>0</v>
      </c>
      <c r="Z427" s="207">
        <v>0</v>
      </c>
      <c r="AA427" s="184">
        <v>0</v>
      </c>
      <c r="AB427" s="164">
        <f t="shared" si="8"/>
        <v>0</v>
      </c>
      <c r="AC427" s="157">
        <v>0</v>
      </c>
      <c r="AD427" s="234">
        <v>0</v>
      </c>
      <c r="AE427" s="238">
        <v>0</v>
      </c>
    </row>
    <row r="428" spans="1:31" s="2" customFormat="1" ht="12.75" customHeight="1" x14ac:dyDescent="0.2">
      <c r="A428" s="33">
        <v>2007</v>
      </c>
      <c r="B428" s="189" t="s">
        <v>429</v>
      </c>
      <c r="C428" s="458" t="s">
        <v>637</v>
      </c>
      <c r="D428" s="694">
        <v>39175</v>
      </c>
      <c r="E428" s="35" t="s">
        <v>42</v>
      </c>
      <c r="F428" s="36" t="s">
        <v>264</v>
      </c>
      <c r="G428" s="36" t="s">
        <v>68</v>
      </c>
      <c r="H428" s="36"/>
      <c r="I428" s="474" t="s">
        <v>960</v>
      </c>
      <c r="J428" s="188" t="s">
        <v>316</v>
      </c>
      <c r="K428" s="571" t="s">
        <v>1361</v>
      </c>
      <c r="L428" s="38">
        <v>0</v>
      </c>
      <c r="M428" s="38">
        <v>0</v>
      </c>
      <c r="N428" s="38">
        <v>0</v>
      </c>
      <c r="O428" s="104">
        <v>0</v>
      </c>
      <c r="P428" s="104">
        <v>0</v>
      </c>
      <c r="Q428" s="38">
        <v>0</v>
      </c>
      <c r="R428" s="38">
        <v>0</v>
      </c>
      <c r="S428" s="38">
        <v>0</v>
      </c>
      <c r="T428" s="107">
        <v>0</v>
      </c>
      <c r="U428" s="107">
        <v>0</v>
      </c>
      <c r="V428" s="107">
        <v>0</v>
      </c>
      <c r="W428" s="107">
        <v>0</v>
      </c>
      <c r="X428" s="38">
        <v>0</v>
      </c>
      <c r="Y428" s="180">
        <v>0</v>
      </c>
      <c r="Z428" s="180">
        <v>0</v>
      </c>
      <c r="AA428" s="190">
        <v>75000</v>
      </c>
      <c r="AB428" s="44">
        <f t="shared" si="8"/>
        <v>1468.8</v>
      </c>
      <c r="AC428" s="38">
        <v>1468.8</v>
      </c>
      <c r="AD428" s="231">
        <v>0</v>
      </c>
      <c r="AE428" s="244">
        <v>0</v>
      </c>
    </row>
    <row r="429" spans="1:31" s="2" customFormat="1" ht="12.75" hidden="1" customHeight="1" x14ac:dyDescent="0.2">
      <c r="A429" s="33">
        <v>2007</v>
      </c>
      <c r="B429" s="189" t="s">
        <v>141</v>
      </c>
      <c r="C429" s="458" t="s">
        <v>638</v>
      </c>
      <c r="D429" s="694">
        <v>39182</v>
      </c>
      <c r="E429" s="35" t="s">
        <v>39</v>
      </c>
      <c r="F429" s="36" t="s">
        <v>250</v>
      </c>
      <c r="G429" s="36" t="s">
        <v>69</v>
      </c>
      <c r="H429" s="36" t="s">
        <v>913</v>
      </c>
      <c r="I429" s="458" t="s">
        <v>1016</v>
      </c>
      <c r="J429" s="119" t="s">
        <v>310</v>
      </c>
      <c r="K429" s="571" t="s">
        <v>1359</v>
      </c>
      <c r="L429" s="38">
        <v>0</v>
      </c>
      <c r="M429" s="38">
        <v>0</v>
      </c>
      <c r="N429" s="38">
        <v>0</v>
      </c>
      <c r="O429" s="104">
        <v>0</v>
      </c>
      <c r="P429" s="104">
        <v>0</v>
      </c>
      <c r="Q429" s="38">
        <v>0</v>
      </c>
      <c r="R429" s="38">
        <v>0</v>
      </c>
      <c r="S429" s="38">
        <v>0</v>
      </c>
      <c r="T429" s="107">
        <v>0</v>
      </c>
      <c r="U429" s="107">
        <v>0</v>
      </c>
      <c r="V429" s="107">
        <v>0</v>
      </c>
      <c r="W429" s="107">
        <v>0</v>
      </c>
      <c r="X429" s="38">
        <v>0</v>
      </c>
      <c r="Y429" s="180">
        <v>0</v>
      </c>
      <c r="Z429" s="180">
        <v>6600</v>
      </c>
      <c r="AA429" s="190">
        <v>71467.31</v>
      </c>
      <c r="AB429" s="44">
        <f t="shared" si="8"/>
        <v>0</v>
      </c>
      <c r="AC429" s="38">
        <v>0</v>
      </c>
      <c r="AD429" s="231">
        <v>0</v>
      </c>
      <c r="AE429" s="244">
        <v>0</v>
      </c>
    </row>
    <row r="430" spans="1:31" s="2" customFormat="1" ht="12.75" hidden="1" customHeight="1" x14ac:dyDescent="0.2">
      <c r="A430" s="99">
        <v>2007</v>
      </c>
      <c r="B430" s="210" t="s">
        <v>2878</v>
      </c>
      <c r="C430" s="458" t="s">
        <v>2979</v>
      </c>
      <c r="D430" s="697">
        <v>39182</v>
      </c>
      <c r="E430" s="101" t="s">
        <v>39</v>
      </c>
      <c r="F430" s="102" t="s">
        <v>261</v>
      </c>
      <c r="G430" s="102" t="s">
        <v>69</v>
      </c>
      <c r="H430" s="102" t="s">
        <v>2879</v>
      </c>
      <c r="I430" s="474" t="s">
        <v>2980</v>
      </c>
      <c r="J430" s="119" t="s">
        <v>592</v>
      </c>
      <c r="K430" s="571" t="s">
        <v>1034</v>
      </c>
      <c r="L430" s="38">
        <v>0</v>
      </c>
      <c r="M430" s="104">
        <v>266.47000000000003</v>
      </c>
      <c r="N430" s="104">
        <v>0</v>
      </c>
      <c r="O430" s="104">
        <v>0</v>
      </c>
      <c r="P430" s="104">
        <v>0</v>
      </c>
      <c r="Q430" s="104">
        <v>0</v>
      </c>
      <c r="R430" s="104">
        <v>0</v>
      </c>
      <c r="S430" s="38">
        <v>0</v>
      </c>
      <c r="T430" s="107">
        <v>0</v>
      </c>
      <c r="U430" s="107">
        <v>0</v>
      </c>
      <c r="V430" s="107">
        <v>0</v>
      </c>
      <c r="W430" s="107">
        <v>0</v>
      </c>
      <c r="X430" s="104">
        <v>0</v>
      </c>
      <c r="Y430" s="173">
        <v>0</v>
      </c>
      <c r="Z430" s="173">
        <v>0</v>
      </c>
      <c r="AA430" s="211">
        <v>0</v>
      </c>
      <c r="AB430" s="44">
        <f t="shared" si="8"/>
        <v>9902.6200000000008</v>
      </c>
      <c r="AC430" s="104">
        <v>0</v>
      </c>
      <c r="AD430" s="44">
        <v>0</v>
      </c>
      <c r="AE430" s="109">
        <v>9902.6200000000008</v>
      </c>
    </row>
    <row r="431" spans="1:31" s="2" customFormat="1" ht="12.75" hidden="1" customHeight="1" x14ac:dyDescent="0.2">
      <c r="A431" s="152">
        <v>2007</v>
      </c>
      <c r="B431" s="181" t="s">
        <v>141</v>
      </c>
      <c r="C431" s="461" t="s">
        <v>639</v>
      </c>
      <c r="D431" s="700">
        <v>39191</v>
      </c>
      <c r="E431" s="154" t="s">
        <v>39</v>
      </c>
      <c r="F431" s="155" t="s">
        <v>250</v>
      </c>
      <c r="G431" s="155" t="s">
        <v>69</v>
      </c>
      <c r="H431" s="155"/>
      <c r="I431" s="477" t="s">
        <v>698</v>
      </c>
      <c r="J431" s="183" t="s">
        <v>839</v>
      </c>
      <c r="K431" s="570"/>
      <c r="L431" s="157">
        <v>0</v>
      </c>
      <c r="M431" s="157">
        <v>0</v>
      </c>
      <c r="N431" s="157">
        <v>0</v>
      </c>
      <c r="O431" s="205">
        <v>0</v>
      </c>
      <c r="P431" s="205">
        <v>0</v>
      </c>
      <c r="Q431" s="157">
        <v>0</v>
      </c>
      <c r="R431" s="157">
        <v>0</v>
      </c>
      <c r="S431" s="157">
        <v>0</v>
      </c>
      <c r="T431" s="206">
        <v>0</v>
      </c>
      <c r="U431" s="206">
        <v>0</v>
      </c>
      <c r="V431" s="206">
        <v>0</v>
      </c>
      <c r="W431" s="206">
        <v>0</v>
      </c>
      <c r="X431" s="157">
        <v>0</v>
      </c>
      <c r="Y431" s="207">
        <v>0</v>
      </c>
      <c r="Z431" s="207">
        <v>0</v>
      </c>
      <c r="AA431" s="184">
        <v>0</v>
      </c>
      <c r="AB431" s="164">
        <f t="shared" si="8"/>
        <v>0</v>
      </c>
      <c r="AC431" s="157">
        <v>0</v>
      </c>
      <c r="AD431" s="234">
        <v>0</v>
      </c>
      <c r="AE431" s="238">
        <v>0</v>
      </c>
    </row>
    <row r="432" spans="1:31" s="2" customFormat="1" ht="12.75" hidden="1" customHeight="1" x14ac:dyDescent="0.2">
      <c r="A432" s="152">
        <v>2007</v>
      </c>
      <c r="B432" s="181" t="s">
        <v>2114</v>
      </c>
      <c r="C432" s="461" t="s">
        <v>640</v>
      </c>
      <c r="D432" s="700">
        <v>39191</v>
      </c>
      <c r="E432" s="154" t="s">
        <v>356</v>
      </c>
      <c r="F432" s="155" t="s">
        <v>259</v>
      </c>
      <c r="G432" s="155" t="s">
        <v>68</v>
      </c>
      <c r="H432" s="155"/>
      <c r="I432" s="477" t="s">
        <v>1928</v>
      </c>
      <c r="J432" s="183" t="s">
        <v>839</v>
      </c>
      <c r="K432" s="570"/>
      <c r="L432" s="157">
        <v>0</v>
      </c>
      <c r="M432" s="157">
        <v>0</v>
      </c>
      <c r="N432" s="157">
        <v>0</v>
      </c>
      <c r="O432" s="205">
        <v>0</v>
      </c>
      <c r="P432" s="205">
        <v>0</v>
      </c>
      <c r="Q432" s="157">
        <v>0</v>
      </c>
      <c r="R432" s="157">
        <v>0</v>
      </c>
      <c r="S432" s="157">
        <v>0</v>
      </c>
      <c r="T432" s="206">
        <v>0</v>
      </c>
      <c r="U432" s="206">
        <v>0</v>
      </c>
      <c r="V432" s="206">
        <v>0</v>
      </c>
      <c r="W432" s="206">
        <v>0</v>
      </c>
      <c r="X432" s="157">
        <v>0</v>
      </c>
      <c r="Y432" s="207">
        <v>0</v>
      </c>
      <c r="Z432" s="207">
        <v>0</v>
      </c>
      <c r="AA432" s="184">
        <v>0</v>
      </c>
      <c r="AB432" s="164">
        <f t="shared" si="8"/>
        <v>0</v>
      </c>
      <c r="AC432" s="157">
        <v>0</v>
      </c>
      <c r="AD432" s="234">
        <v>0</v>
      </c>
      <c r="AE432" s="238">
        <v>0</v>
      </c>
    </row>
    <row r="433" spans="1:31" s="2" customFormat="1" ht="12.75" hidden="1" customHeight="1" x14ac:dyDescent="0.2">
      <c r="A433" s="152">
        <v>2007</v>
      </c>
      <c r="B433" s="181" t="s">
        <v>430</v>
      </c>
      <c r="C433" s="461" t="s">
        <v>641</v>
      </c>
      <c r="D433" s="700">
        <v>39195</v>
      </c>
      <c r="E433" s="154" t="s">
        <v>356</v>
      </c>
      <c r="F433" s="155"/>
      <c r="G433" s="155" t="s">
        <v>69</v>
      </c>
      <c r="H433" s="155" t="s">
        <v>919</v>
      </c>
      <c r="I433" s="461" t="s">
        <v>752</v>
      </c>
      <c r="J433" s="183" t="s">
        <v>839</v>
      </c>
      <c r="K433" s="570"/>
      <c r="L433" s="157">
        <v>0</v>
      </c>
      <c r="M433" s="157">
        <v>0</v>
      </c>
      <c r="N433" s="157">
        <v>0</v>
      </c>
      <c r="O433" s="205">
        <v>0</v>
      </c>
      <c r="P433" s="205">
        <v>0</v>
      </c>
      <c r="Q433" s="157">
        <v>0</v>
      </c>
      <c r="R433" s="157">
        <v>0</v>
      </c>
      <c r="S433" s="157">
        <v>0</v>
      </c>
      <c r="T433" s="206">
        <v>0</v>
      </c>
      <c r="U433" s="206">
        <v>0</v>
      </c>
      <c r="V433" s="206">
        <v>0</v>
      </c>
      <c r="W433" s="206">
        <v>0</v>
      </c>
      <c r="X433" s="157">
        <v>0</v>
      </c>
      <c r="Y433" s="207">
        <v>0</v>
      </c>
      <c r="Z433" s="207">
        <v>0</v>
      </c>
      <c r="AA433" s="184">
        <v>0</v>
      </c>
      <c r="AB433" s="164">
        <f t="shared" si="8"/>
        <v>0</v>
      </c>
      <c r="AC433" s="157">
        <v>0</v>
      </c>
      <c r="AD433" s="234">
        <v>0</v>
      </c>
      <c r="AE433" s="238">
        <v>0</v>
      </c>
    </row>
    <row r="434" spans="1:31" s="2" customFormat="1" ht="12.75" hidden="1" customHeight="1" x14ac:dyDescent="0.2">
      <c r="A434" s="152">
        <v>2007</v>
      </c>
      <c r="B434" s="181" t="s">
        <v>430</v>
      </c>
      <c r="C434" s="461" t="s">
        <v>642</v>
      </c>
      <c r="D434" s="700">
        <v>39195</v>
      </c>
      <c r="E434" s="154" t="s">
        <v>356</v>
      </c>
      <c r="F434" s="155"/>
      <c r="G434" s="155" t="s">
        <v>69</v>
      </c>
      <c r="H434" s="155" t="s">
        <v>920</v>
      </c>
      <c r="I434" s="461" t="s">
        <v>921</v>
      </c>
      <c r="J434" s="183" t="s">
        <v>839</v>
      </c>
      <c r="K434" s="570"/>
      <c r="L434" s="157">
        <v>0</v>
      </c>
      <c r="M434" s="157">
        <v>0</v>
      </c>
      <c r="N434" s="157">
        <v>0</v>
      </c>
      <c r="O434" s="205">
        <v>0</v>
      </c>
      <c r="P434" s="205">
        <v>0</v>
      </c>
      <c r="Q434" s="157">
        <v>0</v>
      </c>
      <c r="R434" s="157">
        <v>0</v>
      </c>
      <c r="S434" s="157">
        <v>0</v>
      </c>
      <c r="T434" s="206">
        <v>0</v>
      </c>
      <c r="U434" s="206">
        <v>0</v>
      </c>
      <c r="V434" s="206">
        <v>0</v>
      </c>
      <c r="W434" s="206">
        <v>0</v>
      </c>
      <c r="X434" s="157">
        <v>0</v>
      </c>
      <c r="Y434" s="207">
        <v>0</v>
      </c>
      <c r="Z434" s="207">
        <v>0</v>
      </c>
      <c r="AA434" s="184">
        <v>0</v>
      </c>
      <c r="AB434" s="164">
        <f t="shared" si="8"/>
        <v>0</v>
      </c>
      <c r="AC434" s="157">
        <v>0</v>
      </c>
      <c r="AD434" s="234">
        <v>0</v>
      </c>
      <c r="AE434" s="238">
        <v>0</v>
      </c>
    </row>
    <row r="435" spans="1:31" s="2" customFormat="1" ht="12.75" hidden="1" customHeight="1" x14ac:dyDescent="0.2">
      <c r="A435" s="33">
        <v>2007</v>
      </c>
      <c r="B435" s="189" t="s">
        <v>431</v>
      </c>
      <c r="C435" s="458" t="s">
        <v>643</v>
      </c>
      <c r="D435" s="694">
        <v>39195</v>
      </c>
      <c r="E435" s="35" t="s">
        <v>39</v>
      </c>
      <c r="F435" s="36" t="s">
        <v>261</v>
      </c>
      <c r="G435" s="36" t="s">
        <v>69</v>
      </c>
      <c r="H435" s="36" t="s">
        <v>922</v>
      </c>
      <c r="I435" s="458" t="s">
        <v>923</v>
      </c>
      <c r="J435" s="119" t="s">
        <v>537</v>
      </c>
      <c r="K435" s="571" t="s">
        <v>1041</v>
      </c>
      <c r="L435" s="38">
        <v>0</v>
      </c>
      <c r="M435" s="38">
        <v>101.47</v>
      </c>
      <c r="N435" s="38">
        <v>0</v>
      </c>
      <c r="O435" s="104">
        <v>0</v>
      </c>
      <c r="P435" s="104">
        <v>0</v>
      </c>
      <c r="Q435" s="38">
        <v>0</v>
      </c>
      <c r="R435" s="38">
        <v>0</v>
      </c>
      <c r="S435" s="38">
        <v>0</v>
      </c>
      <c r="T435" s="107">
        <v>0</v>
      </c>
      <c r="U435" s="107">
        <v>0</v>
      </c>
      <c r="V435" s="107">
        <v>0</v>
      </c>
      <c r="W435" s="107">
        <v>0</v>
      </c>
      <c r="X435" s="38">
        <v>0</v>
      </c>
      <c r="Y435" s="180">
        <v>0</v>
      </c>
      <c r="Z435" s="180">
        <v>0</v>
      </c>
      <c r="AA435" s="190">
        <v>19716.12</v>
      </c>
      <c r="AB435" s="44">
        <f t="shared" si="8"/>
        <v>2930.63</v>
      </c>
      <c r="AC435" s="38">
        <v>0</v>
      </c>
      <c r="AD435" s="231">
        <v>0</v>
      </c>
      <c r="AE435" s="244">
        <v>2930.63</v>
      </c>
    </row>
    <row r="436" spans="1:31" s="2" customFormat="1" ht="12.75" hidden="1" customHeight="1" x14ac:dyDescent="0.2">
      <c r="A436" s="33">
        <v>2007</v>
      </c>
      <c r="B436" s="189" t="s">
        <v>433</v>
      </c>
      <c r="C436" s="458" t="s">
        <v>644</v>
      </c>
      <c r="D436" s="694">
        <v>39211</v>
      </c>
      <c r="E436" s="35" t="s">
        <v>39</v>
      </c>
      <c r="F436" s="36"/>
      <c r="G436" s="36" t="s">
        <v>69</v>
      </c>
      <c r="H436" s="36" t="s">
        <v>924</v>
      </c>
      <c r="I436" s="458" t="s">
        <v>925</v>
      </c>
      <c r="J436" s="119" t="s">
        <v>592</v>
      </c>
      <c r="K436" s="571" t="s">
        <v>1799</v>
      </c>
      <c r="L436" s="38">
        <v>0</v>
      </c>
      <c r="M436" s="38">
        <v>0</v>
      </c>
      <c r="N436" s="38">
        <v>0</v>
      </c>
      <c r="O436" s="104">
        <v>0</v>
      </c>
      <c r="P436" s="104">
        <v>0</v>
      </c>
      <c r="Q436" s="38">
        <v>0</v>
      </c>
      <c r="R436" s="38">
        <v>0</v>
      </c>
      <c r="S436" s="38">
        <v>0</v>
      </c>
      <c r="T436" s="107">
        <v>0</v>
      </c>
      <c r="U436" s="107">
        <v>0</v>
      </c>
      <c r="V436" s="107">
        <v>0</v>
      </c>
      <c r="W436" s="107">
        <v>0</v>
      </c>
      <c r="X436" s="38">
        <v>0</v>
      </c>
      <c r="Y436" s="180">
        <v>0</v>
      </c>
      <c r="Z436" s="180">
        <v>0</v>
      </c>
      <c r="AA436" s="190">
        <v>1475945.42</v>
      </c>
      <c r="AB436" s="44">
        <f t="shared" si="8"/>
        <v>17246.91</v>
      </c>
      <c r="AC436" s="38">
        <v>0</v>
      </c>
      <c r="AD436" s="231">
        <v>0</v>
      </c>
      <c r="AE436" s="244">
        <v>17246.91</v>
      </c>
    </row>
    <row r="437" spans="1:31" s="2" customFormat="1" ht="12.75" hidden="1" customHeight="1" x14ac:dyDescent="0.2">
      <c r="A437" s="152">
        <v>2007</v>
      </c>
      <c r="B437" s="181" t="s">
        <v>434</v>
      </c>
      <c r="C437" s="461" t="s">
        <v>645</v>
      </c>
      <c r="D437" s="700">
        <v>39231</v>
      </c>
      <c r="E437" s="154" t="s">
        <v>39</v>
      </c>
      <c r="F437" s="155"/>
      <c r="G437" s="155" t="s">
        <v>69</v>
      </c>
      <c r="H437" s="155" t="s">
        <v>918</v>
      </c>
      <c r="I437" s="461" t="s">
        <v>2320</v>
      </c>
      <c r="J437" s="183" t="s">
        <v>839</v>
      </c>
      <c r="K437" s="570"/>
      <c r="L437" s="157">
        <v>0</v>
      </c>
      <c r="M437" s="157">
        <v>0</v>
      </c>
      <c r="N437" s="157">
        <v>0</v>
      </c>
      <c r="O437" s="205">
        <v>0</v>
      </c>
      <c r="P437" s="205">
        <v>0</v>
      </c>
      <c r="Q437" s="157">
        <v>0</v>
      </c>
      <c r="R437" s="157">
        <v>0</v>
      </c>
      <c r="S437" s="157">
        <v>0</v>
      </c>
      <c r="T437" s="206">
        <v>0</v>
      </c>
      <c r="U437" s="206">
        <v>0</v>
      </c>
      <c r="V437" s="206">
        <v>0</v>
      </c>
      <c r="W437" s="206">
        <v>0</v>
      </c>
      <c r="X437" s="157">
        <v>0</v>
      </c>
      <c r="Y437" s="207">
        <v>0</v>
      </c>
      <c r="Z437" s="207">
        <v>0</v>
      </c>
      <c r="AA437" s="184">
        <v>0</v>
      </c>
      <c r="AB437" s="164">
        <f t="shared" si="8"/>
        <v>0</v>
      </c>
      <c r="AC437" s="157">
        <v>0</v>
      </c>
      <c r="AD437" s="234">
        <v>0</v>
      </c>
      <c r="AE437" s="238">
        <v>0</v>
      </c>
    </row>
    <row r="438" spans="1:31" s="2" customFormat="1" ht="12.75" hidden="1" customHeight="1" x14ac:dyDescent="0.2">
      <c r="A438" s="152">
        <v>2007</v>
      </c>
      <c r="B438" s="181" t="s">
        <v>435</v>
      </c>
      <c r="C438" s="461" t="s">
        <v>646</v>
      </c>
      <c r="D438" s="700">
        <v>39233</v>
      </c>
      <c r="E438" s="154" t="s">
        <v>356</v>
      </c>
      <c r="F438" s="155" t="s">
        <v>265</v>
      </c>
      <c r="G438" s="155" t="s">
        <v>69</v>
      </c>
      <c r="H438" s="155"/>
      <c r="I438" s="477" t="s">
        <v>1926</v>
      </c>
      <c r="J438" s="183" t="s">
        <v>839</v>
      </c>
      <c r="K438" s="570"/>
      <c r="L438" s="157">
        <v>0</v>
      </c>
      <c r="M438" s="157">
        <v>0</v>
      </c>
      <c r="N438" s="157">
        <v>0</v>
      </c>
      <c r="O438" s="205">
        <v>0</v>
      </c>
      <c r="P438" s="205">
        <v>0</v>
      </c>
      <c r="Q438" s="157">
        <v>0</v>
      </c>
      <c r="R438" s="157">
        <v>0</v>
      </c>
      <c r="S438" s="157">
        <v>0</v>
      </c>
      <c r="T438" s="206">
        <v>0</v>
      </c>
      <c r="U438" s="206">
        <v>0</v>
      </c>
      <c r="V438" s="206">
        <v>0</v>
      </c>
      <c r="W438" s="206">
        <v>0</v>
      </c>
      <c r="X438" s="157">
        <v>0</v>
      </c>
      <c r="Y438" s="207">
        <v>0</v>
      </c>
      <c r="Z438" s="207">
        <v>0</v>
      </c>
      <c r="AA438" s="184">
        <v>0</v>
      </c>
      <c r="AB438" s="164">
        <f t="shared" si="8"/>
        <v>0</v>
      </c>
      <c r="AC438" s="157">
        <v>0</v>
      </c>
      <c r="AD438" s="234">
        <v>0</v>
      </c>
      <c r="AE438" s="238">
        <v>0</v>
      </c>
    </row>
    <row r="439" spans="1:31" s="2" customFormat="1" ht="12.75" customHeight="1" x14ac:dyDescent="0.2">
      <c r="A439" s="152">
        <v>2007</v>
      </c>
      <c r="B439" s="181" t="s">
        <v>402</v>
      </c>
      <c r="C439" s="461" t="s">
        <v>647</v>
      </c>
      <c r="D439" s="700">
        <v>39251</v>
      </c>
      <c r="E439" s="154" t="s">
        <v>42</v>
      </c>
      <c r="F439" s="155"/>
      <c r="G439" s="155" t="s">
        <v>243</v>
      </c>
      <c r="H439" s="155"/>
      <c r="I439" s="477" t="s">
        <v>698</v>
      </c>
      <c r="J439" s="183" t="s">
        <v>839</v>
      </c>
      <c r="K439" s="570"/>
      <c r="L439" s="157">
        <v>0</v>
      </c>
      <c r="M439" s="157">
        <v>0</v>
      </c>
      <c r="N439" s="157">
        <v>0</v>
      </c>
      <c r="O439" s="205">
        <v>0</v>
      </c>
      <c r="P439" s="205">
        <v>0</v>
      </c>
      <c r="Q439" s="157">
        <v>0</v>
      </c>
      <c r="R439" s="157">
        <v>0</v>
      </c>
      <c r="S439" s="157">
        <v>0</v>
      </c>
      <c r="T439" s="206">
        <v>0</v>
      </c>
      <c r="U439" s="206">
        <v>0</v>
      </c>
      <c r="V439" s="206">
        <v>0</v>
      </c>
      <c r="W439" s="206">
        <v>0</v>
      </c>
      <c r="X439" s="157">
        <v>0</v>
      </c>
      <c r="Y439" s="207">
        <v>0</v>
      </c>
      <c r="Z439" s="207">
        <v>0</v>
      </c>
      <c r="AA439" s="184">
        <v>0</v>
      </c>
      <c r="AB439" s="164">
        <f t="shared" si="8"/>
        <v>0</v>
      </c>
      <c r="AC439" s="157">
        <v>0</v>
      </c>
      <c r="AD439" s="234">
        <v>0</v>
      </c>
      <c r="AE439" s="238">
        <v>0</v>
      </c>
    </row>
    <row r="440" spans="1:31" s="2" customFormat="1" ht="12.75" customHeight="1" x14ac:dyDescent="0.2">
      <c r="A440" s="152">
        <v>2007</v>
      </c>
      <c r="B440" s="181" t="s">
        <v>406</v>
      </c>
      <c r="C440" s="461" t="s">
        <v>648</v>
      </c>
      <c r="D440" s="700">
        <v>39251</v>
      </c>
      <c r="E440" s="154" t="s">
        <v>42</v>
      </c>
      <c r="F440" s="155"/>
      <c r="G440" s="155" t="s">
        <v>243</v>
      </c>
      <c r="H440" s="155"/>
      <c r="I440" s="477" t="s">
        <v>698</v>
      </c>
      <c r="J440" s="183" t="s">
        <v>839</v>
      </c>
      <c r="K440" s="570"/>
      <c r="L440" s="157">
        <v>0</v>
      </c>
      <c r="M440" s="157">
        <v>0</v>
      </c>
      <c r="N440" s="157">
        <v>0</v>
      </c>
      <c r="O440" s="205">
        <v>0</v>
      </c>
      <c r="P440" s="205">
        <v>0</v>
      </c>
      <c r="Q440" s="157">
        <v>0</v>
      </c>
      <c r="R440" s="157">
        <v>0</v>
      </c>
      <c r="S440" s="157">
        <v>0</v>
      </c>
      <c r="T440" s="206">
        <v>0</v>
      </c>
      <c r="U440" s="206">
        <v>0</v>
      </c>
      <c r="V440" s="206">
        <v>0</v>
      </c>
      <c r="W440" s="206">
        <v>0</v>
      </c>
      <c r="X440" s="157">
        <v>0</v>
      </c>
      <c r="Y440" s="207">
        <v>0</v>
      </c>
      <c r="Z440" s="207">
        <v>0</v>
      </c>
      <c r="AA440" s="184">
        <v>0</v>
      </c>
      <c r="AB440" s="164">
        <f t="shared" si="8"/>
        <v>0</v>
      </c>
      <c r="AC440" s="157">
        <v>0</v>
      </c>
      <c r="AD440" s="234">
        <v>0</v>
      </c>
      <c r="AE440" s="238">
        <v>0</v>
      </c>
    </row>
    <row r="441" spans="1:31" s="2" customFormat="1" ht="12.75" customHeight="1" x14ac:dyDescent="0.2">
      <c r="A441" s="152">
        <v>2007</v>
      </c>
      <c r="B441" s="181" t="s">
        <v>436</v>
      </c>
      <c r="C441" s="461" t="s">
        <v>649</v>
      </c>
      <c r="D441" s="700">
        <v>39251</v>
      </c>
      <c r="E441" s="154" t="s">
        <v>42</v>
      </c>
      <c r="F441" s="155"/>
      <c r="G441" s="155" t="s">
        <v>243</v>
      </c>
      <c r="H441" s="155"/>
      <c r="I441" s="182" t="s">
        <v>698</v>
      </c>
      <c r="J441" s="183" t="s">
        <v>839</v>
      </c>
      <c r="K441" s="570"/>
      <c r="L441" s="157">
        <v>0</v>
      </c>
      <c r="M441" s="157">
        <v>0</v>
      </c>
      <c r="N441" s="157">
        <v>0</v>
      </c>
      <c r="O441" s="205">
        <v>0</v>
      </c>
      <c r="P441" s="205">
        <v>0</v>
      </c>
      <c r="Q441" s="157">
        <v>0</v>
      </c>
      <c r="R441" s="157">
        <v>0</v>
      </c>
      <c r="S441" s="157">
        <v>0</v>
      </c>
      <c r="T441" s="206">
        <v>0</v>
      </c>
      <c r="U441" s="206">
        <v>0</v>
      </c>
      <c r="V441" s="206">
        <v>0</v>
      </c>
      <c r="W441" s="206">
        <v>0</v>
      </c>
      <c r="X441" s="157">
        <v>0</v>
      </c>
      <c r="Y441" s="207">
        <v>0</v>
      </c>
      <c r="Z441" s="207">
        <v>0</v>
      </c>
      <c r="AA441" s="184">
        <v>0</v>
      </c>
      <c r="AB441" s="164">
        <f t="shared" si="8"/>
        <v>0</v>
      </c>
      <c r="AC441" s="157">
        <v>0</v>
      </c>
      <c r="AD441" s="234">
        <v>0</v>
      </c>
      <c r="AE441" s="238">
        <v>0</v>
      </c>
    </row>
    <row r="442" spans="1:31" s="2" customFormat="1" ht="12.75" customHeight="1" x14ac:dyDescent="0.2">
      <c r="A442" s="152">
        <v>2007</v>
      </c>
      <c r="B442" s="181" t="s">
        <v>403</v>
      </c>
      <c r="C442" s="461" t="s">
        <v>650</v>
      </c>
      <c r="D442" s="700">
        <v>39251</v>
      </c>
      <c r="E442" s="154" t="s">
        <v>42</v>
      </c>
      <c r="F442" s="155"/>
      <c r="G442" s="155" t="s">
        <v>243</v>
      </c>
      <c r="H442" s="155"/>
      <c r="I442" s="477" t="s">
        <v>539</v>
      </c>
      <c r="J442" s="183" t="s">
        <v>839</v>
      </c>
      <c r="K442" s="570"/>
      <c r="L442" s="157">
        <v>0</v>
      </c>
      <c r="M442" s="157">
        <v>0</v>
      </c>
      <c r="N442" s="157">
        <v>0</v>
      </c>
      <c r="O442" s="205">
        <v>0</v>
      </c>
      <c r="P442" s="205">
        <v>0</v>
      </c>
      <c r="Q442" s="157">
        <v>0</v>
      </c>
      <c r="R442" s="157">
        <v>0</v>
      </c>
      <c r="S442" s="157">
        <v>0</v>
      </c>
      <c r="T442" s="206">
        <v>0</v>
      </c>
      <c r="U442" s="206">
        <v>0</v>
      </c>
      <c r="V442" s="206">
        <v>0</v>
      </c>
      <c r="W442" s="206">
        <v>0</v>
      </c>
      <c r="X442" s="157">
        <v>0</v>
      </c>
      <c r="Y442" s="207">
        <v>0</v>
      </c>
      <c r="Z442" s="207">
        <v>0</v>
      </c>
      <c r="AA442" s="184">
        <v>0</v>
      </c>
      <c r="AB442" s="164">
        <f t="shared" si="8"/>
        <v>0</v>
      </c>
      <c r="AC442" s="157">
        <v>0</v>
      </c>
      <c r="AD442" s="234">
        <v>0</v>
      </c>
      <c r="AE442" s="238">
        <v>0</v>
      </c>
    </row>
    <row r="443" spans="1:31" s="2" customFormat="1" ht="12.75" hidden="1" customHeight="1" x14ac:dyDescent="0.2">
      <c r="A443" s="33">
        <v>2007</v>
      </c>
      <c r="B443" s="189" t="s">
        <v>437</v>
      </c>
      <c r="C443" s="458" t="s">
        <v>651</v>
      </c>
      <c r="D443" s="694">
        <v>39252</v>
      </c>
      <c r="E443" s="35" t="s">
        <v>39</v>
      </c>
      <c r="F443" s="36"/>
      <c r="G443" s="36" t="s">
        <v>243</v>
      </c>
      <c r="H443" s="36"/>
      <c r="I443" s="458" t="s">
        <v>1436</v>
      </c>
      <c r="J443" s="35" t="s">
        <v>310</v>
      </c>
      <c r="K443" s="571" t="s">
        <v>1362</v>
      </c>
      <c r="L443" s="38">
        <v>0</v>
      </c>
      <c r="M443" s="38">
        <v>0</v>
      </c>
      <c r="N443" s="38">
        <v>0</v>
      </c>
      <c r="O443" s="104">
        <v>0</v>
      </c>
      <c r="P443" s="104">
        <v>0</v>
      </c>
      <c r="Q443" s="38">
        <v>0</v>
      </c>
      <c r="R443" s="38">
        <v>0</v>
      </c>
      <c r="S443" s="38">
        <v>0</v>
      </c>
      <c r="T443" s="107">
        <v>0</v>
      </c>
      <c r="U443" s="107">
        <v>0</v>
      </c>
      <c r="V443" s="107">
        <v>0</v>
      </c>
      <c r="W443" s="107">
        <v>0</v>
      </c>
      <c r="X443" s="38">
        <v>0</v>
      </c>
      <c r="Y443" s="180">
        <v>0</v>
      </c>
      <c r="Z443" s="180">
        <v>0</v>
      </c>
      <c r="AA443" s="190">
        <v>0</v>
      </c>
      <c r="AB443" s="44">
        <f t="shared" si="8"/>
        <v>2492.5500000000002</v>
      </c>
      <c r="AC443" s="44">
        <v>2001.15</v>
      </c>
      <c r="AD443" s="231">
        <v>0</v>
      </c>
      <c r="AE443" s="109">
        <v>491.4</v>
      </c>
    </row>
    <row r="444" spans="1:31" s="2" customFormat="1" ht="12.75" hidden="1" customHeight="1" x14ac:dyDescent="0.2">
      <c r="A444" s="33">
        <v>2007</v>
      </c>
      <c r="B444" s="189" t="s">
        <v>438</v>
      </c>
      <c r="C444" s="458" t="s">
        <v>652</v>
      </c>
      <c r="D444" s="694">
        <v>39272</v>
      </c>
      <c r="E444" s="35" t="s">
        <v>356</v>
      </c>
      <c r="F444" s="36" t="s">
        <v>260</v>
      </c>
      <c r="G444" s="36" t="s">
        <v>63</v>
      </c>
      <c r="H444" s="36"/>
      <c r="I444" s="474" t="s">
        <v>1918</v>
      </c>
      <c r="J444" s="119" t="s">
        <v>316</v>
      </c>
      <c r="K444" s="571" t="s">
        <v>2254</v>
      </c>
      <c r="L444" s="38">
        <v>0</v>
      </c>
      <c r="M444" s="38">
        <v>0</v>
      </c>
      <c r="N444" s="38">
        <v>0</v>
      </c>
      <c r="O444" s="104">
        <v>0</v>
      </c>
      <c r="P444" s="104">
        <v>0</v>
      </c>
      <c r="Q444" s="38">
        <v>278.77</v>
      </c>
      <c r="R444" s="38">
        <v>0</v>
      </c>
      <c r="S444" s="38">
        <v>0</v>
      </c>
      <c r="T444" s="107">
        <v>0</v>
      </c>
      <c r="U444" s="107">
        <v>0</v>
      </c>
      <c r="V444" s="107">
        <v>0</v>
      </c>
      <c r="W444" s="107">
        <v>0</v>
      </c>
      <c r="X444" s="38">
        <v>0</v>
      </c>
      <c r="Y444" s="180">
        <v>0</v>
      </c>
      <c r="Z444" s="180">
        <v>0</v>
      </c>
      <c r="AA444" s="190">
        <v>0</v>
      </c>
      <c r="AB444" s="44">
        <f t="shared" si="8"/>
        <v>0</v>
      </c>
      <c r="AC444" s="38">
        <v>0</v>
      </c>
      <c r="AD444" s="231">
        <v>0</v>
      </c>
      <c r="AE444" s="244">
        <v>0</v>
      </c>
    </row>
    <row r="445" spans="1:31" s="2" customFormat="1" ht="12.75" customHeight="1" x14ac:dyDescent="0.2">
      <c r="A445" s="152">
        <v>2007</v>
      </c>
      <c r="B445" s="181" t="s">
        <v>439</v>
      </c>
      <c r="C445" s="461" t="s">
        <v>653</v>
      </c>
      <c r="D445" s="700">
        <v>39294</v>
      </c>
      <c r="E445" s="154" t="s">
        <v>42</v>
      </c>
      <c r="F445" s="155" t="s">
        <v>842</v>
      </c>
      <c r="G445" s="155" t="s">
        <v>1777</v>
      </c>
      <c r="H445" s="155"/>
      <c r="I445" s="477" t="s">
        <v>698</v>
      </c>
      <c r="J445" s="183" t="s">
        <v>839</v>
      </c>
      <c r="K445" s="570"/>
      <c r="L445" s="157">
        <v>0</v>
      </c>
      <c r="M445" s="157">
        <v>0</v>
      </c>
      <c r="N445" s="157">
        <v>0</v>
      </c>
      <c r="O445" s="205">
        <v>0</v>
      </c>
      <c r="P445" s="205">
        <v>0</v>
      </c>
      <c r="Q445" s="157">
        <v>0</v>
      </c>
      <c r="R445" s="157">
        <v>0</v>
      </c>
      <c r="S445" s="157">
        <v>0</v>
      </c>
      <c r="T445" s="206">
        <v>0</v>
      </c>
      <c r="U445" s="206">
        <v>0</v>
      </c>
      <c r="V445" s="206">
        <v>0</v>
      </c>
      <c r="W445" s="206">
        <v>0</v>
      </c>
      <c r="X445" s="157">
        <v>0</v>
      </c>
      <c r="Y445" s="207">
        <v>0</v>
      </c>
      <c r="Z445" s="207">
        <v>0</v>
      </c>
      <c r="AA445" s="184">
        <v>0</v>
      </c>
      <c r="AB445" s="164">
        <f t="shared" si="8"/>
        <v>2448</v>
      </c>
      <c r="AC445" s="157">
        <v>2448</v>
      </c>
      <c r="AD445" s="234">
        <v>0</v>
      </c>
      <c r="AE445" s="238">
        <v>0</v>
      </c>
    </row>
    <row r="446" spans="1:31" s="2" customFormat="1" ht="12.75" hidden="1" customHeight="1" x14ac:dyDescent="0.2">
      <c r="A446" s="152">
        <v>2007</v>
      </c>
      <c r="B446" s="181" t="s">
        <v>440</v>
      </c>
      <c r="C446" s="461" t="s">
        <v>654</v>
      </c>
      <c r="D446" s="700">
        <v>39329</v>
      </c>
      <c r="E446" s="154" t="s">
        <v>356</v>
      </c>
      <c r="F446" s="155" t="s">
        <v>265</v>
      </c>
      <c r="G446" s="155" t="s">
        <v>69</v>
      </c>
      <c r="H446" s="155"/>
      <c r="I446" s="477" t="s">
        <v>1922</v>
      </c>
      <c r="J446" s="183" t="s">
        <v>839</v>
      </c>
      <c r="K446" s="570"/>
      <c r="L446" s="157">
        <v>0</v>
      </c>
      <c r="M446" s="157">
        <v>0</v>
      </c>
      <c r="N446" s="157">
        <v>0</v>
      </c>
      <c r="O446" s="205">
        <v>0</v>
      </c>
      <c r="P446" s="205">
        <v>0</v>
      </c>
      <c r="Q446" s="157">
        <v>0</v>
      </c>
      <c r="R446" s="157">
        <v>0</v>
      </c>
      <c r="S446" s="157">
        <v>0</v>
      </c>
      <c r="T446" s="206">
        <v>0</v>
      </c>
      <c r="U446" s="206">
        <v>0</v>
      </c>
      <c r="V446" s="206">
        <v>0</v>
      </c>
      <c r="W446" s="206">
        <v>0</v>
      </c>
      <c r="X446" s="157">
        <v>0</v>
      </c>
      <c r="Y446" s="207">
        <v>0</v>
      </c>
      <c r="Z446" s="207">
        <v>0</v>
      </c>
      <c r="AA446" s="184">
        <v>0</v>
      </c>
      <c r="AB446" s="164">
        <f t="shared" si="8"/>
        <v>0</v>
      </c>
      <c r="AC446" s="157">
        <v>0</v>
      </c>
      <c r="AD446" s="234">
        <v>0</v>
      </c>
      <c r="AE446" s="238">
        <v>0</v>
      </c>
    </row>
    <row r="447" spans="1:31" s="2" customFormat="1" ht="12.75" hidden="1" customHeight="1" x14ac:dyDescent="0.2">
      <c r="A447" s="33">
        <v>2007</v>
      </c>
      <c r="B447" s="189" t="s">
        <v>434</v>
      </c>
      <c r="C447" s="458" t="s">
        <v>655</v>
      </c>
      <c r="D447" s="694">
        <v>39335</v>
      </c>
      <c r="E447" s="35" t="s">
        <v>39</v>
      </c>
      <c r="F447" s="36"/>
      <c r="G447" s="36" t="s">
        <v>69</v>
      </c>
      <c r="H447" s="36" t="s">
        <v>2985</v>
      </c>
      <c r="I447" s="458" t="s">
        <v>2984</v>
      </c>
      <c r="J447" s="119" t="s">
        <v>592</v>
      </c>
      <c r="K447" s="571" t="s">
        <v>1298</v>
      </c>
      <c r="L447" s="38">
        <v>0</v>
      </c>
      <c r="M447" s="38">
        <v>0</v>
      </c>
      <c r="N447" s="38">
        <v>0</v>
      </c>
      <c r="O447" s="104">
        <v>0</v>
      </c>
      <c r="P447" s="104">
        <v>0</v>
      </c>
      <c r="Q447" s="38">
        <v>0</v>
      </c>
      <c r="R447" s="38">
        <v>0</v>
      </c>
      <c r="S447" s="38">
        <v>0</v>
      </c>
      <c r="T447" s="107">
        <v>0</v>
      </c>
      <c r="U447" s="107">
        <v>0</v>
      </c>
      <c r="V447" s="107">
        <v>0</v>
      </c>
      <c r="W447" s="107">
        <v>0</v>
      </c>
      <c r="X447" s="38">
        <v>0</v>
      </c>
      <c r="Y447" s="180">
        <v>0</v>
      </c>
      <c r="Z447" s="180">
        <v>0</v>
      </c>
      <c r="AA447" s="190">
        <v>0</v>
      </c>
      <c r="AB447" s="44">
        <f t="shared" ref="AB447:AB526" si="9">AC447+AD447+AE447</f>
        <v>6039.68</v>
      </c>
      <c r="AC447" s="38">
        <v>0</v>
      </c>
      <c r="AD447" s="231">
        <v>0</v>
      </c>
      <c r="AE447" s="244">
        <v>6039.68</v>
      </c>
    </row>
    <row r="448" spans="1:31" s="2" customFormat="1" ht="12.75" hidden="1" customHeight="1" x14ac:dyDescent="0.2">
      <c r="A448" s="33">
        <v>2007</v>
      </c>
      <c r="B448" s="189" t="s">
        <v>176</v>
      </c>
      <c r="C448" s="458" t="s">
        <v>656</v>
      </c>
      <c r="D448" s="694">
        <v>39345</v>
      </c>
      <c r="E448" s="115" t="s">
        <v>39</v>
      </c>
      <c r="F448" s="102" t="s">
        <v>259</v>
      </c>
      <c r="G448" s="116" t="s">
        <v>69</v>
      </c>
      <c r="H448" s="116" t="s">
        <v>1268</v>
      </c>
      <c r="I448" s="460" t="s">
        <v>1437</v>
      </c>
      <c r="J448" s="258" t="s">
        <v>316</v>
      </c>
      <c r="K448" s="118" t="s">
        <v>1363</v>
      </c>
      <c r="L448" s="38">
        <v>0</v>
      </c>
      <c r="M448" s="171">
        <v>0</v>
      </c>
      <c r="N448" s="38">
        <v>0</v>
      </c>
      <c r="O448" s="104">
        <v>0</v>
      </c>
      <c r="P448" s="104">
        <v>0</v>
      </c>
      <c r="Q448" s="38">
        <v>620.76</v>
      </c>
      <c r="R448" s="38">
        <v>0</v>
      </c>
      <c r="S448" s="180">
        <v>3079.03</v>
      </c>
      <c r="T448" s="107">
        <v>0</v>
      </c>
      <c r="U448" s="107">
        <v>0</v>
      </c>
      <c r="V448" s="107">
        <v>0</v>
      </c>
      <c r="W448" s="107">
        <v>0</v>
      </c>
      <c r="X448" s="173">
        <v>2990.47</v>
      </c>
      <c r="Y448" s="173">
        <v>0</v>
      </c>
      <c r="Z448" s="173">
        <v>0</v>
      </c>
      <c r="AA448" s="174">
        <v>8900.16</v>
      </c>
      <c r="AB448" s="44">
        <f t="shared" si="9"/>
        <v>3452.9</v>
      </c>
      <c r="AC448" s="44">
        <v>0</v>
      </c>
      <c r="AD448" s="44">
        <v>0</v>
      </c>
      <c r="AE448" s="109">
        <v>3452.9</v>
      </c>
    </row>
    <row r="449" spans="1:31" s="2" customFormat="1" ht="12.75" hidden="1" customHeight="1" x14ac:dyDescent="0.2">
      <c r="A449" s="33">
        <v>2007</v>
      </c>
      <c r="B449" s="189" t="s">
        <v>442</v>
      </c>
      <c r="C449" s="458" t="s">
        <v>657</v>
      </c>
      <c r="D449" s="694">
        <v>39393</v>
      </c>
      <c r="E449" s="35" t="s">
        <v>39</v>
      </c>
      <c r="F449" s="36" t="s">
        <v>260</v>
      </c>
      <c r="G449" s="36" t="s">
        <v>69</v>
      </c>
      <c r="H449" s="36" t="s">
        <v>926</v>
      </c>
      <c r="I449" s="458" t="s">
        <v>929</v>
      </c>
      <c r="J449" s="119" t="s">
        <v>592</v>
      </c>
      <c r="K449" s="571" t="s">
        <v>1034</v>
      </c>
      <c r="L449" s="38">
        <v>0</v>
      </c>
      <c r="M449" s="38">
        <v>0</v>
      </c>
      <c r="N449" s="38">
        <v>0</v>
      </c>
      <c r="O449" s="104">
        <v>0</v>
      </c>
      <c r="P449" s="104">
        <v>0</v>
      </c>
      <c r="Q449" s="38">
        <v>0</v>
      </c>
      <c r="R449" s="38">
        <v>0</v>
      </c>
      <c r="S449" s="38">
        <v>0</v>
      </c>
      <c r="T449" s="107">
        <v>0</v>
      </c>
      <c r="U449" s="107">
        <v>0</v>
      </c>
      <c r="V449" s="107">
        <v>0</v>
      </c>
      <c r="W449" s="107">
        <v>0</v>
      </c>
      <c r="X449" s="38">
        <v>3791.83</v>
      </c>
      <c r="Y449" s="180">
        <v>0</v>
      </c>
      <c r="Z449" s="180">
        <v>0</v>
      </c>
      <c r="AA449" s="190">
        <v>83233.14</v>
      </c>
      <c r="AB449" s="44">
        <f t="shared" si="9"/>
        <v>0</v>
      </c>
      <c r="AC449" s="38">
        <v>0</v>
      </c>
      <c r="AD449" s="231">
        <v>0</v>
      </c>
      <c r="AE449" s="244">
        <v>0</v>
      </c>
    </row>
    <row r="450" spans="1:31" s="2" customFormat="1" ht="12.75" hidden="1" customHeight="1" x14ac:dyDescent="0.2">
      <c r="A450" s="152">
        <v>2007</v>
      </c>
      <c r="B450" s="181" t="s">
        <v>441</v>
      </c>
      <c r="C450" s="461" t="s">
        <v>658</v>
      </c>
      <c r="D450" s="700">
        <v>39345</v>
      </c>
      <c r="E450" s="154" t="s">
        <v>356</v>
      </c>
      <c r="F450" s="155" t="s">
        <v>260</v>
      </c>
      <c r="G450" s="155" t="s">
        <v>63</v>
      </c>
      <c r="H450" s="155"/>
      <c r="I450" s="477" t="s">
        <v>1924</v>
      </c>
      <c r="J450" s="183" t="s">
        <v>839</v>
      </c>
      <c r="K450" s="570"/>
      <c r="L450" s="157">
        <v>0</v>
      </c>
      <c r="M450" s="157">
        <v>0</v>
      </c>
      <c r="N450" s="157">
        <v>0</v>
      </c>
      <c r="O450" s="205">
        <v>0</v>
      </c>
      <c r="P450" s="205">
        <v>0</v>
      </c>
      <c r="Q450" s="157">
        <v>0</v>
      </c>
      <c r="R450" s="157">
        <v>0</v>
      </c>
      <c r="S450" s="157">
        <v>0</v>
      </c>
      <c r="T450" s="206">
        <v>0</v>
      </c>
      <c r="U450" s="206">
        <v>0</v>
      </c>
      <c r="V450" s="206">
        <v>0</v>
      </c>
      <c r="W450" s="206">
        <v>0</v>
      </c>
      <c r="X450" s="157">
        <v>0</v>
      </c>
      <c r="Y450" s="207">
        <v>0</v>
      </c>
      <c r="Z450" s="207">
        <v>0</v>
      </c>
      <c r="AA450" s="184">
        <v>0</v>
      </c>
      <c r="AB450" s="164">
        <f t="shared" si="9"/>
        <v>0</v>
      </c>
      <c r="AC450" s="157">
        <v>0</v>
      </c>
      <c r="AD450" s="234">
        <v>0</v>
      </c>
      <c r="AE450" s="238">
        <v>0</v>
      </c>
    </row>
    <row r="451" spans="1:31" s="2" customFormat="1" ht="12.75" customHeight="1" x14ac:dyDescent="0.2">
      <c r="A451" s="201">
        <v>2007</v>
      </c>
      <c r="B451" s="202" t="s">
        <v>489</v>
      </c>
      <c r="C451" s="477" t="s">
        <v>659</v>
      </c>
      <c r="D451" s="696">
        <v>39401</v>
      </c>
      <c r="E451" s="236" t="s">
        <v>42</v>
      </c>
      <c r="F451" s="204" t="s">
        <v>260</v>
      </c>
      <c r="G451" s="204" t="s">
        <v>68</v>
      </c>
      <c r="H451" s="204"/>
      <c r="I451" s="477" t="s">
        <v>753</v>
      </c>
      <c r="J451" s="183" t="s">
        <v>839</v>
      </c>
      <c r="K451" s="574"/>
      <c r="L451" s="157">
        <v>0</v>
      </c>
      <c r="M451" s="205">
        <v>0</v>
      </c>
      <c r="N451" s="157">
        <v>0</v>
      </c>
      <c r="O451" s="205">
        <v>0</v>
      </c>
      <c r="P451" s="205">
        <v>0</v>
      </c>
      <c r="Q451" s="157">
        <v>0</v>
      </c>
      <c r="R451" s="157">
        <v>0</v>
      </c>
      <c r="S451" s="157">
        <v>0</v>
      </c>
      <c r="T451" s="206">
        <v>0</v>
      </c>
      <c r="U451" s="206">
        <v>0</v>
      </c>
      <c r="V451" s="206">
        <v>0</v>
      </c>
      <c r="W451" s="206">
        <v>0</v>
      </c>
      <c r="X451" s="205">
        <v>0</v>
      </c>
      <c r="Y451" s="207">
        <v>0</v>
      </c>
      <c r="Z451" s="207">
        <v>0</v>
      </c>
      <c r="AA451" s="290">
        <v>50000</v>
      </c>
      <c r="AB451" s="164">
        <f t="shared" si="9"/>
        <v>4909.6000000000004</v>
      </c>
      <c r="AC451" s="164">
        <v>3037.6</v>
      </c>
      <c r="AD451" s="164">
        <v>0</v>
      </c>
      <c r="AE451" s="238">
        <v>1872</v>
      </c>
    </row>
    <row r="452" spans="1:31" s="2" customFormat="1" ht="12.75" hidden="1" customHeight="1" x14ac:dyDescent="0.2">
      <c r="A452" s="99">
        <v>2007</v>
      </c>
      <c r="B452" s="210" t="s">
        <v>53</v>
      </c>
      <c r="C452" s="458" t="s">
        <v>660</v>
      </c>
      <c r="D452" s="697">
        <v>39406</v>
      </c>
      <c r="E452" s="101" t="s">
        <v>39</v>
      </c>
      <c r="F452" s="102"/>
      <c r="G452" s="102" t="s">
        <v>69</v>
      </c>
      <c r="H452" s="102" t="s">
        <v>927</v>
      </c>
      <c r="I452" s="474" t="s">
        <v>928</v>
      </c>
      <c r="J452" s="119" t="s">
        <v>839</v>
      </c>
      <c r="K452" s="575"/>
      <c r="L452" s="38">
        <v>0</v>
      </c>
      <c r="M452" s="104">
        <v>1118</v>
      </c>
      <c r="N452" s="104">
        <v>0</v>
      </c>
      <c r="O452" s="104">
        <v>0</v>
      </c>
      <c r="P452" s="104">
        <v>0</v>
      </c>
      <c r="Q452" s="104">
        <v>0</v>
      </c>
      <c r="R452" s="104">
        <v>0</v>
      </c>
      <c r="S452" s="38">
        <v>0</v>
      </c>
      <c r="T452" s="107">
        <v>0</v>
      </c>
      <c r="U452" s="107">
        <v>0</v>
      </c>
      <c r="V452" s="107">
        <v>0</v>
      </c>
      <c r="W452" s="107">
        <v>0</v>
      </c>
      <c r="X452" s="104">
        <v>0</v>
      </c>
      <c r="Y452" s="173">
        <v>0</v>
      </c>
      <c r="Z452" s="173">
        <v>0</v>
      </c>
      <c r="AA452" s="211">
        <v>0</v>
      </c>
      <c r="AB452" s="44">
        <f t="shared" si="9"/>
        <v>0</v>
      </c>
      <c r="AC452" s="104">
        <v>0</v>
      </c>
      <c r="AD452" s="44">
        <v>0</v>
      </c>
      <c r="AE452" s="109">
        <v>0</v>
      </c>
    </row>
    <row r="453" spans="1:31" s="2" customFormat="1" ht="12.75" hidden="1" customHeight="1" x14ac:dyDescent="0.2">
      <c r="A453" s="99">
        <v>2007</v>
      </c>
      <c r="B453" s="210" t="s">
        <v>2098</v>
      </c>
      <c r="C453" s="458" t="s">
        <v>2881</v>
      </c>
      <c r="D453" s="697">
        <v>39171</v>
      </c>
      <c r="E453" s="101" t="s">
        <v>39</v>
      </c>
      <c r="F453" s="102" t="s">
        <v>261</v>
      </c>
      <c r="G453" s="102" t="s">
        <v>69</v>
      </c>
      <c r="H453" s="102"/>
      <c r="I453" s="474" t="s">
        <v>2983</v>
      </c>
      <c r="J453" s="119" t="s">
        <v>592</v>
      </c>
      <c r="K453" s="585" t="s">
        <v>1298</v>
      </c>
      <c r="L453" s="38">
        <v>0</v>
      </c>
      <c r="M453" s="104">
        <v>21.46</v>
      </c>
      <c r="N453" s="104">
        <v>0</v>
      </c>
      <c r="O453" s="104">
        <v>0</v>
      </c>
      <c r="P453" s="104">
        <v>0</v>
      </c>
      <c r="Q453" s="104">
        <v>0</v>
      </c>
      <c r="R453" s="104">
        <v>0</v>
      </c>
      <c r="S453" s="38">
        <v>0</v>
      </c>
      <c r="T453" s="107">
        <v>0</v>
      </c>
      <c r="U453" s="107">
        <v>0</v>
      </c>
      <c r="V453" s="107">
        <v>0</v>
      </c>
      <c r="W453" s="107">
        <v>0</v>
      </c>
      <c r="X453" s="104">
        <v>0</v>
      </c>
      <c r="Y453" s="173">
        <v>0</v>
      </c>
      <c r="Z453" s="173">
        <v>0</v>
      </c>
      <c r="AA453" s="211">
        <v>762431.46</v>
      </c>
      <c r="AB453" s="44">
        <f t="shared" si="9"/>
        <v>15725.19</v>
      </c>
      <c r="AC453" s="104">
        <v>0</v>
      </c>
      <c r="AD453" s="44">
        <v>0</v>
      </c>
      <c r="AE453" s="109">
        <v>15725.19</v>
      </c>
    </row>
    <row r="454" spans="1:31" s="2" customFormat="1" ht="12.75" hidden="1" customHeight="1" x14ac:dyDescent="0.2">
      <c r="A454" s="99">
        <v>2007</v>
      </c>
      <c r="B454" s="210" t="s">
        <v>1043</v>
      </c>
      <c r="C454" s="474"/>
      <c r="D454" s="697"/>
      <c r="E454" s="101"/>
      <c r="F454" s="102" t="s">
        <v>260</v>
      </c>
      <c r="G454" s="102" t="s">
        <v>69</v>
      </c>
      <c r="H454" s="102" t="s">
        <v>1051</v>
      </c>
      <c r="I454" s="474" t="s">
        <v>1044</v>
      </c>
      <c r="J454" s="112" t="s">
        <v>592</v>
      </c>
      <c r="K454" s="585" t="s">
        <v>2773</v>
      </c>
      <c r="L454" s="38">
        <v>0</v>
      </c>
      <c r="M454" s="104">
        <v>0</v>
      </c>
      <c r="N454" s="104">
        <v>0</v>
      </c>
      <c r="O454" s="104">
        <v>0</v>
      </c>
      <c r="P454" s="104">
        <v>0</v>
      </c>
      <c r="Q454" s="104">
        <v>0</v>
      </c>
      <c r="R454" s="104">
        <v>0</v>
      </c>
      <c r="S454" s="104">
        <v>0</v>
      </c>
      <c r="T454" s="107">
        <v>0</v>
      </c>
      <c r="U454" s="107">
        <v>0</v>
      </c>
      <c r="V454" s="107">
        <v>0</v>
      </c>
      <c r="W454" s="107">
        <v>0</v>
      </c>
      <c r="X454" s="104">
        <v>0</v>
      </c>
      <c r="Y454" s="173">
        <v>0</v>
      </c>
      <c r="Z454" s="173">
        <v>0</v>
      </c>
      <c r="AA454" s="211">
        <v>68163.69</v>
      </c>
      <c r="AB454" s="44">
        <f t="shared" si="9"/>
        <v>0</v>
      </c>
      <c r="AC454" s="104">
        <v>0</v>
      </c>
      <c r="AD454" s="44">
        <v>0</v>
      </c>
      <c r="AE454" s="109">
        <v>0</v>
      </c>
    </row>
    <row r="455" spans="1:31" s="2" customFormat="1" ht="12.75" hidden="1" customHeight="1" x14ac:dyDescent="0.2">
      <c r="A455" s="99">
        <v>2007</v>
      </c>
      <c r="B455" s="210" t="s">
        <v>2788</v>
      </c>
      <c r="C455" s="474" t="s">
        <v>1068</v>
      </c>
      <c r="D455" s="697" t="s">
        <v>1069</v>
      </c>
      <c r="E455" s="101" t="s">
        <v>1072</v>
      </c>
      <c r="F455" s="102" t="s">
        <v>260</v>
      </c>
      <c r="G455" s="102" t="s">
        <v>69</v>
      </c>
      <c r="H455" s="102"/>
      <c r="I455" s="474" t="s">
        <v>2790</v>
      </c>
      <c r="J455" s="112" t="s">
        <v>592</v>
      </c>
      <c r="K455" s="585" t="s">
        <v>1799</v>
      </c>
      <c r="L455" s="38">
        <v>0</v>
      </c>
      <c r="M455" s="104">
        <v>0</v>
      </c>
      <c r="N455" s="104">
        <v>0</v>
      </c>
      <c r="O455" s="104">
        <v>0</v>
      </c>
      <c r="P455" s="104">
        <v>0</v>
      </c>
      <c r="Q455" s="104">
        <v>0</v>
      </c>
      <c r="R455" s="104">
        <v>0</v>
      </c>
      <c r="S455" s="104">
        <v>891.54</v>
      </c>
      <c r="T455" s="107">
        <v>0</v>
      </c>
      <c r="U455" s="107">
        <v>0</v>
      </c>
      <c r="V455" s="107">
        <v>0</v>
      </c>
      <c r="W455" s="107">
        <v>0</v>
      </c>
      <c r="X455" s="104">
        <v>986.06</v>
      </c>
      <c r="Y455" s="173">
        <v>0</v>
      </c>
      <c r="Z455" s="173">
        <v>0</v>
      </c>
      <c r="AA455" s="291">
        <v>37596.480000000003</v>
      </c>
      <c r="AB455" s="44">
        <f t="shared" si="9"/>
        <v>0</v>
      </c>
      <c r="AC455" s="104">
        <v>0</v>
      </c>
      <c r="AD455" s="44">
        <v>0</v>
      </c>
      <c r="AE455" s="109">
        <v>0</v>
      </c>
    </row>
    <row r="456" spans="1:31" s="2" customFormat="1" ht="12.75" hidden="1" customHeight="1" x14ac:dyDescent="0.2">
      <c r="A456" s="99">
        <v>2007</v>
      </c>
      <c r="B456" s="210" t="s">
        <v>2763</v>
      </c>
      <c r="C456" s="474" t="s">
        <v>1068</v>
      </c>
      <c r="D456" s="697" t="s">
        <v>1069</v>
      </c>
      <c r="E456" s="101" t="s">
        <v>1072</v>
      </c>
      <c r="F456" s="102" t="s">
        <v>260</v>
      </c>
      <c r="G456" s="102" t="s">
        <v>69</v>
      </c>
      <c r="H456" s="102"/>
      <c r="I456" s="474" t="s">
        <v>2771</v>
      </c>
      <c r="J456" s="112" t="s">
        <v>592</v>
      </c>
      <c r="K456" s="585" t="s">
        <v>1298</v>
      </c>
      <c r="L456" s="38">
        <v>0</v>
      </c>
      <c r="M456" s="104">
        <v>0</v>
      </c>
      <c r="N456" s="104">
        <v>0</v>
      </c>
      <c r="O456" s="104">
        <v>0</v>
      </c>
      <c r="P456" s="104">
        <v>0</v>
      </c>
      <c r="Q456" s="104">
        <v>0</v>
      </c>
      <c r="R456" s="104">
        <v>0</v>
      </c>
      <c r="S456" s="104">
        <v>0</v>
      </c>
      <c r="T456" s="107">
        <v>0</v>
      </c>
      <c r="U456" s="107">
        <v>0</v>
      </c>
      <c r="V456" s="107">
        <v>0</v>
      </c>
      <c r="W456" s="107">
        <v>0</v>
      </c>
      <c r="X456" s="104">
        <v>0</v>
      </c>
      <c r="Y456" s="173">
        <v>0</v>
      </c>
      <c r="Z456" s="173">
        <v>0</v>
      </c>
      <c r="AA456" s="291">
        <v>34598.89</v>
      </c>
      <c r="AB456" s="44">
        <f t="shared" si="9"/>
        <v>0</v>
      </c>
      <c r="AC456" s="104">
        <v>0</v>
      </c>
      <c r="AD456" s="44">
        <v>0</v>
      </c>
      <c r="AE456" s="109">
        <v>0</v>
      </c>
    </row>
    <row r="457" spans="1:31" s="2" customFormat="1" ht="12.75" hidden="1" customHeight="1" x14ac:dyDescent="0.2">
      <c r="A457" s="99">
        <v>2007</v>
      </c>
      <c r="B457" s="210" t="s">
        <v>2763</v>
      </c>
      <c r="C457" s="474" t="s">
        <v>1068</v>
      </c>
      <c r="D457" s="697" t="s">
        <v>1069</v>
      </c>
      <c r="E457" s="101" t="s">
        <v>1072</v>
      </c>
      <c r="F457" s="102" t="s">
        <v>260</v>
      </c>
      <c r="G457" s="102" t="s">
        <v>69</v>
      </c>
      <c r="H457" s="102"/>
      <c r="I457" s="474" t="s">
        <v>2772</v>
      </c>
      <c r="J457" s="112"/>
      <c r="K457" s="585"/>
      <c r="L457" s="38">
        <v>0</v>
      </c>
      <c r="M457" s="104">
        <v>0</v>
      </c>
      <c r="N457" s="104">
        <v>0</v>
      </c>
      <c r="O457" s="104">
        <v>0</v>
      </c>
      <c r="P457" s="104">
        <v>0</v>
      </c>
      <c r="Q457" s="104">
        <v>0</v>
      </c>
      <c r="R457" s="104">
        <v>0</v>
      </c>
      <c r="S457" s="104">
        <v>0</v>
      </c>
      <c r="T457" s="107">
        <v>0</v>
      </c>
      <c r="U457" s="107">
        <v>0</v>
      </c>
      <c r="V457" s="107">
        <v>0</v>
      </c>
      <c r="W457" s="107">
        <v>0</v>
      </c>
      <c r="X457" s="104">
        <v>0</v>
      </c>
      <c r="Y457" s="173">
        <v>0</v>
      </c>
      <c r="Z457" s="173">
        <v>0</v>
      </c>
      <c r="AA457" s="291">
        <v>15751.42</v>
      </c>
      <c r="AB457" s="44">
        <f t="shared" si="9"/>
        <v>0</v>
      </c>
      <c r="AC457" s="104">
        <v>0</v>
      </c>
      <c r="AD457" s="44">
        <v>0</v>
      </c>
      <c r="AE457" s="109">
        <v>0</v>
      </c>
    </row>
    <row r="458" spans="1:31" s="2" customFormat="1" ht="12.75" hidden="1" customHeight="1" x14ac:dyDescent="0.2">
      <c r="A458" s="99">
        <v>2007</v>
      </c>
      <c r="B458" s="210" t="s">
        <v>2725</v>
      </c>
      <c r="C458" s="474" t="s">
        <v>1068</v>
      </c>
      <c r="D458" s="697" t="s">
        <v>1069</v>
      </c>
      <c r="E458" s="101" t="s">
        <v>1072</v>
      </c>
      <c r="F458" s="102" t="s">
        <v>260</v>
      </c>
      <c r="G458" s="102" t="s">
        <v>69</v>
      </c>
      <c r="H458" s="102"/>
      <c r="I458" s="474" t="s">
        <v>2727</v>
      </c>
      <c r="J458" s="112" t="s">
        <v>592</v>
      </c>
      <c r="K458" s="585" t="s">
        <v>1034</v>
      </c>
      <c r="L458" s="38">
        <v>0</v>
      </c>
      <c r="M458" s="104">
        <v>0</v>
      </c>
      <c r="N458" s="104">
        <v>0</v>
      </c>
      <c r="O458" s="104">
        <v>0</v>
      </c>
      <c r="P458" s="104">
        <v>0</v>
      </c>
      <c r="Q458" s="104">
        <v>0</v>
      </c>
      <c r="R458" s="104">
        <v>0</v>
      </c>
      <c r="S458" s="104">
        <v>0</v>
      </c>
      <c r="T458" s="107">
        <v>0</v>
      </c>
      <c r="U458" s="107">
        <v>0</v>
      </c>
      <c r="V458" s="107">
        <v>0</v>
      </c>
      <c r="W458" s="107">
        <v>0</v>
      </c>
      <c r="X458" s="104">
        <v>3136.91</v>
      </c>
      <c r="Y458" s="173">
        <v>0</v>
      </c>
      <c r="Z458" s="173">
        <v>0</v>
      </c>
      <c r="AA458" s="291">
        <v>67243.92</v>
      </c>
      <c r="AB458" s="44">
        <f t="shared" si="9"/>
        <v>0</v>
      </c>
      <c r="AC458" s="104">
        <v>0</v>
      </c>
      <c r="AD458" s="44">
        <v>0</v>
      </c>
      <c r="AE458" s="109">
        <v>0</v>
      </c>
    </row>
    <row r="459" spans="1:31" s="2" customFormat="1" ht="12.75" hidden="1" customHeight="1" x14ac:dyDescent="0.2">
      <c r="A459" s="99">
        <v>2007</v>
      </c>
      <c r="B459" s="210" t="s">
        <v>2725</v>
      </c>
      <c r="C459" s="474" t="s">
        <v>1068</v>
      </c>
      <c r="D459" s="697" t="s">
        <v>1069</v>
      </c>
      <c r="E459" s="101" t="s">
        <v>1072</v>
      </c>
      <c r="F459" s="102" t="s">
        <v>260</v>
      </c>
      <c r="G459" s="102" t="s">
        <v>69</v>
      </c>
      <c r="H459" s="102"/>
      <c r="I459" s="474" t="s">
        <v>2728</v>
      </c>
      <c r="J459" s="112" t="s">
        <v>592</v>
      </c>
      <c r="K459" s="585" t="s">
        <v>1034</v>
      </c>
      <c r="L459" s="38">
        <v>0</v>
      </c>
      <c r="M459" s="104">
        <v>0</v>
      </c>
      <c r="N459" s="104">
        <v>0</v>
      </c>
      <c r="O459" s="104">
        <v>0</v>
      </c>
      <c r="P459" s="104">
        <v>0</v>
      </c>
      <c r="Q459" s="104">
        <v>0</v>
      </c>
      <c r="R459" s="104">
        <v>0</v>
      </c>
      <c r="S459" s="104">
        <v>0</v>
      </c>
      <c r="T459" s="107">
        <v>0</v>
      </c>
      <c r="U459" s="107">
        <v>0</v>
      </c>
      <c r="V459" s="107">
        <v>0</v>
      </c>
      <c r="W459" s="107">
        <v>0</v>
      </c>
      <c r="X459" s="104">
        <v>1771.38</v>
      </c>
      <c r="Y459" s="173">
        <v>0</v>
      </c>
      <c r="Z459" s="173">
        <v>0</v>
      </c>
      <c r="AA459" s="291">
        <v>45025.21</v>
      </c>
      <c r="AB459" s="44">
        <f t="shared" si="9"/>
        <v>0</v>
      </c>
      <c r="AC459" s="104">
        <v>0</v>
      </c>
      <c r="AD459" s="44">
        <v>0</v>
      </c>
      <c r="AE459" s="109">
        <v>0</v>
      </c>
    </row>
    <row r="460" spans="1:31" s="2" customFormat="1" ht="12.75" hidden="1" customHeight="1" x14ac:dyDescent="0.2">
      <c r="A460" s="99">
        <v>2007</v>
      </c>
      <c r="B460" s="210" t="s">
        <v>2761</v>
      </c>
      <c r="C460" s="474" t="s">
        <v>1068</v>
      </c>
      <c r="D460" s="697" t="s">
        <v>1069</v>
      </c>
      <c r="E460" s="101" t="s">
        <v>1072</v>
      </c>
      <c r="F460" s="102" t="s">
        <v>260</v>
      </c>
      <c r="G460" s="102" t="s">
        <v>69</v>
      </c>
      <c r="H460" s="102"/>
      <c r="I460" s="474" t="s">
        <v>2762</v>
      </c>
      <c r="J460" s="112" t="s">
        <v>592</v>
      </c>
      <c r="K460" s="585" t="s">
        <v>1799</v>
      </c>
      <c r="L460" s="38">
        <v>0</v>
      </c>
      <c r="M460" s="104">
        <v>0</v>
      </c>
      <c r="N460" s="104">
        <v>0</v>
      </c>
      <c r="O460" s="104">
        <v>0</v>
      </c>
      <c r="P460" s="104">
        <v>0</v>
      </c>
      <c r="Q460" s="104">
        <v>0</v>
      </c>
      <c r="R460" s="104">
        <v>0</v>
      </c>
      <c r="S460" s="104">
        <v>0</v>
      </c>
      <c r="T460" s="107">
        <v>0</v>
      </c>
      <c r="U460" s="107">
        <v>0</v>
      </c>
      <c r="V460" s="107">
        <v>0</v>
      </c>
      <c r="W460" s="107">
        <v>0</v>
      </c>
      <c r="X460" s="104">
        <v>0</v>
      </c>
      <c r="Y460" s="173">
        <v>0</v>
      </c>
      <c r="Z460" s="173">
        <v>0</v>
      </c>
      <c r="AA460" s="291">
        <v>272310.13</v>
      </c>
      <c r="AB460" s="44">
        <f t="shared" si="9"/>
        <v>0</v>
      </c>
      <c r="AC460" s="104">
        <v>0</v>
      </c>
      <c r="AD460" s="44">
        <v>0</v>
      </c>
      <c r="AE460" s="109">
        <v>0</v>
      </c>
    </row>
    <row r="461" spans="1:31" s="2" customFormat="1" ht="12.75" hidden="1" customHeight="1" x14ac:dyDescent="0.2">
      <c r="A461" s="99">
        <v>2007</v>
      </c>
      <c r="B461" s="210" t="s">
        <v>1292</v>
      </c>
      <c r="C461" s="474" t="s">
        <v>1068</v>
      </c>
      <c r="D461" s="697" t="s">
        <v>1069</v>
      </c>
      <c r="E461" s="101" t="s">
        <v>1072</v>
      </c>
      <c r="F461" s="102" t="s">
        <v>697</v>
      </c>
      <c r="G461" s="102" t="s">
        <v>69</v>
      </c>
      <c r="H461" s="102" t="s">
        <v>1296</v>
      </c>
      <c r="I461" s="474" t="s">
        <v>1297</v>
      </c>
      <c r="J461" s="112" t="s">
        <v>592</v>
      </c>
      <c r="K461" s="585" t="s">
        <v>1298</v>
      </c>
      <c r="L461" s="38">
        <v>0</v>
      </c>
      <c r="M461" s="104">
        <v>0</v>
      </c>
      <c r="N461" s="104">
        <v>0</v>
      </c>
      <c r="O461" s="104">
        <v>0</v>
      </c>
      <c r="P461" s="104">
        <v>0</v>
      </c>
      <c r="Q461" s="104">
        <v>0</v>
      </c>
      <c r="R461" s="104">
        <v>0</v>
      </c>
      <c r="S461" s="104">
        <v>0</v>
      </c>
      <c r="T461" s="107">
        <v>0</v>
      </c>
      <c r="U461" s="107">
        <v>0</v>
      </c>
      <c r="V461" s="107">
        <v>0</v>
      </c>
      <c r="W461" s="107">
        <v>0</v>
      </c>
      <c r="X461" s="104">
        <v>0</v>
      </c>
      <c r="Y461" s="173">
        <v>0</v>
      </c>
      <c r="Z461" s="173">
        <v>0</v>
      </c>
      <c r="AA461" s="291">
        <v>76050.070000000007</v>
      </c>
      <c r="AB461" s="44">
        <f t="shared" si="9"/>
        <v>0</v>
      </c>
      <c r="AC461" s="104">
        <v>0</v>
      </c>
      <c r="AD461" s="44">
        <v>0</v>
      </c>
      <c r="AE461" s="109">
        <v>0</v>
      </c>
    </row>
    <row r="462" spans="1:31" s="9" customFormat="1" ht="12.75" hidden="1" customHeight="1" thickBot="1" x14ac:dyDescent="0.25">
      <c r="A462" s="47"/>
      <c r="B462" s="292"/>
      <c r="C462" s="470"/>
      <c r="D462" s="711"/>
      <c r="E462" s="49"/>
      <c r="F462" s="50"/>
      <c r="G462" s="50"/>
      <c r="H462" s="50"/>
      <c r="I462" s="470"/>
      <c r="J462" s="293"/>
      <c r="K462" s="586"/>
      <c r="L462" s="78">
        <v>0</v>
      </c>
      <c r="M462" s="78">
        <v>0</v>
      </c>
      <c r="N462" s="78">
        <v>0</v>
      </c>
      <c r="O462" s="78">
        <v>0</v>
      </c>
      <c r="P462" s="78">
        <v>0</v>
      </c>
      <c r="Q462" s="78">
        <v>0</v>
      </c>
      <c r="R462" s="78">
        <v>0</v>
      </c>
      <c r="S462" s="52">
        <v>0</v>
      </c>
      <c r="T462" s="81">
        <v>0</v>
      </c>
      <c r="U462" s="81">
        <v>0</v>
      </c>
      <c r="V462" s="81">
        <v>0</v>
      </c>
      <c r="W462" s="81">
        <v>0</v>
      </c>
      <c r="X462" s="78">
        <v>0</v>
      </c>
      <c r="Y462" s="198">
        <v>0</v>
      </c>
      <c r="Z462" s="198">
        <v>0</v>
      </c>
      <c r="AA462" s="199">
        <v>0</v>
      </c>
      <c r="AB462" s="58">
        <f t="shared" si="9"/>
        <v>0</v>
      </c>
      <c r="AC462" s="78">
        <v>0</v>
      </c>
      <c r="AD462" s="84">
        <v>0</v>
      </c>
      <c r="AE462" s="85">
        <v>0</v>
      </c>
    </row>
    <row r="463" spans="1:31" s="2" customFormat="1" ht="12.75" hidden="1" customHeight="1" x14ac:dyDescent="0.2">
      <c r="A463" s="152">
        <v>2008</v>
      </c>
      <c r="B463" s="181" t="s">
        <v>443</v>
      </c>
      <c r="C463" s="461" t="s">
        <v>619</v>
      </c>
      <c r="D463" s="700">
        <v>39450</v>
      </c>
      <c r="E463" s="154" t="s">
        <v>356</v>
      </c>
      <c r="F463" s="155" t="s">
        <v>260</v>
      </c>
      <c r="G463" s="155" t="s">
        <v>68</v>
      </c>
      <c r="H463" s="155"/>
      <c r="I463" s="461" t="s">
        <v>698</v>
      </c>
      <c r="J463" s="156" t="s">
        <v>839</v>
      </c>
      <c r="K463" s="570"/>
      <c r="L463" s="157">
        <v>0</v>
      </c>
      <c r="M463" s="157">
        <v>0</v>
      </c>
      <c r="N463" s="157">
        <v>0</v>
      </c>
      <c r="O463" s="157">
        <v>0</v>
      </c>
      <c r="P463" s="157">
        <v>0</v>
      </c>
      <c r="Q463" s="157">
        <v>0</v>
      </c>
      <c r="R463" s="157">
        <v>0</v>
      </c>
      <c r="S463" s="157">
        <v>0</v>
      </c>
      <c r="T463" s="160">
        <v>0</v>
      </c>
      <c r="U463" s="160">
        <v>0</v>
      </c>
      <c r="V463" s="160">
        <v>0</v>
      </c>
      <c r="W463" s="160">
        <v>0</v>
      </c>
      <c r="X463" s="157">
        <v>0</v>
      </c>
      <c r="Y463" s="207">
        <v>0</v>
      </c>
      <c r="Z463" s="207">
        <v>0</v>
      </c>
      <c r="AA463" s="184">
        <v>0</v>
      </c>
      <c r="AB463" s="318">
        <f t="shared" si="9"/>
        <v>0</v>
      </c>
      <c r="AC463" s="83">
        <v>0</v>
      </c>
      <c r="AD463" s="83">
        <v>0</v>
      </c>
      <c r="AE463" s="148">
        <v>0</v>
      </c>
    </row>
    <row r="464" spans="1:31" s="2" customFormat="1" ht="12.75" customHeight="1" x14ac:dyDescent="0.2">
      <c r="A464" s="152">
        <v>2008</v>
      </c>
      <c r="B464" s="181" t="s">
        <v>444</v>
      </c>
      <c r="C464" s="461" t="s">
        <v>620</v>
      </c>
      <c r="D464" s="700">
        <v>39450</v>
      </c>
      <c r="E464" s="154" t="s">
        <v>42</v>
      </c>
      <c r="F464" s="155" t="s">
        <v>265</v>
      </c>
      <c r="G464" s="155" t="s">
        <v>68</v>
      </c>
      <c r="H464" s="155"/>
      <c r="I464" s="461" t="s">
        <v>698</v>
      </c>
      <c r="J464" s="183" t="s">
        <v>839</v>
      </c>
      <c r="K464" s="570"/>
      <c r="L464" s="157">
        <v>0</v>
      </c>
      <c r="M464" s="157">
        <v>0</v>
      </c>
      <c r="N464" s="157">
        <v>0</v>
      </c>
      <c r="O464" s="205">
        <v>0</v>
      </c>
      <c r="P464" s="205">
        <v>0</v>
      </c>
      <c r="Q464" s="157">
        <v>0</v>
      </c>
      <c r="R464" s="157">
        <v>0</v>
      </c>
      <c r="S464" s="157">
        <v>0</v>
      </c>
      <c r="T464" s="206">
        <v>0</v>
      </c>
      <c r="U464" s="206">
        <v>0</v>
      </c>
      <c r="V464" s="206">
        <v>0</v>
      </c>
      <c r="W464" s="206">
        <v>0</v>
      </c>
      <c r="X464" s="157">
        <v>0</v>
      </c>
      <c r="Y464" s="207">
        <v>0</v>
      </c>
      <c r="Z464" s="207">
        <v>0</v>
      </c>
      <c r="AA464" s="184">
        <v>0</v>
      </c>
      <c r="AB464" s="164">
        <f t="shared" si="9"/>
        <v>0</v>
      </c>
      <c r="AC464" s="234">
        <v>0</v>
      </c>
      <c r="AD464" s="83">
        <v>0</v>
      </c>
      <c r="AE464" s="148">
        <v>0</v>
      </c>
    </row>
    <row r="465" spans="1:31" s="2" customFormat="1" ht="12.75" hidden="1" customHeight="1" x14ac:dyDescent="0.2">
      <c r="A465" s="99">
        <v>2008</v>
      </c>
      <c r="B465" s="100" t="s">
        <v>58</v>
      </c>
      <c r="C465" s="458" t="s">
        <v>621</v>
      </c>
      <c r="D465" s="688">
        <v>39457</v>
      </c>
      <c r="E465" s="101" t="s">
        <v>39</v>
      </c>
      <c r="F465" s="102" t="s">
        <v>261</v>
      </c>
      <c r="G465" s="102" t="s">
        <v>69</v>
      </c>
      <c r="H465" s="102" t="s">
        <v>930</v>
      </c>
      <c r="I465" s="474" t="s">
        <v>931</v>
      </c>
      <c r="J465" s="119" t="s">
        <v>839</v>
      </c>
      <c r="K465" s="559"/>
      <c r="L465" s="38">
        <v>0</v>
      </c>
      <c r="M465" s="104">
        <v>0</v>
      </c>
      <c r="N465" s="38">
        <v>0</v>
      </c>
      <c r="O465" s="104">
        <v>0</v>
      </c>
      <c r="P465" s="104">
        <v>0</v>
      </c>
      <c r="Q465" s="38">
        <v>0</v>
      </c>
      <c r="R465" s="38">
        <v>0</v>
      </c>
      <c r="S465" s="38">
        <v>0</v>
      </c>
      <c r="T465" s="107">
        <v>0</v>
      </c>
      <c r="U465" s="107">
        <v>0</v>
      </c>
      <c r="V465" s="107">
        <v>0</v>
      </c>
      <c r="W465" s="107">
        <v>0</v>
      </c>
      <c r="X465" s="105">
        <v>0</v>
      </c>
      <c r="Y465" s="173">
        <v>0</v>
      </c>
      <c r="Z465" s="173">
        <v>0</v>
      </c>
      <c r="AA465" s="105">
        <v>138912</v>
      </c>
      <c r="AB465" s="44">
        <f t="shared" si="9"/>
        <v>9655.61</v>
      </c>
      <c r="AC465" s="44">
        <v>0</v>
      </c>
      <c r="AD465" s="44">
        <v>0</v>
      </c>
      <c r="AE465" s="109">
        <v>9655.61</v>
      </c>
    </row>
    <row r="466" spans="1:31" s="2" customFormat="1" ht="12.75" hidden="1" customHeight="1" x14ac:dyDescent="0.2">
      <c r="A466" s="33">
        <v>2008</v>
      </c>
      <c r="B466" s="186" t="s">
        <v>558</v>
      </c>
      <c r="C466" s="458" t="s">
        <v>622</v>
      </c>
      <c r="D466" s="694">
        <v>39471</v>
      </c>
      <c r="E466" s="35" t="s">
        <v>39</v>
      </c>
      <c r="F466" s="36" t="s">
        <v>260</v>
      </c>
      <c r="G466" s="36" t="s">
        <v>63</v>
      </c>
      <c r="H466" s="36"/>
      <c r="I466" s="460" t="s">
        <v>1438</v>
      </c>
      <c r="J466" s="269" t="s">
        <v>316</v>
      </c>
      <c r="K466" s="571" t="s">
        <v>1364</v>
      </c>
      <c r="L466" s="38">
        <v>0</v>
      </c>
      <c r="M466" s="38">
        <v>0</v>
      </c>
      <c r="N466" s="38">
        <v>0</v>
      </c>
      <c r="O466" s="104">
        <v>0</v>
      </c>
      <c r="P466" s="104">
        <v>0</v>
      </c>
      <c r="Q466" s="38">
        <v>0</v>
      </c>
      <c r="R466" s="38">
        <v>0</v>
      </c>
      <c r="S466" s="38">
        <v>0</v>
      </c>
      <c r="T466" s="107">
        <v>0</v>
      </c>
      <c r="U466" s="107">
        <v>0</v>
      </c>
      <c r="V466" s="107">
        <v>0</v>
      </c>
      <c r="W466" s="107">
        <v>0</v>
      </c>
      <c r="X466" s="38">
        <v>0</v>
      </c>
      <c r="Y466" s="180">
        <v>0</v>
      </c>
      <c r="Z466" s="180">
        <v>0</v>
      </c>
      <c r="AA466" s="38">
        <v>25882.84</v>
      </c>
      <c r="AB466" s="44">
        <f t="shared" si="9"/>
        <v>2722.3</v>
      </c>
      <c r="AC466" s="231">
        <v>0</v>
      </c>
      <c r="AD466" s="45">
        <v>0</v>
      </c>
      <c r="AE466" s="109">
        <v>2722.3</v>
      </c>
    </row>
    <row r="467" spans="1:31" s="2" customFormat="1" ht="12.75" hidden="1" customHeight="1" x14ac:dyDescent="0.2">
      <c r="A467" s="33">
        <v>2008</v>
      </c>
      <c r="B467" s="189" t="s">
        <v>410</v>
      </c>
      <c r="C467" s="458" t="s">
        <v>623</v>
      </c>
      <c r="D467" s="694">
        <v>39482</v>
      </c>
      <c r="E467" s="35" t="s">
        <v>356</v>
      </c>
      <c r="F467" s="36"/>
      <c r="G467" s="36" t="s">
        <v>69</v>
      </c>
      <c r="H467" s="36" t="s">
        <v>932</v>
      </c>
      <c r="I467" s="458" t="s">
        <v>933</v>
      </c>
      <c r="J467" s="119" t="s">
        <v>592</v>
      </c>
      <c r="K467" s="575" t="s">
        <v>1244</v>
      </c>
      <c r="L467" s="38">
        <v>0</v>
      </c>
      <c r="M467" s="38">
        <v>0</v>
      </c>
      <c r="N467" s="38">
        <v>0</v>
      </c>
      <c r="O467" s="104">
        <v>0</v>
      </c>
      <c r="P467" s="104">
        <v>0</v>
      </c>
      <c r="Q467" s="38">
        <v>0</v>
      </c>
      <c r="R467" s="38">
        <v>0</v>
      </c>
      <c r="S467" s="38">
        <v>0</v>
      </c>
      <c r="T467" s="107">
        <v>0</v>
      </c>
      <c r="U467" s="107">
        <v>0</v>
      </c>
      <c r="V467" s="107">
        <v>0</v>
      </c>
      <c r="W467" s="107">
        <v>0</v>
      </c>
      <c r="X467" s="38">
        <v>0</v>
      </c>
      <c r="Y467" s="180">
        <v>0</v>
      </c>
      <c r="Z467" s="180">
        <v>0</v>
      </c>
      <c r="AA467" s="190">
        <v>16439.060000000001</v>
      </c>
      <c r="AB467" s="44">
        <f t="shared" si="9"/>
        <v>0</v>
      </c>
      <c r="AC467" s="231">
        <v>0</v>
      </c>
      <c r="AD467" s="45">
        <v>0</v>
      </c>
      <c r="AE467" s="244">
        <v>0</v>
      </c>
    </row>
    <row r="468" spans="1:31" s="2" customFormat="1" ht="12.75" hidden="1" customHeight="1" x14ac:dyDescent="0.2">
      <c r="A468" s="152">
        <v>2008</v>
      </c>
      <c r="B468" s="181" t="s">
        <v>1920</v>
      </c>
      <c r="C468" s="461" t="s">
        <v>624</v>
      </c>
      <c r="D468" s="700">
        <v>39482</v>
      </c>
      <c r="E468" s="154" t="s">
        <v>356</v>
      </c>
      <c r="F468" s="155" t="s">
        <v>259</v>
      </c>
      <c r="G468" s="155" t="s">
        <v>63</v>
      </c>
      <c r="H468" s="155"/>
      <c r="I468" s="461" t="s">
        <v>1919</v>
      </c>
      <c r="J468" s="183" t="s">
        <v>839</v>
      </c>
      <c r="K468" s="570"/>
      <c r="L468" s="157">
        <v>0</v>
      </c>
      <c r="M468" s="157">
        <v>0</v>
      </c>
      <c r="N468" s="157">
        <v>0</v>
      </c>
      <c r="O468" s="205">
        <v>0</v>
      </c>
      <c r="P468" s="205">
        <v>0</v>
      </c>
      <c r="Q468" s="157">
        <v>0</v>
      </c>
      <c r="R468" s="157">
        <v>0</v>
      </c>
      <c r="S468" s="157">
        <v>0</v>
      </c>
      <c r="T468" s="206">
        <v>0</v>
      </c>
      <c r="U468" s="206">
        <v>0</v>
      </c>
      <c r="V468" s="206">
        <v>0</v>
      </c>
      <c r="W468" s="206">
        <v>0</v>
      </c>
      <c r="X468" s="157">
        <v>0</v>
      </c>
      <c r="Y468" s="207">
        <v>0</v>
      </c>
      <c r="Z468" s="207">
        <v>0</v>
      </c>
      <c r="AA468" s="184">
        <v>0</v>
      </c>
      <c r="AB468" s="164">
        <f t="shared" si="9"/>
        <v>0</v>
      </c>
      <c r="AC468" s="234">
        <v>0</v>
      </c>
      <c r="AD468" s="83">
        <v>0</v>
      </c>
      <c r="AE468" s="238">
        <v>0</v>
      </c>
    </row>
    <row r="469" spans="1:31" s="2" customFormat="1" ht="12.75" hidden="1" customHeight="1" x14ac:dyDescent="0.2">
      <c r="A469" s="33">
        <v>2008</v>
      </c>
      <c r="B469" s="189" t="s">
        <v>101</v>
      </c>
      <c r="C469" s="458" t="s">
        <v>625</v>
      </c>
      <c r="D469" s="694">
        <v>39498</v>
      </c>
      <c r="E469" s="35" t="s">
        <v>39</v>
      </c>
      <c r="F469" s="36" t="s">
        <v>264</v>
      </c>
      <c r="G469" s="36" t="s">
        <v>69</v>
      </c>
      <c r="H469" s="36" t="s">
        <v>2052</v>
      </c>
      <c r="I469" s="458" t="s">
        <v>2050</v>
      </c>
      <c r="J469" s="188" t="s">
        <v>316</v>
      </c>
      <c r="K469" s="571" t="s">
        <v>2051</v>
      </c>
      <c r="L469" s="38">
        <v>0</v>
      </c>
      <c r="M469" s="38">
        <v>0</v>
      </c>
      <c r="N469" s="38">
        <v>0</v>
      </c>
      <c r="O469" s="104">
        <v>0</v>
      </c>
      <c r="P469" s="104">
        <v>0</v>
      </c>
      <c r="Q469" s="38">
        <v>0</v>
      </c>
      <c r="R469" s="38">
        <v>0</v>
      </c>
      <c r="S469" s="38">
        <v>0</v>
      </c>
      <c r="T469" s="107">
        <v>0</v>
      </c>
      <c r="U469" s="107">
        <v>0</v>
      </c>
      <c r="V469" s="107">
        <v>0</v>
      </c>
      <c r="W469" s="107">
        <v>8644.23</v>
      </c>
      <c r="X469" s="38">
        <v>0</v>
      </c>
      <c r="Y469" s="180">
        <v>0</v>
      </c>
      <c r="Z469" s="180">
        <v>0</v>
      </c>
      <c r="AA469" s="190">
        <v>0</v>
      </c>
      <c r="AB469" s="44">
        <f t="shared" si="9"/>
        <v>3127.29</v>
      </c>
      <c r="AC469" s="231">
        <v>0</v>
      </c>
      <c r="AD469" s="45">
        <v>0</v>
      </c>
      <c r="AE469" s="109">
        <v>3127.29</v>
      </c>
    </row>
    <row r="470" spans="1:31" s="2" customFormat="1" ht="12.75" hidden="1" customHeight="1" x14ac:dyDescent="0.2">
      <c r="A470" s="33">
        <v>2008</v>
      </c>
      <c r="B470" s="189" t="s">
        <v>138</v>
      </c>
      <c r="C470" s="458" t="s">
        <v>626</v>
      </c>
      <c r="D470" s="694">
        <v>39507</v>
      </c>
      <c r="E470" s="35" t="s">
        <v>39</v>
      </c>
      <c r="F470" s="36" t="s">
        <v>445</v>
      </c>
      <c r="G470" s="36" t="s">
        <v>326</v>
      </c>
      <c r="H470" s="36"/>
      <c r="I470" s="458" t="s">
        <v>3019</v>
      </c>
      <c r="J470" s="35" t="s">
        <v>310</v>
      </c>
      <c r="K470" s="571" t="s">
        <v>534</v>
      </c>
      <c r="L470" s="38">
        <v>0</v>
      </c>
      <c r="M470" s="38">
        <v>0</v>
      </c>
      <c r="N470" s="38">
        <v>0</v>
      </c>
      <c r="O470" s="104">
        <v>0</v>
      </c>
      <c r="P470" s="104">
        <v>0</v>
      </c>
      <c r="Q470" s="38">
        <v>0</v>
      </c>
      <c r="R470" s="38">
        <v>0</v>
      </c>
      <c r="S470" s="38">
        <v>0</v>
      </c>
      <c r="T470" s="107">
        <v>0</v>
      </c>
      <c r="U470" s="107">
        <v>0</v>
      </c>
      <c r="V470" s="107">
        <v>0</v>
      </c>
      <c r="W470" s="107">
        <v>0</v>
      </c>
      <c r="X470" s="38">
        <v>0</v>
      </c>
      <c r="Y470" s="180">
        <v>0</v>
      </c>
      <c r="Z470" s="180">
        <v>0</v>
      </c>
      <c r="AA470" s="190" t="s">
        <v>20</v>
      </c>
      <c r="AB470" s="44">
        <f t="shared" si="9"/>
        <v>11045.29</v>
      </c>
      <c r="AC470" s="231">
        <v>0</v>
      </c>
      <c r="AD470" s="45">
        <v>0</v>
      </c>
      <c r="AE470" s="109">
        <v>11045.29</v>
      </c>
    </row>
    <row r="471" spans="1:31" s="2" customFormat="1" ht="12.75" hidden="1" customHeight="1" x14ac:dyDescent="0.2">
      <c r="A471" s="33">
        <v>2008</v>
      </c>
      <c r="B471" s="189" t="s">
        <v>557</v>
      </c>
      <c r="C471" s="458" t="s">
        <v>627</v>
      </c>
      <c r="D471" s="694">
        <v>39510</v>
      </c>
      <c r="E471" s="35" t="s">
        <v>39</v>
      </c>
      <c r="F471" s="36" t="s">
        <v>260</v>
      </c>
      <c r="G471" s="36" t="s">
        <v>63</v>
      </c>
      <c r="H471" s="36"/>
      <c r="I471" s="458" t="s">
        <v>1439</v>
      </c>
      <c r="J471" s="35" t="s">
        <v>310</v>
      </c>
      <c r="K471" s="571" t="s">
        <v>1365</v>
      </c>
      <c r="L471" s="38">
        <v>0</v>
      </c>
      <c r="M471" s="38">
        <v>0</v>
      </c>
      <c r="N471" s="38">
        <v>18153.21</v>
      </c>
      <c r="O471" s="104">
        <v>0</v>
      </c>
      <c r="P471" s="104">
        <v>0</v>
      </c>
      <c r="Q471" s="38">
        <v>0</v>
      </c>
      <c r="R471" s="38">
        <v>0</v>
      </c>
      <c r="S471" s="38">
        <v>0</v>
      </c>
      <c r="T471" s="107">
        <v>0</v>
      </c>
      <c r="U471" s="107">
        <v>0</v>
      </c>
      <c r="V471" s="107">
        <v>0</v>
      </c>
      <c r="W471" s="107">
        <v>0</v>
      </c>
      <c r="X471" s="38">
        <v>0</v>
      </c>
      <c r="Y471" s="180">
        <v>0</v>
      </c>
      <c r="Z471" s="180">
        <v>0</v>
      </c>
      <c r="AA471" s="190" t="s">
        <v>20</v>
      </c>
      <c r="AB471" s="44">
        <v>51255.4</v>
      </c>
      <c r="AC471" s="231">
        <v>0</v>
      </c>
      <c r="AD471" s="45">
        <v>0</v>
      </c>
      <c r="AE471" s="244">
        <v>51255.4</v>
      </c>
    </row>
    <row r="472" spans="1:31" s="2" customFormat="1" ht="12.75" hidden="1" customHeight="1" x14ac:dyDescent="0.2">
      <c r="A472" s="33">
        <v>2008</v>
      </c>
      <c r="B472" s="189" t="s">
        <v>1117</v>
      </c>
      <c r="C472" s="458" t="s">
        <v>628</v>
      </c>
      <c r="D472" s="694">
        <v>39511</v>
      </c>
      <c r="E472" s="35" t="s">
        <v>39</v>
      </c>
      <c r="F472" s="36" t="s">
        <v>1118</v>
      </c>
      <c r="G472" s="65" t="s">
        <v>69</v>
      </c>
      <c r="H472" s="102" t="s">
        <v>1119</v>
      </c>
      <c r="I472" s="458" t="s">
        <v>1120</v>
      </c>
      <c r="J472" s="119" t="s">
        <v>537</v>
      </c>
      <c r="K472" s="571" t="s">
        <v>1041</v>
      </c>
      <c r="L472" s="38">
        <v>0</v>
      </c>
      <c r="M472" s="38">
        <v>0</v>
      </c>
      <c r="N472" s="38">
        <v>0</v>
      </c>
      <c r="O472" s="104">
        <v>0</v>
      </c>
      <c r="P472" s="104">
        <v>0</v>
      </c>
      <c r="Q472" s="38">
        <v>0</v>
      </c>
      <c r="R472" s="38">
        <v>0</v>
      </c>
      <c r="S472" s="38">
        <v>0</v>
      </c>
      <c r="T472" s="107">
        <v>0</v>
      </c>
      <c r="U472" s="107">
        <v>0</v>
      </c>
      <c r="V472" s="107">
        <v>0</v>
      </c>
      <c r="W472" s="107">
        <v>0</v>
      </c>
      <c r="X472" s="38">
        <v>0</v>
      </c>
      <c r="Y472" s="180">
        <v>0</v>
      </c>
      <c r="Z472" s="180">
        <v>0</v>
      </c>
      <c r="AA472" s="190">
        <v>2409.2800000000002</v>
      </c>
      <c r="AB472" s="44">
        <f t="shared" si="9"/>
        <v>0</v>
      </c>
      <c r="AC472" s="231">
        <v>0</v>
      </c>
      <c r="AD472" s="45">
        <v>0</v>
      </c>
      <c r="AE472" s="244">
        <v>0</v>
      </c>
    </row>
    <row r="473" spans="1:31" s="2" customFormat="1" ht="12.75" hidden="1" customHeight="1" x14ac:dyDescent="0.2">
      <c r="A473" s="33">
        <v>2008</v>
      </c>
      <c r="B473" s="189" t="s">
        <v>141</v>
      </c>
      <c r="C473" s="458" t="s">
        <v>629</v>
      </c>
      <c r="D473" s="694">
        <v>39513</v>
      </c>
      <c r="E473" s="35" t="s">
        <v>39</v>
      </c>
      <c r="F473" s="36" t="s">
        <v>262</v>
      </c>
      <c r="G473" s="102" t="s">
        <v>499</v>
      </c>
      <c r="H473" s="36" t="s">
        <v>892</v>
      </c>
      <c r="I473" s="458" t="s">
        <v>3017</v>
      </c>
      <c r="J473" s="188" t="s">
        <v>316</v>
      </c>
      <c r="K473" s="571" t="s">
        <v>3016</v>
      </c>
      <c r="L473" s="38">
        <v>0</v>
      </c>
      <c r="M473" s="38">
        <v>0</v>
      </c>
      <c r="N473" s="38">
        <v>0</v>
      </c>
      <c r="O473" s="104">
        <v>0</v>
      </c>
      <c r="P473" s="104">
        <v>0</v>
      </c>
      <c r="Q473" s="38">
        <v>0</v>
      </c>
      <c r="R473" s="38">
        <v>0</v>
      </c>
      <c r="S473" s="38">
        <v>0</v>
      </c>
      <c r="T473" s="107">
        <v>0</v>
      </c>
      <c r="U473" s="107">
        <v>0</v>
      </c>
      <c r="V473" s="107">
        <v>0</v>
      </c>
      <c r="W473" s="107">
        <v>0</v>
      </c>
      <c r="X473" s="38">
        <v>0</v>
      </c>
      <c r="Y473" s="180">
        <v>0</v>
      </c>
      <c r="Z473" s="180">
        <v>0</v>
      </c>
      <c r="AA473" s="190">
        <v>0</v>
      </c>
      <c r="AB473" s="44">
        <f t="shared" si="9"/>
        <v>871.28</v>
      </c>
      <c r="AC473" s="231">
        <v>0</v>
      </c>
      <c r="AD473" s="45">
        <v>0</v>
      </c>
      <c r="AE473" s="244">
        <v>871.28</v>
      </c>
    </row>
    <row r="474" spans="1:31" s="2" customFormat="1" ht="12.75" hidden="1" customHeight="1" x14ac:dyDescent="0.2">
      <c r="A474" s="152">
        <v>2008</v>
      </c>
      <c r="B474" s="181" t="s">
        <v>141</v>
      </c>
      <c r="C474" s="461" t="s">
        <v>630</v>
      </c>
      <c r="D474" s="700">
        <v>39513</v>
      </c>
      <c r="E474" s="154" t="s">
        <v>39</v>
      </c>
      <c r="F474" s="155" t="s">
        <v>262</v>
      </c>
      <c r="G474" s="204" t="s">
        <v>499</v>
      </c>
      <c r="H474" s="155" t="s">
        <v>1031</v>
      </c>
      <c r="I474" s="461" t="s">
        <v>3018</v>
      </c>
      <c r="J474" s="183" t="s">
        <v>839</v>
      </c>
      <c r="K474" s="570"/>
      <c r="L474" s="157">
        <v>0</v>
      </c>
      <c r="M474" s="157">
        <v>0</v>
      </c>
      <c r="N474" s="157">
        <v>0</v>
      </c>
      <c r="O474" s="205">
        <v>0</v>
      </c>
      <c r="P474" s="205">
        <v>0</v>
      </c>
      <c r="Q474" s="157">
        <v>0</v>
      </c>
      <c r="R474" s="157">
        <v>0</v>
      </c>
      <c r="S474" s="157">
        <v>0</v>
      </c>
      <c r="T474" s="206">
        <v>0</v>
      </c>
      <c r="U474" s="206">
        <v>0</v>
      </c>
      <c r="V474" s="206">
        <v>0</v>
      </c>
      <c r="W474" s="206">
        <v>0</v>
      </c>
      <c r="X474" s="157">
        <v>0</v>
      </c>
      <c r="Y474" s="207">
        <v>0</v>
      </c>
      <c r="Z474" s="207">
        <v>0</v>
      </c>
      <c r="AA474" s="184">
        <v>0</v>
      </c>
      <c r="AB474" s="164">
        <f t="shared" si="9"/>
        <v>0</v>
      </c>
      <c r="AC474" s="234">
        <v>0</v>
      </c>
      <c r="AD474" s="83">
        <v>0</v>
      </c>
      <c r="AE474" s="238">
        <v>0</v>
      </c>
    </row>
    <row r="475" spans="1:31" s="2" customFormat="1" ht="12.75" customHeight="1" x14ac:dyDescent="0.2">
      <c r="A475" s="152">
        <v>2008</v>
      </c>
      <c r="B475" s="181" t="s">
        <v>172</v>
      </c>
      <c r="C475" s="461" t="s">
        <v>631</v>
      </c>
      <c r="D475" s="700">
        <v>39532</v>
      </c>
      <c r="E475" s="154" t="s">
        <v>42</v>
      </c>
      <c r="F475" s="155" t="s">
        <v>264</v>
      </c>
      <c r="G475" s="155" t="s">
        <v>68</v>
      </c>
      <c r="H475" s="155"/>
      <c r="I475" s="461" t="s">
        <v>698</v>
      </c>
      <c r="J475" s="183" t="s">
        <v>839</v>
      </c>
      <c r="K475" s="570"/>
      <c r="L475" s="157">
        <v>0</v>
      </c>
      <c r="M475" s="157">
        <v>0</v>
      </c>
      <c r="N475" s="157">
        <v>0</v>
      </c>
      <c r="O475" s="205">
        <v>0</v>
      </c>
      <c r="P475" s="205">
        <v>0</v>
      </c>
      <c r="Q475" s="157">
        <v>0</v>
      </c>
      <c r="R475" s="157">
        <v>0</v>
      </c>
      <c r="S475" s="157">
        <v>0</v>
      </c>
      <c r="T475" s="206">
        <v>0</v>
      </c>
      <c r="U475" s="206">
        <v>0</v>
      </c>
      <c r="V475" s="206">
        <v>0</v>
      </c>
      <c r="W475" s="206">
        <v>0</v>
      </c>
      <c r="X475" s="157">
        <v>0</v>
      </c>
      <c r="Y475" s="207">
        <v>0</v>
      </c>
      <c r="Z475" s="207">
        <v>0</v>
      </c>
      <c r="AA475" s="184">
        <v>0</v>
      </c>
      <c r="AB475" s="164">
        <f t="shared" si="9"/>
        <v>0</v>
      </c>
      <c r="AC475" s="234">
        <v>0</v>
      </c>
      <c r="AD475" s="83">
        <v>0</v>
      </c>
      <c r="AE475" s="238">
        <v>0</v>
      </c>
    </row>
    <row r="476" spans="1:31" s="2" customFormat="1" ht="12.75" hidden="1" customHeight="1" x14ac:dyDescent="0.2">
      <c r="A476" s="33">
        <v>2008</v>
      </c>
      <c r="B476" s="189" t="s">
        <v>447</v>
      </c>
      <c r="C476" s="458" t="s">
        <v>632</v>
      </c>
      <c r="D476" s="694">
        <v>39532</v>
      </c>
      <c r="E476" s="35" t="s">
        <v>39</v>
      </c>
      <c r="F476" s="36" t="s">
        <v>262</v>
      </c>
      <c r="G476" s="36" t="s">
        <v>63</v>
      </c>
      <c r="H476" s="36"/>
      <c r="I476" s="458" t="s">
        <v>1440</v>
      </c>
      <c r="J476" s="269" t="s">
        <v>316</v>
      </c>
      <c r="K476" s="571" t="s">
        <v>1366</v>
      </c>
      <c r="L476" s="38">
        <v>0</v>
      </c>
      <c r="M476" s="38">
        <v>0</v>
      </c>
      <c r="N476" s="38">
        <v>0</v>
      </c>
      <c r="O476" s="104">
        <v>0</v>
      </c>
      <c r="P476" s="104">
        <v>0</v>
      </c>
      <c r="Q476" s="38">
        <v>1660</v>
      </c>
      <c r="R476" s="38">
        <v>0</v>
      </c>
      <c r="S476" s="38">
        <v>0</v>
      </c>
      <c r="T476" s="107">
        <v>0</v>
      </c>
      <c r="U476" s="107">
        <v>0</v>
      </c>
      <c r="V476" s="107">
        <v>0</v>
      </c>
      <c r="W476" s="107">
        <v>0</v>
      </c>
      <c r="X476" s="38">
        <v>0</v>
      </c>
      <c r="Y476" s="180">
        <v>0</v>
      </c>
      <c r="Z476" s="180">
        <v>0</v>
      </c>
      <c r="AA476" s="38">
        <v>86505.48</v>
      </c>
      <c r="AB476" s="44">
        <f t="shared" si="9"/>
        <v>0</v>
      </c>
      <c r="AC476" s="231">
        <v>0</v>
      </c>
      <c r="AD476" s="45">
        <v>0</v>
      </c>
      <c r="AE476" s="244">
        <v>0</v>
      </c>
    </row>
    <row r="477" spans="1:31" s="2" customFormat="1" ht="12.75" customHeight="1" x14ac:dyDescent="0.2">
      <c r="A477" s="33">
        <v>2008</v>
      </c>
      <c r="B477" s="189" t="s">
        <v>181</v>
      </c>
      <c r="C477" s="458" t="s">
        <v>633</v>
      </c>
      <c r="D477" s="694">
        <v>39532</v>
      </c>
      <c r="E477" s="115" t="s">
        <v>42</v>
      </c>
      <c r="F477" s="116" t="s">
        <v>260</v>
      </c>
      <c r="G477" s="116" t="s">
        <v>63</v>
      </c>
      <c r="H477" s="116"/>
      <c r="I477" s="460" t="s">
        <v>754</v>
      </c>
      <c r="J477" s="119" t="s">
        <v>839</v>
      </c>
      <c r="K477" s="118"/>
      <c r="L477" s="38">
        <v>0</v>
      </c>
      <c r="M477" s="171">
        <v>0</v>
      </c>
      <c r="N477" s="171">
        <v>0</v>
      </c>
      <c r="O477" s="104">
        <v>0</v>
      </c>
      <c r="P477" s="104">
        <v>0</v>
      </c>
      <c r="Q477" s="104">
        <v>0</v>
      </c>
      <c r="R477" s="104">
        <v>0</v>
      </c>
      <c r="S477" s="38">
        <v>0</v>
      </c>
      <c r="T477" s="107">
        <v>0</v>
      </c>
      <c r="U477" s="107">
        <v>0</v>
      </c>
      <c r="V477" s="107">
        <v>0</v>
      </c>
      <c r="W477" s="107">
        <v>0</v>
      </c>
      <c r="X477" s="173">
        <v>0</v>
      </c>
      <c r="Y477" s="173">
        <v>0</v>
      </c>
      <c r="Z477" s="173">
        <v>0</v>
      </c>
      <c r="AA477" s="174">
        <v>0</v>
      </c>
      <c r="AB477" s="44">
        <f t="shared" si="9"/>
        <v>10748.66</v>
      </c>
      <c r="AC477" s="44">
        <v>0</v>
      </c>
      <c r="AD477" s="44">
        <v>0</v>
      </c>
      <c r="AE477" s="109">
        <v>10748.66</v>
      </c>
    </row>
    <row r="478" spans="1:31" s="2" customFormat="1" ht="12.75" hidden="1" customHeight="1" x14ac:dyDescent="0.2">
      <c r="A478" s="152">
        <v>2008</v>
      </c>
      <c r="B478" s="181" t="s">
        <v>443</v>
      </c>
      <c r="C478" s="461" t="s">
        <v>634</v>
      </c>
      <c r="D478" s="700">
        <v>39555</v>
      </c>
      <c r="E478" s="154" t="s">
        <v>356</v>
      </c>
      <c r="F478" s="155" t="s">
        <v>259</v>
      </c>
      <c r="G478" s="155" t="s">
        <v>68</v>
      </c>
      <c r="H478" s="155"/>
      <c r="I478" s="461" t="s">
        <v>698</v>
      </c>
      <c r="J478" s="183" t="s">
        <v>839</v>
      </c>
      <c r="K478" s="570"/>
      <c r="L478" s="157">
        <v>0</v>
      </c>
      <c r="M478" s="157">
        <v>0</v>
      </c>
      <c r="N478" s="271">
        <v>0</v>
      </c>
      <c r="O478" s="205">
        <v>0</v>
      </c>
      <c r="P478" s="205">
        <v>0</v>
      </c>
      <c r="Q478" s="205">
        <v>0</v>
      </c>
      <c r="R478" s="205">
        <v>0</v>
      </c>
      <c r="S478" s="157">
        <v>0</v>
      </c>
      <c r="T478" s="206">
        <v>0</v>
      </c>
      <c r="U478" s="206">
        <v>0</v>
      </c>
      <c r="V478" s="206">
        <v>0</v>
      </c>
      <c r="W478" s="206">
        <v>0</v>
      </c>
      <c r="X478" s="157">
        <v>0</v>
      </c>
      <c r="Y478" s="207">
        <v>0</v>
      </c>
      <c r="Z478" s="207">
        <v>0</v>
      </c>
      <c r="AA478" s="184">
        <v>0</v>
      </c>
      <c r="AB478" s="164">
        <f t="shared" si="9"/>
        <v>0</v>
      </c>
      <c r="AC478" s="234">
        <v>0</v>
      </c>
      <c r="AD478" s="83">
        <v>0</v>
      </c>
      <c r="AE478" s="238">
        <v>0</v>
      </c>
    </row>
    <row r="479" spans="1:31" s="2" customFormat="1" ht="12.75" hidden="1" customHeight="1" x14ac:dyDescent="0.2">
      <c r="A479" s="152">
        <v>2008</v>
      </c>
      <c r="B479" s="181" t="s">
        <v>448</v>
      </c>
      <c r="C479" s="461" t="s">
        <v>635</v>
      </c>
      <c r="D479" s="700">
        <v>39555</v>
      </c>
      <c r="E479" s="154" t="s">
        <v>39</v>
      </c>
      <c r="F479" s="155"/>
      <c r="G479" s="155" t="s">
        <v>69</v>
      </c>
      <c r="H479" s="155" t="s">
        <v>934</v>
      </c>
      <c r="I479" s="461" t="s">
        <v>935</v>
      </c>
      <c r="J479" s="183" t="s">
        <v>839</v>
      </c>
      <c r="K479" s="570"/>
      <c r="L479" s="157">
        <v>0</v>
      </c>
      <c r="M479" s="157">
        <v>0</v>
      </c>
      <c r="N479" s="271">
        <v>0</v>
      </c>
      <c r="O479" s="205">
        <v>0</v>
      </c>
      <c r="P479" s="205">
        <v>0</v>
      </c>
      <c r="Q479" s="205">
        <v>0</v>
      </c>
      <c r="R479" s="205">
        <v>0</v>
      </c>
      <c r="S479" s="157">
        <v>0</v>
      </c>
      <c r="T479" s="206">
        <v>0</v>
      </c>
      <c r="U479" s="206">
        <v>0</v>
      </c>
      <c r="V479" s="206">
        <v>0</v>
      </c>
      <c r="W479" s="206">
        <v>0</v>
      </c>
      <c r="X479" s="157">
        <v>0</v>
      </c>
      <c r="Y479" s="207">
        <v>0</v>
      </c>
      <c r="Z479" s="207">
        <v>0</v>
      </c>
      <c r="AA479" s="184">
        <v>0</v>
      </c>
      <c r="AB479" s="164">
        <f t="shared" si="9"/>
        <v>0</v>
      </c>
      <c r="AC479" s="234">
        <v>0</v>
      </c>
      <c r="AD479" s="83">
        <v>0</v>
      </c>
      <c r="AE479" s="238">
        <v>0</v>
      </c>
    </row>
    <row r="480" spans="1:31" s="2" customFormat="1" ht="12.75" customHeight="1" x14ac:dyDescent="0.2">
      <c r="A480" s="33">
        <v>2008</v>
      </c>
      <c r="B480" s="189" t="s">
        <v>309</v>
      </c>
      <c r="C480" s="458" t="s">
        <v>636</v>
      </c>
      <c r="D480" s="694">
        <v>39566</v>
      </c>
      <c r="E480" s="35" t="s">
        <v>42</v>
      </c>
      <c r="F480" s="36" t="s">
        <v>250</v>
      </c>
      <c r="G480" s="36" t="s">
        <v>69</v>
      </c>
      <c r="H480" s="36"/>
      <c r="I480" s="458" t="s">
        <v>1441</v>
      </c>
      <c r="J480" s="269" t="s">
        <v>316</v>
      </c>
      <c r="K480" s="571" t="s">
        <v>2355</v>
      </c>
      <c r="L480" s="38">
        <v>0</v>
      </c>
      <c r="M480" s="38">
        <v>0</v>
      </c>
      <c r="N480" s="171">
        <v>0</v>
      </c>
      <c r="O480" s="104">
        <v>0</v>
      </c>
      <c r="P480" s="104">
        <v>0</v>
      </c>
      <c r="Q480" s="104">
        <v>217.5</v>
      </c>
      <c r="R480" s="104">
        <v>0</v>
      </c>
      <c r="S480" s="38">
        <v>0</v>
      </c>
      <c r="T480" s="107">
        <v>0</v>
      </c>
      <c r="U480" s="107">
        <v>0</v>
      </c>
      <c r="V480" s="107">
        <v>0</v>
      </c>
      <c r="W480" s="107">
        <v>0</v>
      </c>
      <c r="X480" s="38">
        <v>0</v>
      </c>
      <c r="Y480" s="180">
        <v>0</v>
      </c>
      <c r="Z480" s="180">
        <v>0</v>
      </c>
      <c r="AA480" s="190">
        <v>40000</v>
      </c>
      <c r="AB480" s="44">
        <f t="shared" si="9"/>
        <v>8239.25</v>
      </c>
      <c r="AC480" s="231">
        <v>0</v>
      </c>
      <c r="AD480" s="45">
        <v>0</v>
      </c>
      <c r="AE480" s="244">
        <v>8239.25</v>
      </c>
    </row>
    <row r="481" spans="1:31" s="2" customFormat="1" ht="12.75" hidden="1" customHeight="1" x14ac:dyDescent="0.2">
      <c r="A481" s="152">
        <v>2008</v>
      </c>
      <c r="B481" s="181" t="s">
        <v>449</v>
      </c>
      <c r="C481" s="461" t="s">
        <v>637</v>
      </c>
      <c r="D481" s="700">
        <v>39567</v>
      </c>
      <c r="E481" s="154" t="s">
        <v>356</v>
      </c>
      <c r="F481" s="155" t="s">
        <v>260</v>
      </c>
      <c r="G481" s="155" t="s">
        <v>63</v>
      </c>
      <c r="H481" s="155"/>
      <c r="I481" s="461" t="s">
        <v>1910</v>
      </c>
      <c r="J481" s="183" t="s">
        <v>839</v>
      </c>
      <c r="K481" s="570"/>
      <c r="L481" s="157">
        <v>0</v>
      </c>
      <c r="M481" s="157">
        <v>0</v>
      </c>
      <c r="N481" s="271">
        <v>0</v>
      </c>
      <c r="O481" s="205">
        <v>0</v>
      </c>
      <c r="P481" s="205">
        <v>0</v>
      </c>
      <c r="Q481" s="205">
        <v>0</v>
      </c>
      <c r="R481" s="205">
        <v>0</v>
      </c>
      <c r="S481" s="157">
        <v>0</v>
      </c>
      <c r="T481" s="206">
        <v>0</v>
      </c>
      <c r="U481" s="206">
        <v>0</v>
      </c>
      <c r="V481" s="206">
        <v>0</v>
      </c>
      <c r="W481" s="206">
        <v>0</v>
      </c>
      <c r="X481" s="157">
        <v>0</v>
      </c>
      <c r="Y481" s="207">
        <v>0</v>
      </c>
      <c r="Z481" s="207">
        <v>0</v>
      </c>
      <c r="AA481" s="184">
        <v>0</v>
      </c>
      <c r="AB481" s="164">
        <f t="shared" si="9"/>
        <v>0</v>
      </c>
      <c r="AC481" s="234">
        <v>0</v>
      </c>
      <c r="AD481" s="83">
        <v>0</v>
      </c>
      <c r="AE481" s="238">
        <v>0</v>
      </c>
    </row>
    <row r="482" spans="1:31" s="2" customFormat="1" ht="12.75" hidden="1" customHeight="1" x14ac:dyDescent="0.2">
      <c r="A482" s="152">
        <v>2008</v>
      </c>
      <c r="B482" s="181" t="s">
        <v>450</v>
      </c>
      <c r="C482" s="461" t="s">
        <v>638</v>
      </c>
      <c r="D482" s="700">
        <v>39573</v>
      </c>
      <c r="E482" s="154" t="s">
        <v>39</v>
      </c>
      <c r="F482" s="155" t="s">
        <v>260</v>
      </c>
      <c r="G482" s="155" t="s">
        <v>63</v>
      </c>
      <c r="H482" s="155"/>
      <c r="I482" s="461" t="s">
        <v>698</v>
      </c>
      <c r="J482" s="183" t="s">
        <v>839</v>
      </c>
      <c r="K482" s="570"/>
      <c r="L482" s="157">
        <v>0</v>
      </c>
      <c r="M482" s="157">
        <v>0</v>
      </c>
      <c r="N482" s="271">
        <v>0</v>
      </c>
      <c r="O482" s="205">
        <v>0</v>
      </c>
      <c r="P482" s="205">
        <v>0</v>
      </c>
      <c r="Q482" s="205">
        <v>0</v>
      </c>
      <c r="R482" s="205">
        <v>0</v>
      </c>
      <c r="S482" s="157">
        <v>0</v>
      </c>
      <c r="T482" s="206">
        <v>0</v>
      </c>
      <c r="U482" s="206">
        <v>0</v>
      </c>
      <c r="V482" s="206">
        <v>0</v>
      </c>
      <c r="W482" s="206">
        <v>0</v>
      </c>
      <c r="X482" s="157">
        <v>0</v>
      </c>
      <c r="Y482" s="207">
        <v>0</v>
      </c>
      <c r="Z482" s="207">
        <v>0</v>
      </c>
      <c r="AA482" s="184">
        <v>0</v>
      </c>
      <c r="AB482" s="164">
        <f t="shared" si="9"/>
        <v>0</v>
      </c>
      <c r="AC482" s="234">
        <v>0</v>
      </c>
      <c r="AD482" s="83">
        <v>0</v>
      </c>
      <c r="AE482" s="238">
        <v>0</v>
      </c>
    </row>
    <row r="483" spans="1:31" s="2" customFormat="1" ht="12.75" hidden="1" customHeight="1" x14ac:dyDescent="0.2">
      <c r="A483" s="152">
        <v>2008</v>
      </c>
      <c r="B483" s="181" t="s">
        <v>451</v>
      </c>
      <c r="C483" s="461" t="s">
        <v>639</v>
      </c>
      <c r="D483" s="700">
        <v>39576</v>
      </c>
      <c r="E483" s="154" t="s">
        <v>356</v>
      </c>
      <c r="F483" s="155" t="s">
        <v>260</v>
      </c>
      <c r="G483" s="155" t="s">
        <v>63</v>
      </c>
      <c r="H483" s="155"/>
      <c r="I483" s="461" t="s">
        <v>698</v>
      </c>
      <c r="J483" s="183" t="s">
        <v>839</v>
      </c>
      <c r="K483" s="570"/>
      <c r="L483" s="157">
        <v>0</v>
      </c>
      <c r="M483" s="157">
        <v>0</v>
      </c>
      <c r="N483" s="271">
        <v>0</v>
      </c>
      <c r="O483" s="205">
        <v>0</v>
      </c>
      <c r="P483" s="205">
        <v>0</v>
      </c>
      <c r="Q483" s="205">
        <v>0</v>
      </c>
      <c r="R483" s="205">
        <v>0</v>
      </c>
      <c r="S483" s="157">
        <v>0</v>
      </c>
      <c r="T483" s="206">
        <v>0</v>
      </c>
      <c r="U483" s="206">
        <v>0</v>
      </c>
      <c r="V483" s="206">
        <v>0</v>
      </c>
      <c r="W483" s="206">
        <v>0</v>
      </c>
      <c r="X483" s="157">
        <v>0</v>
      </c>
      <c r="Y483" s="207">
        <v>0</v>
      </c>
      <c r="Z483" s="207">
        <v>0</v>
      </c>
      <c r="AA483" s="184">
        <v>0</v>
      </c>
      <c r="AB483" s="164">
        <f t="shared" si="9"/>
        <v>0</v>
      </c>
      <c r="AC483" s="234">
        <v>0</v>
      </c>
      <c r="AD483" s="83">
        <v>0</v>
      </c>
      <c r="AE483" s="238">
        <v>0</v>
      </c>
    </row>
    <row r="484" spans="1:31" s="2" customFormat="1" ht="12.75" hidden="1" customHeight="1" x14ac:dyDescent="0.2">
      <c r="A484" s="33">
        <v>2008</v>
      </c>
      <c r="B484" s="189" t="s">
        <v>452</v>
      </c>
      <c r="C484" s="458" t="s">
        <v>640</v>
      </c>
      <c r="D484" s="694">
        <v>39582</v>
      </c>
      <c r="E484" s="35" t="s">
        <v>39</v>
      </c>
      <c r="F484" s="36" t="s">
        <v>262</v>
      </c>
      <c r="G484" s="36" t="s">
        <v>69</v>
      </c>
      <c r="H484" s="36" t="s">
        <v>936</v>
      </c>
      <c r="I484" s="458" t="s">
        <v>1190</v>
      </c>
      <c r="J484" s="119" t="s">
        <v>592</v>
      </c>
      <c r="K484" s="571" t="s">
        <v>1123</v>
      </c>
      <c r="L484" s="38">
        <v>0</v>
      </c>
      <c r="M484" s="38">
        <v>0</v>
      </c>
      <c r="N484" s="171">
        <v>0</v>
      </c>
      <c r="O484" s="104">
        <v>0</v>
      </c>
      <c r="P484" s="104">
        <v>0</v>
      </c>
      <c r="Q484" s="104">
        <v>0</v>
      </c>
      <c r="R484" s="104">
        <v>0</v>
      </c>
      <c r="S484" s="38">
        <v>17500</v>
      </c>
      <c r="T484" s="107">
        <v>0</v>
      </c>
      <c r="U484" s="107">
        <v>0</v>
      </c>
      <c r="V484" s="107">
        <v>0</v>
      </c>
      <c r="W484" s="107">
        <v>0</v>
      </c>
      <c r="X484" s="38">
        <v>3000</v>
      </c>
      <c r="Y484" s="180">
        <v>0</v>
      </c>
      <c r="Z484" s="180">
        <v>0</v>
      </c>
      <c r="AA484" s="190">
        <v>466862</v>
      </c>
      <c r="AB484" s="44">
        <f t="shared" si="9"/>
        <v>9661.6</v>
      </c>
      <c r="AC484" s="231">
        <v>0</v>
      </c>
      <c r="AD484" s="45">
        <v>0</v>
      </c>
      <c r="AE484" s="109">
        <v>9661.6</v>
      </c>
    </row>
    <row r="485" spans="1:31" s="2" customFormat="1" ht="12.75" hidden="1" customHeight="1" x14ac:dyDescent="0.2">
      <c r="A485" s="33">
        <v>2008</v>
      </c>
      <c r="B485" s="189" t="s">
        <v>126</v>
      </c>
      <c r="C485" s="458" t="s">
        <v>641</v>
      </c>
      <c r="D485" s="694">
        <v>39582</v>
      </c>
      <c r="E485" s="35" t="s">
        <v>39</v>
      </c>
      <c r="F485" s="36" t="s">
        <v>262</v>
      </c>
      <c r="G485" s="36" t="s">
        <v>68</v>
      </c>
      <c r="H485" s="36"/>
      <c r="I485" s="460" t="s">
        <v>3218</v>
      </c>
      <c r="J485" s="119" t="s">
        <v>310</v>
      </c>
      <c r="K485" s="571" t="s">
        <v>2066</v>
      </c>
      <c r="L485" s="38">
        <v>0</v>
      </c>
      <c r="M485" s="38">
        <v>0</v>
      </c>
      <c r="N485" s="171">
        <v>0</v>
      </c>
      <c r="O485" s="104">
        <v>0</v>
      </c>
      <c r="P485" s="104">
        <v>0</v>
      </c>
      <c r="Q485" s="104">
        <v>0</v>
      </c>
      <c r="R485" s="104">
        <v>0</v>
      </c>
      <c r="S485" s="38">
        <v>0</v>
      </c>
      <c r="T485" s="107">
        <v>0</v>
      </c>
      <c r="U485" s="107">
        <v>0</v>
      </c>
      <c r="V485" s="107">
        <v>0</v>
      </c>
      <c r="W485" s="107">
        <v>0</v>
      </c>
      <c r="X485" s="38">
        <v>0</v>
      </c>
      <c r="Y485" s="180">
        <v>0</v>
      </c>
      <c r="Z485" s="180">
        <v>0</v>
      </c>
      <c r="AA485" s="190">
        <v>20438.43</v>
      </c>
      <c r="AB485" s="44">
        <f t="shared" si="9"/>
        <v>3375.69</v>
      </c>
      <c r="AC485" s="231">
        <v>0</v>
      </c>
      <c r="AD485" s="45">
        <v>0</v>
      </c>
      <c r="AE485" s="109">
        <v>3375.69</v>
      </c>
    </row>
    <row r="486" spans="1:31" s="2" customFormat="1" ht="12.75" hidden="1" customHeight="1" x14ac:dyDescent="0.2">
      <c r="A486" s="33">
        <v>2008</v>
      </c>
      <c r="B486" s="189" t="s">
        <v>140</v>
      </c>
      <c r="C486" s="458" t="s">
        <v>642</v>
      </c>
      <c r="D486" s="694">
        <v>39582</v>
      </c>
      <c r="E486" s="35" t="s">
        <v>39</v>
      </c>
      <c r="F486" s="36" t="s">
        <v>262</v>
      </c>
      <c r="G486" s="36" t="s">
        <v>68</v>
      </c>
      <c r="H486" s="36"/>
      <c r="I486" s="458" t="s">
        <v>1442</v>
      </c>
      <c r="J486" s="35" t="s">
        <v>310</v>
      </c>
      <c r="K486" s="571" t="s">
        <v>1367</v>
      </c>
      <c r="L486" s="38">
        <v>0</v>
      </c>
      <c r="M486" s="38">
        <v>0</v>
      </c>
      <c r="N486" s="171">
        <v>0</v>
      </c>
      <c r="O486" s="104">
        <v>0</v>
      </c>
      <c r="P486" s="104">
        <v>0</v>
      </c>
      <c r="Q486" s="104">
        <v>0</v>
      </c>
      <c r="R486" s="104">
        <v>0</v>
      </c>
      <c r="S486" s="38">
        <v>0</v>
      </c>
      <c r="T486" s="107">
        <v>0</v>
      </c>
      <c r="U486" s="107">
        <v>0</v>
      </c>
      <c r="V486" s="107">
        <v>0</v>
      </c>
      <c r="W486" s="107">
        <v>0</v>
      </c>
      <c r="X486" s="38">
        <v>0</v>
      </c>
      <c r="Y486" s="180">
        <v>0</v>
      </c>
      <c r="Z486" s="180">
        <v>0</v>
      </c>
      <c r="AA486" s="190">
        <v>21930.42</v>
      </c>
      <c r="AB486" s="44">
        <f t="shared" si="9"/>
        <v>3374.79</v>
      </c>
      <c r="AC486" s="231">
        <v>0</v>
      </c>
      <c r="AD486" s="45">
        <v>0</v>
      </c>
      <c r="AE486" s="109">
        <v>3374.79</v>
      </c>
    </row>
    <row r="487" spans="1:31" s="2" customFormat="1" ht="12.75" customHeight="1" x14ac:dyDescent="0.2">
      <c r="A487" s="33">
        <v>2008</v>
      </c>
      <c r="B487" s="189" t="s">
        <v>825</v>
      </c>
      <c r="C487" s="458" t="s">
        <v>643</v>
      </c>
      <c r="D487" s="694">
        <v>39589</v>
      </c>
      <c r="E487" s="35" t="s">
        <v>42</v>
      </c>
      <c r="F487" s="36" t="s">
        <v>265</v>
      </c>
      <c r="G487" s="36" t="s">
        <v>326</v>
      </c>
      <c r="H487" s="36"/>
      <c r="I487" s="458" t="s">
        <v>1443</v>
      </c>
      <c r="J487" s="269" t="s">
        <v>316</v>
      </c>
      <c r="K487" s="571" t="s">
        <v>1368</v>
      </c>
      <c r="L487" s="38">
        <v>0</v>
      </c>
      <c r="M487" s="38">
        <v>0</v>
      </c>
      <c r="N487" s="171">
        <v>0</v>
      </c>
      <c r="O487" s="104">
        <v>0</v>
      </c>
      <c r="P487" s="104">
        <v>0</v>
      </c>
      <c r="Q487" s="104">
        <v>0</v>
      </c>
      <c r="R487" s="104">
        <v>0</v>
      </c>
      <c r="S487" s="38">
        <v>0</v>
      </c>
      <c r="T487" s="107">
        <v>0</v>
      </c>
      <c r="U487" s="107">
        <v>0</v>
      </c>
      <c r="V487" s="107">
        <v>0</v>
      </c>
      <c r="W487" s="107">
        <v>0</v>
      </c>
      <c r="X487" s="38">
        <v>0</v>
      </c>
      <c r="Y487" s="180">
        <v>0</v>
      </c>
      <c r="Z487" s="180">
        <v>0</v>
      </c>
      <c r="AA487" s="190" t="s">
        <v>20</v>
      </c>
      <c r="AB487" s="44">
        <f t="shared" si="9"/>
        <v>0</v>
      </c>
      <c r="AC487" s="231">
        <v>0</v>
      </c>
      <c r="AD487" s="45">
        <v>0</v>
      </c>
      <c r="AE487" s="244">
        <v>0</v>
      </c>
    </row>
    <row r="488" spans="1:31" s="2" customFormat="1" ht="12.75" customHeight="1" x14ac:dyDescent="0.2">
      <c r="A488" s="33">
        <v>2008</v>
      </c>
      <c r="B488" s="189" t="s">
        <v>57</v>
      </c>
      <c r="C488" s="458" t="s">
        <v>643</v>
      </c>
      <c r="D488" s="694">
        <v>39590</v>
      </c>
      <c r="E488" s="35" t="s">
        <v>42</v>
      </c>
      <c r="F488" s="36" t="s">
        <v>344</v>
      </c>
      <c r="G488" s="36" t="s">
        <v>228</v>
      </c>
      <c r="H488" s="36" t="s">
        <v>2200</v>
      </c>
      <c r="I488" s="458" t="s">
        <v>1833</v>
      </c>
      <c r="J488" s="269" t="s">
        <v>316</v>
      </c>
      <c r="K488" s="571" t="s">
        <v>353</v>
      </c>
      <c r="L488" s="38">
        <v>0</v>
      </c>
      <c r="M488" s="38">
        <v>0</v>
      </c>
      <c r="N488" s="171">
        <v>0</v>
      </c>
      <c r="O488" s="104">
        <v>0</v>
      </c>
      <c r="P488" s="104">
        <v>0</v>
      </c>
      <c r="Q488" s="104">
        <v>0</v>
      </c>
      <c r="R488" s="104">
        <v>0</v>
      </c>
      <c r="S488" s="38">
        <v>0</v>
      </c>
      <c r="T488" s="107">
        <v>0</v>
      </c>
      <c r="U488" s="107">
        <v>0</v>
      </c>
      <c r="V488" s="107">
        <v>0</v>
      </c>
      <c r="W488" s="107">
        <v>0</v>
      </c>
      <c r="X488" s="38">
        <v>0</v>
      </c>
      <c r="Y488" s="180">
        <v>0</v>
      </c>
      <c r="Z488" s="180">
        <v>0</v>
      </c>
      <c r="AA488" s="190">
        <v>0</v>
      </c>
      <c r="AB488" s="44">
        <f t="shared" si="9"/>
        <v>0</v>
      </c>
      <c r="AC488" s="231">
        <v>0</v>
      </c>
      <c r="AD488" s="45">
        <v>0</v>
      </c>
      <c r="AE488" s="244">
        <v>0</v>
      </c>
    </row>
    <row r="489" spans="1:31" s="2" customFormat="1" ht="12.75" hidden="1" customHeight="1" x14ac:dyDescent="0.2">
      <c r="A489" s="152">
        <v>2008</v>
      </c>
      <c r="B489" s="181" t="s">
        <v>453</v>
      </c>
      <c r="C489" s="461" t="s">
        <v>644</v>
      </c>
      <c r="D489" s="700">
        <v>39608</v>
      </c>
      <c r="E489" s="154" t="s">
        <v>356</v>
      </c>
      <c r="F489" s="155" t="s">
        <v>250</v>
      </c>
      <c r="G489" s="155" t="s">
        <v>68</v>
      </c>
      <c r="H489" s="155"/>
      <c r="I489" s="461" t="s">
        <v>1927</v>
      </c>
      <c r="J489" s="183" t="s">
        <v>839</v>
      </c>
      <c r="K489" s="570"/>
      <c r="L489" s="157">
        <v>0</v>
      </c>
      <c r="M489" s="157">
        <v>0</v>
      </c>
      <c r="N489" s="271">
        <v>0</v>
      </c>
      <c r="O489" s="205">
        <v>0</v>
      </c>
      <c r="P489" s="205">
        <v>0</v>
      </c>
      <c r="Q489" s="205">
        <v>0</v>
      </c>
      <c r="R489" s="205">
        <v>0</v>
      </c>
      <c r="S489" s="157">
        <v>0</v>
      </c>
      <c r="T489" s="206">
        <v>0</v>
      </c>
      <c r="U489" s="206">
        <v>0</v>
      </c>
      <c r="V489" s="206">
        <v>0</v>
      </c>
      <c r="W489" s="206">
        <v>0</v>
      </c>
      <c r="X489" s="157">
        <v>0</v>
      </c>
      <c r="Y489" s="207">
        <v>0</v>
      </c>
      <c r="Z489" s="207">
        <v>0</v>
      </c>
      <c r="AA489" s="184">
        <v>0</v>
      </c>
      <c r="AB489" s="164">
        <f t="shared" si="9"/>
        <v>0</v>
      </c>
      <c r="AC489" s="234">
        <v>0</v>
      </c>
      <c r="AD489" s="83">
        <v>0</v>
      </c>
      <c r="AE489" s="238">
        <v>0</v>
      </c>
    </row>
    <row r="490" spans="1:31" s="2" customFormat="1" ht="12.75" hidden="1" customHeight="1" x14ac:dyDescent="0.2">
      <c r="A490" s="152">
        <v>2008</v>
      </c>
      <c r="B490" s="181" t="s">
        <v>454</v>
      </c>
      <c r="C490" s="461" t="s">
        <v>645</v>
      </c>
      <c r="D490" s="700">
        <v>39619</v>
      </c>
      <c r="E490" s="154" t="s">
        <v>356</v>
      </c>
      <c r="F490" s="155" t="s">
        <v>260</v>
      </c>
      <c r="G490" s="155" t="s">
        <v>68</v>
      </c>
      <c r="H490" s="155"/>
      <c r="I490" s="461" t="s">
        <v>698</v>
      </c>
      <c r="J490" s="183" t="s">
        <v>839</v>
      </c>
      <c r="K490" s="570"/>
      <c r="L490" s="157">
        <v>0</v>
      </c>
      <c r="M490" s="157">
        <v>0</v>
      </c>
      <c r="N490" s="271">
        <v>0</v>
      </c>
      <c r="O490" s="205">
        <v>0</v>
      </c>
      <c r="P490" s="205">
        <v>0</v>
      </c>
      <c r="Q490" s="205">
        <v>0</v>
      </c>
      <c r="R490" s="205">
        <v>0</v>
      </c>
      <c r="S490" s="157">
        <v>0</v>
      </c>
      <c r="T490" s="206">
        <v>0</v>
      </c>
      <c r="U490" s="206">
        <v>0</v>
      </c>
      <c r="V490" s="206">
        <v>0</v>
      </c>
      <c r="W490" s="206">
        <v>0</v>
      </c>
      <c r="X490" s="157">
        <v>0</v>
      </c>
      <c r="Y490" s="207">
        <v>0</v>
      </c>
      <c r="Z490" s="207">
        <v>0</v>
      </c>
      <c r="AA490" s="184">
        <v>0</v>
      </c>
      <c r="AB490" s="164">
        <f t="shared" si="9"/>
        <v>0</v>
      </c>
      <c r="AC490" s="234">
        <v>0</v>
      </c>
      <c r="AD490" s="83">
        <v>0</v>
      </c>
      <c r="AE490" s="238">
        <v>0</v>
      </c>
    </row>
    <row r="491" spans="1:31" s="2" customFormat="1" ht="12.75" hidden="1" customHeight="1" x14ac:dyDescent="0.2">
      <c r="A491" s="33">
        <v>2008</v>
      </c>
      <c r="B491" s="189" t="s">
        <v>3269</v>
      </c>
      <c r="C491" s="458" t="s">
        <v>646</v>
      </c>
      <c r="D491" s="694">
        <v>39666</v>
      </c>
      <c r="E491" s="35" t="s">
        <v>356</v>
      </c>
      <c r="F491" s="36" t="s">
        <v>264</v>
      </c>
      <c r="G491" s="36" t="s">
        <v>68</v>
      </c>
      <c r="H491" s="36"/>
      <c r="I491" s="458" t="s">
        <v>3268</v>
      </c>
      <c r="J491" s="119" t="s">
        <v>310</v>
      </c>
      <c r="K491" s="571">
        <v>20620</v>
      </c>
      <c r="L491" s="38">
        <v>0</v>
      </c>
      <c r="M491" s="38">
        <v>0</v>
      </c>
      <c r="N491" s="171">
        <v>0</v>
      </c>
      <c r="O491" s="104">
        <v>0</v>
      </c>
      <c r="P491" s="104">
        <v>0</v>
      </c>
      <c r="Q491" s="104">
        <v>0</v>
      </c>
      <c r="R491" s="104">
        <v>0</v>
      </c>
      <c r="S491" s="38">
        <v>0</v>
      </c>
      <c r="T491" s="107">
        <v>0</v>
      </c>
      <c r="U491" s="107">
        <v>0</v>
      </c>
      <c r="V491" s="107">
        <v>0</v>
      </c>
      <c r="W491" s="107">
        <v>0</v>
      </c>
      <c r="X491" s="38">
        <v>0</v>
      </c>
      <c r="Y491" s="180">
        <v>0</v>
      </c>
      <c r="Z491" s="180">
        <v>0</v>
      </c>
      <c r="AA491" s="190">
        <v>22109.87</v>
      </c>
      <c r="AB491" s="44">
        <f t="shared" si="9"/>
        <v>0</v>
      </c>
      <c r="AC491" s="231">
        <v>0</v>
      </c>
      <c r="AD491" s="45">
        <v>0</v>
      </c>
      <c r="AE491" s="109">
        <v>0</v>
      </c>
    </row>
    <row r="492" spans="1:31" s="2" customFormat="1" ht="12.75" hidden="1" customHeight="1" x14ac:dyDescent="0.2">
      <c r="A492" s="33">
        <v>2008</v>
      </c>
      <c r="B492" s="189" t="s">
        <v>455</v>
      </c>
      <c r="C492" s="458" t="s">
        <v>647</v>
      </c>
      <c r="D492" s="694">
        <v>39672</v>
      </c>
      <c r="E492" s="35" t="s">
        <v>356</v>
      </c>
      <c r="F492" s="36" t="s">
        <v>250</v>
      </c>
      <c r="G492" s="36" t="s">
        <v>68</v>
      </c>
      <c r="H492" s="36"/>
      <c r="I492" s="452" t="s">
        <v>755</v>
      </c>
      <c r="J492" s="188" t="s">
        <v>316</v>
      </c>
      <c r="K492" s="571" t="s">
        <v>3065</v>
      </c>
      <c r="L492" s="507">
        <v>0</v>
      </c>
      <c r="M492" s="38">
        <v>0</v>
      </c>
      <c r="N492" s="171">
        <v>0</v>
      </c>
      <c r="O492" s="104">
        <v>0</v>
      </c>
      <c r="P492" s="44">
        <v>605</v>
      </c>
      <c r="Q492" s="104">
        <v>0</v>
      </c>
      <c r="R492" s="104">
        <v>0</v>
      </c>
      <c r="S492" s="38">
        <v>0</v>
      </c>
      <c r="T492" s="107">
        <v>0</v>
      </c>
      <c r="U492" s="107">
        <v>0</v>
      </c>
      <c r="V492" s="107">
        <v>0</v>
      </c>
      <c r="W492" s="107">
        <v>0</v>
      </c>
      <c r="X492" s="38">
        <v>3000</v>
      </c>
      <c r="Y492" s="180">
        <v>0</v>
      </c>
      <c r="Z492" s="180">
        <v>0</v>
      </c>
      <c r="AA492" s="190">
        <v>242000</v>
      </c>
      <c r="AB492" s="44">
        <f t="shared" si="9"/>
        <v>0</v>
      </c>
      <c r="AC492" s="231">
        <v>0</v>
      </c>
      <c r="AD492" s="45">
        <v>0</v>
      </c>
      <c r="AE492" s="244">
        <v>0</v>
      </c>
    </row>
    <row r="493" spans="1:31" s="2" customFormat="1" ht="12.75" hidden="1" customHeight="1" x14ac:dyDescent="0.2">
      <c r="A493" s="33">
        <v>2008</v>
      </c>
      <c r="B493" s="189" t="s">
        <v>456</v>
      </c>
      <c r="C493" s="458" t="s">
        <v>648</v>
      </c>
      <c r="D493" s="694">
        <v>39673</v>
      </c>
      <c r="E493" s="35" t="s">
        <v>39</v>
      </c>
      <c r="F493" s="36" t="s">
        <v>259</v>
      </c>
      <c r="G493" s="36" t="s">
        <v>69</v>
      </c>
      <c r="H493" s="36" t="s">
        <v>937</v>
      </c>
      <c r="I493" s="458" t="s">
        <v>1444</v>
      </c>
      <c r="J493" s="295" t="s">
        <v>316</v>
      </c>
      <c r="K493" s="571" t="s">
        <v>1369</v>
      </c>
      <c r="L493" s="507">
        <v>0</v>
      </c>
      <c r="M493" s="38">
        <v>0</v>
      </c>
      <c r="N493" s="171">
        <v>0</v>
      </c>
      <c r="O493" s="104">
        <v>0</v>
      </c>
      <c r="P493" s="104">
        <v>0</v>
      </c>
      <c r="Q493" s="104">
        <v>0</v>
      </c>
      <c r="R493" s="104">
        <v>0</v>
      </c>
      <c r="S493" s="38">
        <v>0</v>
      </c>
      <c r="T493" s="107">
        <v>0</v>
      </c>
      <c r="U493" s="107">
        <v>0</v>
      </c>
      <c r="V493" s="107">
        <v>0</v>
      </c>
      <c r="W493" s="107">
        <v>0</v>
      </c>
      <c r="X493" s="38">
        <v>40894.47</v>
      </c>
      <c r="Y493" s="180">
        <v>0</v>
      </c>
      <c r="Z493" s="180">
        <v>0</v>
      </c>
      <c r="AA493" s="190">
        <v>215600</v>
      </c>
      <c r="AB493" s="44">
        <f t="shared" si="9"/>
        <v>10434.18</v>
      </c>
      <c r="AC493" s="231">
        <v>0</v>
      </c>
      <c r="AD493" s="45">
        <v>0</v>
      </c>
      <c r="AE493" s="109">
        <v>10434.18</v>
      </c>
    </row>
    <row r="494" spans="1:31" x14ac:dyDescent="0.2">
      <c r="A494" s="296">
        <v>2008</v>
      </c>
      <c r="B494" s="297" t="s">
        <v>57</v>
      </c>
      <c r="C494" s="458" t="s">
        <v>649</v>
      </c>
      <c r="D494" s="708">
        <v>39699</v>
      </c>
      <c r="E494" s="298" t="s">
        <v>42</v>
      </c>
      <c r="F494" s="299" t="s">
        <v>458</v>
      </c>
      <c r="G494" s="299" t="s">
        <v>228</v>
      </c>
      <c r="H494" s="299"/>
      <c r="I494" s="478" t="s">
        <v>1445</v>
      </c>
      <c r="J494" s="300" t="s">
        <v>316</v>
      </c>
      <c r="K494" s="587" t="s">
        <v>1370</v>
      </c>
      <c r="L494" s="501">
        <v>0</v>
      </c>
      <c r="M494" s="171">
        <v>0</v>
      </c>
      <c r="N494" s="171">
        <v>0</v>
      </c>
      <c r="O494" s="104">
        <v>0</v>
      </c>
      <c r="P494" s="104">
        <v>0</v>
      </c>
      <c r="Q494" s="104">
        <v>0</v>
      </c>
      <c r="R494" s="104">
        <v>0</v>
      </c>
      <c r="S494" s="38">
        <v>0</v>
      </c>
      <c r="T494" s="107">
        <v>0</v>
      </c>
      <c r="U494" s="107">
        <v>0</v>
      </c>
      <c r="V494" s="107">
        <v>0</v>
      </c>
      <c r="W494" s="107">
        <v>0</v>
      </c>
      <c r="X494" s="173">
        <v>12000</v>
      </c>
      <c r="Y494" s="173">
        <v>0</v>
      </c>
      <c r="Z494" s="173">
        <v>0</v>
      </c>
      <c r="AA494" s="266">
        <v>24000000</v>
      </c>
      <c r="AB494" s="44">
        <v>33778.480000000003</v>
      </c>
      <c r="AC494" s="231">
        <v>13440</v>
      </c>
      <c r="AD494" s="231">
        <v>0</v>
      </c>
      <c r="AE494" s="244">
        <v>0</v>
      </c>
    </row>
    <row r="495" spans="1:31" hidden="1" x14ac:dyDescent="0.2">
      <c r="A495" s="301">
        <v>2008</v>
      </c>
      <c r="B495" s="302" t="s">
        <v>457</v>
      </c>
      <c r="C495" s="461" t="s">
        <v>650</v>
      </c>
      <c r="D495" s="712">
        <v>39699</v>
      </c>
      <c r="E495" s="303" t="s">
        <v>356</v>
      </c>
      <c r="F495" s="304"/>
      <c r="G495" s="304" t="s">
        <v>63</v>
      </c>
      <c r="H495" s="304"/>
      <c r="I495" s="483" t="s">
        <v>698</v>
      </c>
      <c r="J495" s="183" t="s">
        <v>839</v>
      </c>
      <c r="K495" s="588"/>
      <c r="L495" s="157">
        <v>0</v>
      </c>
      <c r="M495" s="157">
        <v>0</v>
      </c>
      <c r="N495" s="271">
        <v>0</v>
      </c>
      <c r="O495" s="205">
        <v>0</v>
      </c>
      <c r="P495" s="205">
        <v>0</v>
      </c>
      <c r="Q495" s="205">
        <v>0</v>
      </c>
      <c r="R495" s="205">
        <v>0</v>
      </c>
      <c r="S495" s="157">
        <v>0</v>
      </c>
      <c r="T495" s="206">
        <v>0</v>
      </c>
      <c r="U495" s="206">
        <v>0</v>
      </c>
      <c r="V495" s="206">
        <v>0</v>
      </c>
      <c r="W495" s="206">
        <v>0</v>
      </c>
      <c r="X495" s="157">
        <v>0</v>
      </c>
      <c r="Y495" s="207">
        <v>0</v>
      </c>
      <c r="Z495" s="207">
        <v>0</v>
      </c>
      <c r="AA495" s="305">
        <v>0</v>
      </c>
      <c r="AB495" s="164">
        <f t="shared" si="9"/>
        <v>0</v>
      </c>
      <c r="AC495" s="234">
        <v>0</v>
      </c>
      <c r="AD495" s="234">
        <v>0</v>
      </c>
      <c r="AE495" s="238">
        <v>0</v>
      </c>
    </row>
    <row r="496" spans="1:31" hidden="1" x14ac:dyDescent="0.2">
      <c r="A496" s="301">
        <v>2008</v>
      </c>
      <c r="B496" s="302" t="s">
        <v>459</v>
      </c>
      <c r="C496" s="461" t="s">
        <v>651</v>
      </c>
      <c r="D496" s="712">
        <v>39699</v>
      </c>
      <c r="E496" s="303" t="s">
        <v>356</v>
      </c>
      <c r="F496" s="304"/>
      <c r="G496" s="304" t="s">
        <v>63</v>
      </c>
      <c r="H496" s="304"/>
      <c r="I496" s="483" t="s">
        <v>698</v>
      </c>
      <c r="J496" s="183" t="s">
        <v>839</v>
      </c>
      <c r="K496" s="588"/>
      <c r="L496" s="157">
        <v>0</v>
      </c>
      <c r="M496" s="157">
        <v>0</v>
      </c>
      <c r="N496" s="271">
        <v>0</v>
      </c>
      <c r="O496" s="205">
        <v>0</v>
      </c>
      <c r="P496" s="205">
        <v>0</v>
      </c>
      <c r="Q496" s="205">
        <v>0</v>
      </c>
      <c r="R496" s="205">
        <v>0</v>
      </c>
      <c r="S496" s="157">
        <v>0</v>
      </c>
      <c r="T496" s="206">
        <v>0</v>
      </c>
      <c r="U496" s="206">
        <v>0</v>
      </c>
      <c r="V496" s="206">
        <v>0</v>
      </c>
      <c r="W496" s="206">
        <v>0</v>
      </c>
      <c r="X496" s="157">
        <v>0</v>
      </c>
      <c r="Y496" s="207">
        <v>0</v>
      </c>
      <c r="Z496" s="207">
        <v>0</v>
      </c>
      <c r="AA496" s="305">
        <v>0</v>
      </c>
      <c r="AB496" s="164">
        <f t="shared" si="9"/>
        <v>0</v>
      </c>
      <c r="AC496" s="234">
        <v>0</v>
      </c>
      <c r="AD496" s="234">
        <v>0</v>
      </c>
      <c r="AE496" s="238">
        <v>0</v>
      </c>
    </row>
    <row r="497" spans="1:31" x14ac:dyDescent="0.2">
      <c r="A497" s="301">
        <v>2008</v>
      </c>
      <c r="B497" s="302" t="s">
        <v>460</v>
      </c>
      <c r="C497" s="461" t="s">
        <v>652</v>
      </c>
      <c r="D497" s="712">
        <v>39700</v>
      </c>
      <c r="E497" s="303" t="s">
        <v>42</v>
      </c>
      <c r="F497" s="304"/>
      <c r="G497" s="304" t="s">
        <v>243</v>
      </c>
      <c r="H497" s="304"/>
      <c r="I497" s="483" t="s">
        <v>698</v>
      </c>
      <c r="J497" s="183" t="s">
        <v>839</v>
      </c>
      <c r="K497" s="588"/>
      <c r="L497" s="157">
        <v>0</v>
      </c>
      <c r="M497" s="157">
        <v>0</v>
      </c>
      <c r="N497" s="271">
        <v>0</v>
      </c>
      <c r="O497" s="205">
        <v>0</v>
      </c>
      <c r="P497" s="205">
        <v>0</v>
      </c>
      <c r="Q497" s="205">
        <v>0</v>
      </c>
      <c r="R497" s="205">
        <v>0</v>
      </c>
      <c r="S497" s="157">
        <v>0</v>
      </c>
      <c r="T497" s="206">
        <v>0</v>
      </c>
      <c r="U497" s="206">
        <v>0</v>
      </c>
      <c r="V497" s="206">
        <v>0</v>
      </c>
      <c r="W497" s="206">
        <v>0</v>
      </c>
      <c r="X497" s="157">
        <v>0</v>
      </c>
      <c r="Y497" s="207">
        <v>0</v>
      </c>
      <c r="Z497" s="207">
        <v>0</v>
      </c>
      <c r="AA497" s="305">
        <v>0</v>
      </c>
      <c r="AB497" s="164">
        <f t="shared" si="9"/>
        <v>0</v>
      </c>
      <c r="AC497" s="234">
        <v>0</v>
      </c>
      <c r="AD497" s="234">
        <v>0</v>
      </c>
      <c r="AE497" s="238">
        <v>0</v>
      </c>
    </row>
    <row r="498" spans="1:31" x14ac:dyDescent="0.2">
      <c r="A498" s="301">
        <v>2008</v>
      </c>
      <c r="B498" s="302" t="s">
        <v>461</v>
      </c>
      <c r="C498" s="461" t="s">
        <v>653</v>
      </c>
      <c r="D498" s="712">
        <v>39700</v>
      </c>
      <c r="E498" s="303" t="s">
        <v>42</v>
      </c>
      <c r="F498" s="304"/>
      <c r="G498" s="304" t="s">
        <v>243</v>
      </c>
      <c r="H498" s="304"/>
      <c r="I498" s="483" t="s">
        <v>698</v>
      </c>
      <c r="J498" s="183" t="s">
        <v>839</v>
      </c>
      <c r="K498" s="588"/>
      <c r="L498" s="157">
        <v>0</v>
      </c>
      <c r="M498" s="157">
        <v>0</v>
      </c>
      <c r="N498" s="271">
        <v>0</v>
      </c>
      <c r="O498" s="205">
        <v>0</v>
      </c>
      <c r="P498" s="205">
        <v>0</v>
      </c>
      <c r="Q498" s="205">
        <v>0</v>
      </c>
      <c r="R498" s="205">
        <v>0</v>
      </c>
      <c r="S498" s="157">
        <v>0</v>
      </c>
      <c r="T498" s="206">
        <v>0</v>
      </c>
      <c r="U498" s="206">
        <v>0</v>
      </c>
      <c r="V498" s="206">
        <v>0</v>
      </c>
      <c r="W498" s="206">
        <v>0</v>
      </c>
      <c r="X498" s="157">
        <v>0</v>
      </c>
      <c r="Y498" s="207">
        <v>0</v>
      </c>
      <c r="Z498" s="207">
        <v>0</v>
      </c>
      <c r="AA498" s="305">
        <v>0</v>
      </c>
      <c r="AB498" s="164">
        <f t="shared" si="9"/>
        <v>0</v>
      </c>
      <c r="AC498" s="234">
        <v>0</v>
      </c>
      <c r="AD498" s="234">
        <v>0</v>
      </c>
      <c r="AE498" s="238">
        <v>0</v>
      </c>
    </row>
    <row r="499" spans="1:31" hidden="1" x14ac:dyDescent="0.2">
      <c r="A499" s="301">
        <v>2008</v>
      </c>
      <c r="B499" s="302" t="s">
        <v>462</v>
      </c>
      <c r="C499" s="461" t="s">
        <v>654</v>
      </c>
      <c r="D499" s="712">
        <v>39706</v>
      </c>
      <c r="E499" s="303" t="s">
        <v>356</v>
      </c>
      <c r="F499" s="304" t="s">
        <v>264</v>
      </c>
      <c r="G499" s="304" t="s">
        <v>68</v>
      </c>
      <c r="H499" s="304"/>
      <c r="I499" s="483" t="s">
        <v>1925</v>
      </c>
      <c r="J499" s="183" t="s">
        <v>839</v>
      </c>
      <c r="K499" s="588"/>
      <c r="L499" s="157">
        <v>0</v>
      </c>
      <c r="M499" s="157">
        <v>0</v>
      </c>
      <c r="N499" s="271">
        <v>0</v>
      </c>
      <c r="O499" s="205">
        <v>0</v>
      </c>
      <c r="P499" s="205">
        <v>0</v>
      </c>
      <c r="Q499" s="205">
        <v>0</v>
      </c>
      <c r="R499" s="205">
        <v>0</v>
      </c>
      <c r="S499" s="157">
        <v>0</v>
      </c>
      <c r="T499" s="206">
        <v>0</v>
      </c>
      <c r="U499" s="206">
        <v>0</v>
      </c>
      <c r="V499" s="206">
        <v>0</v>
      </c>
      <c r="W499" s="206">
        <v>0</v>
      </c>
      <c r="X499" s="157">
        <v>0</v>
      </c>
      <c r="Y499" s="207">
        <v>0</v>
      </c>
      <c r="Z499" s="207">
        <v>0</v>
      </c>
      <c r="AA499" s="305">
        <v>0</v>
      </c>
      <c r="AB499" s="164">
        <f t="shared" si="9"/>
        <v>0</v>
      </c>
      <c r="AC499" s="234">
        <v>0</v>
      </c>
      <c r="AD499" s="234">
        <v>0</v>
      </c>
      <c r="AE499" s="238">
        <v>0</v>
      </c>
    </row>
    <row r="500" spans="1:31" hidden="1" x14ac:dyDescent="0.2">
      <c r="A500" s="301">
        <v>2008</v>
      </c>
      <c r="B500" s="302" t="s">
        <v>463</v>
      </c>
      <c r="C500" s="461" t="s">
        <v>655</v>
      </c>
      <c r="D500" s="712">
        <v>39706</v>
      </c>
      <c r="E500" s="303" t="s">
        <v>356</v>
      </c>
      <c r="F500" s="304" t="s">
        <v>264</v>
      </c>
      <c r="G500" s="304" t="s">
        <v>68</v>
      </c>
      <c r="H500" s="304"/>
      <c r="I500" s="483" t="s">
        <v>698</v>
      </c>
      <c r="J500" s="183" t="s">
        <v>839</v>
      </c>
      <c r="K500" s="588"/>
      <c r="L500" s="157">
        <v>0</v>
      </c>
      <c r="M500" s="157">
        <v>0</v>
      </c>
      <c r="N500" s="271">
        <v>0</v>
      </c>
      <c r="O500" s="205">
        <v>0</v>
      </c>
      <c r="P500" s="205">
        <v>0</v>
      </c>
      <c r="Q500" s="205">
        <v>0</v>
      </c>
      <c r="R500" s="205">
        <v>0</v>
      </c>
      <c r="S500" s="157">
        <v>0</v>
      </c>
      <c r="T500" s="206">
        <v>0</v>
      </c>
      <c r="U500" s="206">
        <v>0</v>
      </c>
      <c r="V500" s="206">
        <v>0</v>
      </c>
      <c r="W500" s="206">
        <v>0</v>
      </c>
      <c r="X500" s="157">
        <v>0</v>
      </c>
      <c r="Y500" s="207">
        <v>0</v>
      </c>
      <c r="Z500" s="207">
        <v>0</v>
      </c>
      <c r="AA500" s="305">
        <v>0</v>
      </c>
      <c r="AB500" s="164">
        <f t="shared" si="9"/>
        <v>0</v>
      </c>
      <c r="AC500" s="234">
        <v>0</v>
      </c>
      <c r="AD500" s="234">
        <v>0</v>
      </c>
      <c r="AE500" s="238">
        <v>0</v>
      </c>
    </row>
    <row r="501" spans="1:31" hidden="1" x14ac:dyDescent="0.2">
      <c r="A501" s="296">
        <v>2008</v>
      </c>
      <c r="B501" s="297" t="s">
        <v>464</v>
      </c>
      <c r="C501" s="458" t="s">
        <v>656</v>
      </c>
      <c r="D501" s="708">
        <v>39713</v>
      </c>
      <c r="E501" s="298" t="s">
        <v>356</v>
      </c>
      <c r="F501" s="299" t="s">
        <v>265</v>
      </c>
      <c r="G501" s="299" t="s">
        <v>326</v>
      </c>
      <c r="H501" s="299"/>
      <c r="I501" s="478" t="s">
        <v>1446</v>
      </c>
      <c r="J501" s="300" t="s">
        <v>316</v>
      </c>
      <c r="K501" s="587" t="s">
        <v>1371</v>
      </c>
      <c r="L501" s="38">
        <v>0</v>
      </c>
      <c r="M501" s="38">
        <v>0</v>
      </c>
      <c r="N501" s="171">
        <v>0</v>
      </c>
      <c r="O501" s="104">
        <v>0</v>
      </c>
      <c r="P501" s="104">
        <v>0</v>
      </c>
      <c r="Q501" s="104">
        <v>0</v>
      </c>
      <c r="R501" s="104">
        <v>0</v>
      </c>
      <c r="S501" s="38">
        <v>0</v>
      </c>
      <c r="T501" s="107">
        <v>0</v>
      </c>
      <c r="U501" s="107">
        <v>0</v>
      </c>
      <c r="V501" s="107">
        <v>0</v>
      </c>
      <c r="W501" s="107">
        <v>0</v>
      </c>
      <c r="X501" s="38">
        <v>24000</v>
      </c>
      <c r="Y501" s="180">
        <v>0</v>
      </c>
      <c r="Z501" s="180">
        <v>0</v>
      </c>
      <c r="AA501" s="266" t="s">
        <v>20</v>
      </c>
      <c r="AB501" s="44">
        <f t="shared" si="9"/>
        <v>8236.2199999999993</v>
      </c>
      <c r="AC501" s="231">
        <v>0</v>
      </c>
      <c r="AD501" s="231">
        <v>0</v>
      </c>
      <c r="AE501" s="244">
        <v>8236.2199999999993</v>
      </c>
    </row>
    <row r="502" spans="1:31" hidden="1" x14ac:dyDescent="0.2">
      <c r="A502" s="301">
        <v>2008</v>
      </c>
      <c r="B502" s="302" t="s">
        <v>465</v>
      </c>
      <c r="C502" s="461" t="s">
        <v>657</v>
      </c>
      <c r="D502" s="712">
        <v>39722</v>
      </c>
      <c r="E502" s="303" t="s">
        <v>356</v>
      </c>
      <c r="F502" s="304" t="s">
        <v>260</v>
      </c>
      <c r="G502" s="304" t="s">
        <v>63</v>
      </c>
      <c r="H502" s="304"/>
      <c r="I502" s="483" t="s">
        <v>1921</v>
      </c>
      <c r="J502" s="183" t="s">
        <v>839</v>
      </c>
      <c r="K502" s="588"/>
      <c r="L502" s="157">
        <v>0</v>
      </c>
      <c r="M502" s="157">
        <v>0</v>
      </c>
      <c r="N502" s="271">
        <v>0</v>
      </c>
      <c r="O502" s="205">
        <v>0</v>
      </c>
      <c r="P502" s="205">
        <v>0</v>
      </c>
      <c r="Q502" s="205">
        <v>0</v>
      </c>
      <c r="R502" s="205">
        <v>0</v>
      </c>
      <c r="S502" s="157">
        <v>0</v>
      </c>
      <c r="T502" s="206">
        <v>0</v>
      </c>
      <c r="U502" s="206">
        <v>0</v>
      </c>
      <c r="V502" s="206">
        <v>0</v>
      </c>
      <c r="W502" s="206">
        <v>0</v>
      </c>
      <c r="X502" s="157">
        <v>0</v>
      </c>
      <c r="Y502" s="207">
        <v>0</v>
      </c>
      <c r="Z502" s="207">
        <v>0</v>
      </c>
      <c r="AA502" s="305">
        <v>0</v>
      </c>
      <c r="AB502" s="164">
        <f t="shared" si="9"/>
        <v>0</v>
      </c>
      <c r="AC502" s="234">
        <v>0</v>
      </c>
      <c r="AD502" s="234">
        <v>0</v>
      </c>
      <c r="AE502" s="238">
        <v>0</v>
      </c>
    </row>
    <row r="503" spans="1:31" hidden="1" x14ac:dyDescent="0.2">
      <c r="A503" s="301">
        <v>2008</v>
      </c>
      <c r="B503" s="302" t="s">
        <v>465</v>
      </c>
      <c r="C503" s="461" t="s">
        <v>658</v>
      </c>
      <c r="D503" s="712">
        <v>39728</v>
      </c>
      <c r="E503" s="303" t="s">
        <v>356</v>
      </c>
      <c r="F503" s="304" t="s">
        <v>260</v>
      </c>
      <c r="G503" s="304" t="s">
        <v>63</v>
      </c>
      <c r="H503" s="304"/>
      <c r="I503" s="483" t="s">
        <v>698</v>
      </c>
      <c r="J503" s="183" t="s">
        <v>839</v>
      </c>
      <c r="K503" s="588"/>
      <c r="L503" s="157">
        <v>0</v>
      </c>
      <c r="M503" s="157">
        <v>0</v>
      </c>
      <c r="N503" s="271">
        <v>0</v>
      </c>
      <c r="O503" s="205">
        <v>0</v>
      </c>
      <c r="P503" s="205">
        <v>0</v>
      </c>
      <c r="Q503" s="205">
        <v>0</v>
      </c>
      <c r="R503" s="205">
        <v>0</v>
      </c>
      <c r="S503" s="157">
        <v>0</v>
      </c>
      <c r="T503" s="206">
        <v>0</v>
      </c>
      <c r="U503" s="206">
        <v>0</v>
      </c>
      <c r="V503" s="206">
        <v>0</v>
      </c>
      <c r="W503" s="206">
        <v>0</v>
      </c>
      <c r="X503" s="157">
        <v>0</v>
      </c>
      <c r="Y503" s="207">
        <v>0</v>
      </c>
      <c r="Z503" s="207">
        <v>0</v>
      </c>
      <c r="AA503" s="305">
        <v>0</v>
      </c>
      <c r="AB503" s="164">
        <f t="shared" si="9"/>
        <v>0</v>
      </c>
      <c r="AC503" s="234">
        <v>0</v>
      </c>
      <c r="AD503" s="234">
        <v>0</v>
      </c>
      <c r="AE503" s="238">
        <v>0</v>
      </c>
    </row>
    <row r="504" spans="1:31" hidden="1" x14ac:dyDescent="0.2">
      <c r="A504" s="296">
        <v>2008</v>
      </c>
      <c r="B504" s="297" t="s">
        <v>354</v>
      </c>
      <c r="C504" s="458" t="s">
        <v>659</v>
      </c>
      <c r="D504" s="708">
        <v>39729</v>
      </c>
      <c r="E504" s="298" t="s">
        <v>356</v>
      </c>
      <c r="F504" s="299" t="s">
        <v>260</v>
      </c>
      <c r="G504" s="299" t="s">
        <v>63</v>
      </c>
      <c r="H504" s="299"/>
      <c r="I504" s="452" t="s">
        <v>1591</v>
      </c>
      <c r="J504" s="188" t="s">
        <v>316</v>
      </c>
      <c r="K504" s="118" t="s">
        <v>1421</v>
      </c>
      <c r="L504" s="501">
        <v>0</v>
      </c>
      <c r="M504" s="38">
        <v>0</v>
      </c>
      <c r="N504" s="171">
        <v>0</v>
      </c>
      <c r="O504" s="104">
        <v>0</v>
      </c>
      <c r="P504" s="104">
        <v>0</v>
      </c>
      <c r="Q504" s="104">
        <v>0</v>
      </c>
      <c r="R504" s="104">
        <v>0</v>
      </c>
      <c r="S504" s="104">
        <v>0</v>
      </c>
      <c r="T504" s="107">
        <v>0</v>
      </c>
      <c r="U504" s="107">
        <v>0</v>
      </c>
      <c r="V504" s="107">
        <v>0</v>
      </c>
      <c r="W504" s="107">
        <v>0</v>
      </c>
      <c r="X504" s="38">
        <v>0</v>
      </c>
      <c r="Y504" s="180">
        <v>0</v>
      </c>
      <c r="Z504" s="180">
        <v>3500</v>
      </c>
      <c r="AA504" s="266">
        <v>0</v>
      </c>
      <c r="AB504" s="44">
        <f t="shared" si="9"/>
        <v>0</v>
      </c>
      <c r="AC504" s="231">
        <v>0</v>
      </c>
      <c r="AD504" s="231">
        <v>0</v>
      </c>
      <c r="AE504" s="244">
        <v>0</v>
      </c>
    </row>
    <row r="505" spans="1:31" hidden="1" x14ac:dyDescent="0.2">
      <c r="A505" s="301">
        <v>2008</v>
      </c>
      <c r="B505" s="302" t="s">
        <v>466</v>
      </c>
      <c r="C505" s="461" t="s">
        <v>660</v>
      </c>
      <c r="D505" s="712">
        <v>39752</v>
      </c>
      <c r="E505" s="306" t="s">
        <v>356</v>
      </c>
      <c r="F505" s="250" t="s">
        <v>260</v>
      </c>
      <c r="G505" s="250" t="s">
        <v>68</v>
      </c>
      <c r="H505" s="250"/>
      <c r="I505" s="483" t="s">
        <v>698</v>
      </c>
      <c r="J505" s="183" t="s">
        <v>839</v>
      </c>
      <c r="K505" s="588"/>
      <c r="L505" s="514">
        <v>0</v>
      </c>
      <c r="M505" s="157">
        <v>0</v>
      </c>
      <c r="N505" s="271">
        <v>0</v>
      </c>
      <c r="O505" s="205">
        <v>0</v>
      </c>
      <c r="P505" s="205">
        <v>0</v>
      </c>
      <c r="Q505" s="205">
        <v>0</v>
      </c>
      <c r="R505" s="205">
        <v>0</v>
      </c>
      <c r="S505" s="205">
        <v>0</v>
      </c>
      <c r="T505" s="206">
        <v>0</v>
      </c>
      <c r="U505" s="206">
        <v>0</v>
      </c>
      <c r="V505" s="206">
        <v>0</v>
      </c>
      <c r="W505" s="206">
        <v>0</v>
      </c>
      <c r="X505" s="157">
        <v>0</v>
      </c>
      <c r="Y505" s="207">
        <v>0</v>
      </c>
      <c r="Z505" s="207">
        <v>0</v>
      </c>
      <c r="AA505" s="305">
        <v>0</v>
      </c>
      <c r="AB505" s="164">
        <f t="shared" si="9"/>
        <v>0</v>
      </c>
      <c r="AC505" s="234">
        <v>0</v>
      </c>
      <c r="AD505" s="234">
        <v>0</v>
      </c>
      <c r="AE505" s="238">
        <v>0</v>
      </c>
    </row>
    <row r="506" spans="1:31" hidden="1" x14ac:dyDescent="0.2">
      <c r="A506" s="296">
        <v>2008</v>
      </c>
      <c r="B506" s="297" t="s">
        <v>432</v>
      </c>
      <c r="C506" s="458" t="s">
        <v>661</v>
      </c>
      <c r="D506" s="708">
        <v>39769</v>
      </c>
      <c r="E506" s="35" t="s">
        <v>356</v>
      </c>
      <c r="F506" s="36" t="s">
        <v>260</v>
      </c>
      <c r="G506" s="36" t="s">
        <v>68</v>
      </c>
      <c r="H506" s="65"/>
      <c r="I506" s="478" t="s">
        <v>1447</v>
      </c>
      <c r="J506" s="300" t="s">
        <v>316</v>
      </c>
      <c r="K506" s="587" t="s">
        <v>1372</v>
      </c>
      <c r="L506" s="501">
        <v>0</v>
      </c>
      <c r="M506" s="38">
        <v>0</v>
      </c>
      <c r="N506" s="171">
        <v>0</v>
      </c>
      <c r="O506" s="104">
        <v>0</v>
      </c>
      <c r="P506" s="104">
        <v>0</v>
      </c>
      <c r="Q506" s="104">
        <v>0</v>
      </c>
      <c r="R506" s="104">
        <v>0</v>
      </c>
      <c r="S506" s="104">
        <v>0</v>
      </c>
      <c r="T506" s="107">
        <v>0</v>
      </c>
      <c r="U506" s="107">
        <v>0</v>
      </c>
      <c r="V506" s="107">
        <v>0</v>
      </c>
      <c r="W506" s="107">
        <v>0</v>
      </c>
      <c r="X506" s="38">
        <v>1800</v>
      </c>
      <c r="Y506" s="180">
        <v>0</v>
      </c>
      <c r="Z506" s="180">
        <v>0</v>
      </c>
      <c r="AA506" s="266">
        <v>12290.3</v>
      </c>
      <c r="AB506" s="44">
        <f t="shared" si="9"/>
        <v>761.5</v>
      </c>
      <c r="AC506" s="231">
        <v>761.5</v>
      </c>
      <c r="AD506" s="231">
        <v>0</v>
      </c>
      <c r="AE506" s="244">
        <v>0</v>
      </c>
    </row>
    <row r="507" spans="1:31" hidden="1" x14ac:dyDescent="0.2">
      <c r="A507" s="296">
        <v>2008</v>
      </c>
      <c r="B507" s="297" t="s">
        <v>467</v>
      </c>
      <c r="C507" s="458" t="s">
        <v>662</v>
      </c>
      <c r="D507" s="708">
        <v>39778</v>
      </c>
      <c r="E507" s="298" t="s">
        <v>39</v>
      </c>
      <c r="F507" s="299" t="s">
        <v>261</v>
      </c>
      <c r="G507" s="299" t="s">
        <v>69</v>
      </c>
      <c r="H507" s="299" t="s">
        <v>1084</v>
      </c>
      <c r="I507" s="478" t="s">
        <v>1085</v>
      </c>
      <c r="J507" s="119" t="s">
        <v>592</v>
      </c>
      <c r="K507" s="587" t="s">
        <v>1034</v>
      </c>
      <c r="L507" s="501">
        <v>0</v>
      </c>
      <c r="M507" s="38">
        <v>0</v>
      </c>
      <c r="N507" s="171">
        <v>0</v>
      </c>
      <c r="O507" s="104">
        <v>0</v>
      </c>
      <c r="P507" s="104">
        <v>0</v>
      </c>
      <c r="Q507" s="104">
        <v>0</v>
      </c>
      <c r="R507" s="104">
        <v>0</v>
      </c>
      <c r="S507" s="104">
        <v>0</v>
      </c>
      <c r="T507" s="107">
        <v>0</v>
      </c>
      <c r="U507" s="107">
        <v>0</v>
      </c>
      <c r="V507" s="107">
        <v>0</v>
      </c>
      <c r="W507" s="107">
        <v>0</v>
      </c>
      <c r="X507" s="38">
        <v>500</v>
      </c>
      <c r="Y507" s="180">
        <v>0</v>
      </c>
      <c r="Z507" s="180">
        <v>0</v>
      </c>
      <c r="AA507" s="266">
        <v>5325.42</v>
      </c>
      <c r="AB507" s="44">
        <f t="shared" si="9"/>
        <v>2841.67</v>
      </c>
      <c r="AC507" s="231">
        <v>0</v>
      </c>
      <c r="AD507" s="231">
        <v>0</v>
      </c>
      <c r="AE507" s="244">
        <v>2841.67</v>
      </c>
    </row>
    <row r="508" spans="1:31" hidden="1" x14ac:dyDescent="0.2">
      <c r="A508" s="301">
        <v>2008</v>
      </c>
      <c r="B508" s="302" t="s">
        <v>468</v>
      </c>
      <c r="C508" s="461" t="s">
        <v>663</v>
      </c>
      <c r="D508" s="712">
        <v>39792</v>
      </c>
      <c r="E508" s="303" t="s">
        <v>356</v>
      </c>
      <c r="F508" s="304" t="s">
        <v>266</v>
      </c>
      <c r="G508" s="304" t="s">
        <v>68</v>
      </c>
      <c r="H508" s="304"/>
      <c r="I508" s="483" t="s">
        <v>698</v>
      </c>
      <c r="J508" s="183" t="s">
        <v>839</v>
      </c>
      <c r="K508" s="588"/>
      <c r="L508" s="514">
        <v>0</v>
      </c>
      <c r="M508" s="157">
        <v>0</v>
      </c>
      <c r="N508" s="271">
        <v>0</v>
      </c>
      <c r="O508" s="205">
        <v>0</v>
      </c>
      <c r="P508" s="205">
        <v>0</v>
      </c>
      <c r="Q508" s="205">
        <v>0</v>
      </c>
      <c r="R508" s="205">
        <v>0</v>
      </c>
      <c r="S508" s="205">
        <v>0</v>
      </c>
      <c r="T508" s="206">
        <v>0</v>
      </c>
      <c r="U508" s="206">
        <v>0</v>
      </c>
      <c r="V508" s="206">
        <v>0</v>
      </c>
      <c r="W508" s="206">
        <v>0</v>
      </c>
      <c r="X508" s="157">
        <v>0</v>
      </c>
      <c r="Y508" s="207">
        <v>0</v>
      </c>
      <c r="Z508" s="207">
        <v>0</v>
      </c>
      <c r="AA508" s="305">
        <v>0</v>
      </c>
      <c r="AB508" s="164">
        <f t="shared" si="9"/>
        <v>0</v>
      </c>
      <c r="AC508" s="234">
        <v>0</v>
      </c>
      <c r="AD508" s="234">
        <v>0</v>
      </c>
      <c r="AE508" s="238">
        <v>0</v>
      </c>
    </row>
    <row r="509" spans="1:31" hidden="1" x14ac:dyDescent="0.2">
      <c r="A509" s="296">
        <v>2008</v>
      </c>
      <c r="B509" s="297" t="s">
        <v>469</v>
      </c>
      <c r="C509" s="458" t="s">
        <v>664</v>
      </c>
      <c r="D509" s="708">
        <v>39794</v>
      </c>
      <c r="E509" s="298" t="s">
        <v>356</v>
      </c>
      <c r="F509" s="299" t="s">
        <v>264</v>
      </c>
      <c r="G509" s="299" t="s">
        <v>68</v>
      </c>
      <c r="H509" s="299"/>
      <c r="I509" s="478" t="s">
        <v>1448</v>
      </c>
      <c r="J509" s="111" t="s">
        <v>560</v>
      </c>
      <c r="K509" s="589">
        <v>39904</v>
      </c>
      <c r="L509" s="501">
        <v>0</v>
      </c>
      <c r="M509" s="38">
        <v>0</v>
      </c>
      <c r="N509" s="171">
        <v>0</v>
      </c>
      <c r="O509" s="104">
        <v>0</v>
      </c>
      <c r="P509" s="104">
        <v>0</v>
      </c>
      <c r="Q509" s="104">
        <v>0</v>
      </c>
      <c r="R509" s="104">
        <v>0</v>
      </c>
      <c r="S509" s="104">
        <v>0</v>
      </c>
      <c r="T509" s="107">
        <v>0</v>
      </c>
      <c r="U509" s="107">
        <v>0</v>
      </c>
      <c r="V509" s="107">
        <v>0</v>
      </c>
      <c r="W509" s="107">
        <v>0</v>
      </c>
      <c r="X509" s="38">
        <v>2998.8</v>
      </c>
      <c r="Y509" s="180">
        <v>0</v>
      </c>
      <c r="Z509" s="180">
        <v>0</v>
      </c>
      <c r="AA509" s="266" t="s">
        <v>20</v>
      </c>
      <c r="AB509" s="44">
        <f t="shared" si="9"/>
        <v>0</v>
      </c>
      <c r="AC509" s="231">
        <v>0</v>
      </c>
      <c r="AD509" s="231">
        <v>0</v>
      </c>
      <c r="AE509" s="244">
        <v>0</v>
      </c>
    </row>
    <row r="510" spans="1:31" x14ac:dyDescent="0.2">
      <c r="A510" s="301">
        <v>2008</v>
      </c>
      <c r="B510" s="302"/>
      <c r="C510" s="461" t="s">
        <v>665</v>
      </c>
      <c r="D510" s="712">
        <v>39800</v>
      </c>
      <c r="E510" s="303" t="s">
        <v>42</v>
      </c>
      <c r="F510" s="304"/>
      <c r="G510" s="304"/>
      <c r="H510" s="304"/>
      <c r="I510" s="483" t="s">
        <v>698</v>
      </c>
      <c r="J510" s="183" t="s">
        <v>839</v>
      </c>
      <c r="K510" s="588"/>
      <c r="L510" s="514">
        <v>0</v>
      </c>
      <c r="M510" s="157">
        <v>0</v>
      </c>
      <c r="N510" s="271">
        <v>0</v>
      </c>
      <c r="O510" s="205">
        <v>0</v>
      </c>
      <c r="P510" s="205">
        <v>0</v>
      </c>
      <c r="Q510" s="205">
        <v>0</v>
      </c>
      <c r="R510" s="205">
        <v>0</v>
      </c>
      <c r="S510" s="205">
        <v>0</v>
      </c>
      <c r="T510" s="206">
        <v>0</v>
      </c>
      <c r="U510" s="206">
        <v>0</v>
      </c>
      <c r="V510" s="206">
        <v>0</v>
      </c>
      <c r="W510" s="206">
        <v>0</v>
      </c>
      <c r="X510" s="157">
        <v>0</v>
      </c>
      <c r="Y510" s="207">
        <v>0</v>
      </c>
      <c r="Z510" s="207">
        <v>0</v>
      </c>
      <c r="AA510" s="305">
        <v>0</v>
      </c>
      <c r="AB510" s="164">
        <f t="shared" si="9"/>
        <v>0</v>
      </c>
      <c r="AC510" s="234">
        <v>0</v>
      </c>
      <c r="AD510" s="234">
        <v>0</v>
      </c>
      <c r="AE510" s="238">
        <v>0</v>
      </c>
    </row>
    <row r="511" spans="1:31" hidden="1" x14ac:dyDescent="0.2">
      <c r="A511" s="113">
        <v>2008</v>
      </c>
      <c r="B511" s="622" t="s">
        <v>470</v>
      </c>
      <c r="C511" s="474" t="s">
        <v>666</v>
      </c>
      <c r="D511" s="689">
        <v>39704</v>
      </c>
      <c r="E511" s="112" t="s">
        <v>37</v>
      </c>
      <c r="F511" s="116" t="s">
        <v>736</v>
      </c>
      <c r="G511" s="116" t="s">
        <v>69</v>
      </c>
      <c r="H511" s="116" t="s">
        <v>938</v>
      </c>
      <c r="I511" s="452" t="s">
        <v>939</v>
      </c>
      <c r="J511" s="119" t="s">
        <v>310</v>
      </c>
      <c r="K511" s="118" t="s">
        <v>1832</v>
      </c>
      <c r="L511" s="511">
        <v>0</v>
      </c>
      <c r="M511" s="104">
        <v>0</v>
      </c>
      <c r="N511" s="171">
        <v>0</v>
      </c>
      <c r="O511" s="104">
        <v>0</v>
      </c>
      <c r="P511" s="104">
        <v>0</v>
      </c>
      <c r="Q511" s="104">
        <v>890.5</v>
      </c>
      <c r="R511" s="104">
        <v>0</v>
      </c>
      <c r="S511" s="104">
        <v>0</v>
      </c>
      <c r="T511" s="107">
        <v>0</v>
      </c>
      <c r="U511" s="107">
        <v>0</v>
      </c>
      <c r="V511" s="107">
        <v>0</v>
      </c>
      <c r="W511" s="107">
        <v>0</v>
      </c>
      <c r="X511" s="104">
        <v>0</v>
      </c>
      <c r="Y511" s="173">
        <v>0</v>
      </c>
      <c r="Z511" s="173">
        <v>0</v>
      </c>
      <c r="AA511" s="174">
        <v>52922.6</v>
      </c>
      <c r="AB511" s="44">
        <f t="shared" si="9"/>
        <v>20550.98</v>
      </c>
      <c r="AC511" s="44">
        <v>0</v>
      </c>
      <c r="AD511" s="44">
        <v>0</v>
      </c>
      <c r="AE511" s="109">
        <v>20550.98</v>
      </c>
    </row>
    <row r="512" spans="1:31" hidden="1" x14ac:dyDescent="0.2">
      <c r="A512" s="113">
        <v>2008</v>
      </c>
      <c r="B512" s="622" t="s">
        <v>2992</v>
      </c>
      <c r="C512" s="474" t="s">
        <v>2120</v>
      </c>
      <c r="D512" s="689"/>
      <c r="E512" s="112" t="s">
        <v>39</v>
      </c>
      <c r="F512" s="755" t="s">
        <v>259</v>
      </c>
      <c r="G512" s="116" t="s">
        <v>499</v>
      </c>
      <c r="H512" s="116"/>
      <c r="I512" s="452" t="s">
        <v>3214</v>
      </c>
      <c r="J512" s="111" t="s">
        <v>839</v>
      </c>
      <c r="K512" s="587"/>
      <c r="L512" s="511">
        <v>0</v>
      </c>
      <c r="M512" s="263">
        <v>0</v>
      </c>
      <c r="N512" s="261">
        <v>0</v>
      </c>
      <c r="O512" s="263">
        <v>0</v>
      </c>
      <c r="P512" s="263">
        <v>0</v>
      </c>
      <c r="Q512" s="263">
        <v>0</v>
      </c>
      <c r="R512" s="263">
        <v>0</v>
      </c>
      <c r="S512" s="104">
        <v>0</v>
      </c>
      <c r="T512" s="107">
        <v>0</v>
      </c>
      <c r="U512" s="107">
        <v>0</v>
      </c>
      <c r="V512" s="107">
        <v>0</v>
      </c>
      <c r="W512" s="107">
        <v>0</v>
      </c>
      <c r="X512" s="263">
        <v>0</v>
      </c>
      <c r="Y512" s="264">
        <v>0</v>
      </c>
      <c r="Z512" s="264">
        <v>0</v>
      </c>
      <c r="AA512" s="266">
        <v>346149.84</v>
      </c>
      <c r="AB512" s="44">
        <v>8103.67</v>
      </c>
      <c r="AC512" s="231">
        <v>0</v>
      </c>
      <c r="AD512" s="231">
        <v>0</v>
      </c>
      <c r="AE512" s="109">
        <v>0</v>
      </c>
    </row>
    <row r="513" spans="1:31" hidden="1" x14ac:dyDescent="0.2">
      <c r="A513" s="113">
        <v>2008</v>
      </c>
      <c r="B513" s="622" t="s">
        <v>2992</v>
      </c>
      <c r="C513" s="474" t="s">
        <v>2120</v>
      </c>
      <c r="D513" s="689"/>
      <c r="E513" s="112" t="s">
        <v>39</v>
      </c>
      <c r="F513" s="755" t="s">
        <v>259</v>
      </c>
      <c r="G513" s="116" t="s">
        <v>499</v>
      </c>
      <c r="H513" s="116"/>
      <c r="I513" s="452" t="s">
        <v>3215</v>
      </c>
      <c r="J513" s="111" t="s">
        <v>839</v>
      </c>
      <c r="K513" s="587"/>
      <c r="L513" s="511">
        <v>0</v>
      </c>
      <c r="M513" s="263">
        <v>0</v>
      </c>
      <c r="N513" s="261">
        <v>0</v>
      </c>
      <c r="O513" s="263">
        <v>0</v>
      </c>
      <c r="P513" s="263">
        <v>0</v>
      </c>
      <c r="Q513" s="263">
        <v>0</v>
      </c>
      <c r="R513" s="263">
        <v>0</v>
      </c>
      <c r="S513" s="104">
        <v>0</v>
      </c>
      <c r="T513" s="107">
        <v>0</v>
      </c>
      <c r="U513" s="107">
        <v>0</v>
      </c>
      <c r="V513" s="107">
        <v>0</v>
      </c>
      <c r="W513" s="107">
        <v>0</v>
      </c>
      <c r="X513" s="263">
        <v>0</v>
      </c>
      <c r="Y513" s="264">
        <v>0</v>
      </c>
      <c r="Z513" s="264">
        <v>0</v>
      </c>
      <c r="AA513" s="266">
        <v>346149.84</v>
      </c>
      <c r="AB513" s="44">
        <v>8103.67</v>
      </c>
      <c r="AC513" s="231">
        <v>0</v>
      </c>
      <c r="AD513" s="231">
        <v>0</v>
      </c>
      <c r="AE513" s="109">
        <v>0</v>
      </c>
    </row>
    <row r="514" spans="1:31" hidden="1" x14ac:dyDescent="0.2">
      <c r="A514" s="113">
        <v>2008</v>
      </c>
      <c r="B514" s="622" t="s">
        <v>1318</v>
      </c>
      <c r="C514" s="474" t="s">
        <v>1068</v>
      </c>
      <c r="D514" s="689" t="s">
        <v>1069</v>
      </c>
      <c r="E514" s="112" t="s">
        <v>1072</v>
      </c>
      <c r="F514" s="623" t="s">
        <v>260</v>
      </c>
      <c r="G514" s="116" t="s">
        <v>1014</v>
      </c>
      <c r="H514" s="116" t="s">
        <v>539</v>
      </c>
      <c r="I514" s="460" t="s">
        <v>539</v>
      </c>
      <c r="J514" s="111" t="s">
        <v>592</v>
      </c>
      <c r="K514" s="587" t="s">
        <v>1034</v>
      </c>
      <c r="L514" s="511">
        <v>0</v>
      </c>
      <c r="M514" s="263">
        <v>0</v>
      </c>
      <c r="N514" s="261">
        <v>0</v>
      </c>
      <c r="O514" s="263">
        <v>0</v>
      </c>
      <c r="P514" s="263">
        <v>0</v>
      </c>
      <c r="Q514" s="263">
        <v>0</v>
      </c>
      <c r="R514" s="263">
        <v>0</v>
      </c>
      <c r="S514" s="104">
        <v>0</v>
      </c>
      <c r="T514" s="107">
        <v>0</v>
      </c>
      <c r="U514" s="107">
        <v>0</v>
      </c>
      <c r="V514" s="107">
        <v>0</v>
      </c>
      <c r="W514" s="107">
        <v>0</v>
      </c>
      <c r="X514" s="263">
        <v>0</v>
      </c>
      <c r="Y514" s="264">
        <v>0</v>
      </c>
      <c r="Z514" s="264">
        <v>0</v>
      </c>
      <c r="AA514" s="266">
        <v>6666.91</v>
      </c>
      <c r="AB514" s="44">
        <f t="shared" si="9"/>
        <v>0</v>
      </c>
      <c r="AC514" s="231">
        <v>0</v>
      </c>
      <c r="AD514" s="231">
        <v>0</v>
      </c>
      <c r="AE514" s="109">
        <v>0</v>
      </c>
    </row>
    <row r="515" spans="1:31" hidden="1" x14ac:dyDescent="0.2">
      <c r="A515" s="113">
        <v>2008</v>
      </c>
      <c r="B515" s="622" t="s">
        <v>1329</v>
      </c>
      <c r="C515" s="474" t="s">
        <v>1068</v>
      </c>
      <c r="D515" s="689" t="s">
        <v>1069</v>
      </c>
      <c r="E515" s="112" t="s">
        <v>1072</v>
      </c>
      <c r="F515" s="116" t="s">
        <v>1330</v>
      </c>
      <c r="G515" s="116" t="s">
        <v>69</v>
      </c>
      <c r="H515" s="116" t="s">
        <v>1331</v>
      </c>
      <c r="I515" s="460" t="s">
        <v>1332</v>
      </c>
      <c r="J515" s="111" t="s">
        <v>592</v>
      </c>
      <c r="K515" s="587" t="s">
        <v>1034</v>
      </c>
      <c r="L515" s="511">
        <v>0</v>
      </c>
      <c r="M515" s="263">
        <v>0</v>
      </c>
      <c r="N515" s="261">
        <v>0</v>
      </c>
      <c r="O515" s="263">
        <v>0</v>
      </c>
      <c r="P515" s="263">
        <v>0</v>
      </c>
      <c r="Q515" s="263">
        <v>0</v>
      </c>
      <c r="R515" s="263">
        <v>0</v>
      </c>
      <c r="S515" s="104">
        <v>129.30000000000001</v>
      </c>
      <c r="T515" s="107">
        <v>0</v>
      </c>
      <c r="U515" s="107">
        <v>0</v>
      </c>
      <c r="V515" s="107">
        <v>0</v>
      </c>
      <c r="W515" s="107">
        <v>0</v>
      </c>
      <c r="X515" s="263">
        <v>711.4</v>
      </c>
      <c r="Y515" s="264">
        <v>0</v>
      </c>
      <c r="Z515" s="264">
        <v>0</v>
      </c>
      <c r="AA515" s="266">
        <v>960</v>
      </c>
      <c r="AB515" s="44">
        <f t="shared" si="9"/>
        <v>0</v>
      </c>
      <c r="AC515" s="231">
        <v>0</v>
      </c>
      <c r="AD515" s="231">
        <v>0</v>
      </c>
      <c r="AE515" s="109">
        <v>0</v>
      </c>
    </row>
    <row r="516" spans="1:31" hidden="1" x14ac:dyDescent="0.2">
      <c r="A516" s="113">
        <v>2008</v>
      </c>
      <c r="B516" s="622" t="s">
        <v>1037</v>
      </c>
      <c r="C516" s="474" t="s">
        <v>1068</v>
      </c>
      <c r="D516" s="689" t="s">
        <v>1069</v>
      </c>
      <c r="E516" s="112" t="s">
        <v>1072</v>
      </c>
      <c r="F516" s="116" t="s">
        <v>259</v>
      </c>
      <c r="G516" s="116" t="s">
        <v>69</v>
      </c>
      <c r="H516" s="116" t="s">
        <v>1048</v>
      </c>
      <c r="I516" s="452" t="s">
        <v>1038</v>
      </c>
      <c r="J516" s="111" t="s">
        <v>592</v>
      </c>
      <c r="K516" s="587" t="s">
        <v>1247</v>
      </c>
      <c r="L516" s="511">
        <v>0</v>
      </c>
      <c r="M516" s="263">
        <v>0</v>
      </c>
      <c r="N516" s="261">
        <v>0</v>
      </c>
      <c r="O516" s="263">
        <v>0</v>
      </c>
      <c r="P516" s="263">
        <v>0</v>
      </c>
      <c r="Q516" s="263">
        <v>0</v>
      </c>
      <c r="R516" s="263">
        <v>0</v>
      </c>
      <c r="S516" s="104">
        <v>0</v>
      </c>
      <c r="T516" s="107">
        <v>0</v>
      </c>
      <c r="U516" s="107">
        <v>0</v>
      </c>
      <c r="V516" s="107">
        <v>0</v>
      </c>
      <c r="W516" s="107">
        <v>0</v>
      </c>
      <c r="X516" s="263">
        <v>0</v>
      </c>
      <c r="Y516" s="264">
        <v>0</v>
      </c>
      <c r="Z516" s="264">
        <v>0</v>
      </c>
      <c r="AA516" s="266">
        <v>4237.26</v>
      </c>
      <c r="AB516" s="44">
        <f t="shared" si="9"/>
        <v>0</v>
      </c>
      <c r="AC516" s="231">
        <v>0</v>
      </c>
      <c r="AD516" s="231">
        <v>0</v>
      </c>
      <c r="AE516" s="109">
        <v>0</v>
      </c>
    </row>
    <row r="517" spans="1:31" hidden="1" x14ac:dyDescent="0.2">
      <c r="A517" s="113">
        <v>2008</v>
      </c>
      <c r="B517" s="622" t="s">
        <v>176</v>
      </c>
      <c r="C517" s="474" t="s">
        <v>1068</v>
      </c>
      <c r="D517" s="689" t="s">
        <v>1069</v>
      </c>
      <c r="E517" s="112" t="s">
        <v>1072</v>
      </c>
      <c r="F517" s="116" t="s">
        <v>291</v>
      </c>
      <c r="G517" s="116" t="s">
        <v>69</v>
      </c>
      <c r="H517" s="116" t="s">
        <v>1049</v>
      </c>
      <c r="I517" s="452" t="s">
        <v>1042</v>
      </c>
      <c r="J517" s="111" t="s">
        <v>592</v>
      </c>
      <c r="K517" s="587" t="s">
        <v>1034</v>
      </c>
      <c r="L517" s="511">
        <v>0</v>
      </c>
      <c r="M517" s="263">
        <v>0</v>
      </c>
      <c r="N517" s="261">
        <v>0</v>
      </c>
      <c r="O517" s="263">
        <v>0</v>
      </c>
      <c r="P517" s="263">
        <v>0</v>
      </c>
      <c r="Q517" s="263">
        <v>0</v>
      </c>
      <c r="R517" s="263">
        <v>0</v>
      </c>
      <c r="S517" s="104">
        <v>0</v>
      </c>
      <c r="T517" s="107">
        <v>0</v>
      </c>
      <c r="U517" s="107">
        <v>0</v>
      </c>
      <c r="V517" s="107">
        <v>0</v>
      </c>
      <c r="W517" s="107">
        <v>0</v>
      </c>
      <c r="X517" s="263">
        <v>305.02</v>
      </c>
      <c r="Y517" s="264">
        <v>0</v>
      </c>
      <c r="Z517" s="264">
        <v>0</v>
      </c>
      <c r="AA517" s="266">
        <v>122.4</v>
      </c>
      <c r="AB517" s="44">
        <f t="shared" si="9"/>
        <v>0</v>
      </c>
      <c r="AC517" s="231">
        <v>0</v>
      </c>
      <c r="AD517" s="231">
        <v>0</v>
      </c>
      <c r="AE517" s="109">
        <v>0</v>
      </c>
    </row>
    <row r="518" spans="1:31" hidden="1" x14ac:dyDescent="0.2">
      <c r="A518" s="113">
        <v>2008</v>
      </c>
      <c r="B518" s="622" t="s">
        <v>1039</v>
      </c>
      <c r="C518" s="474" t="s">
        <v>1068</v>
      </c>
      <c r="D518" s="689" t="s">
        <v>1069</v>
      </c>
      <c r="E518" s="112" t="s">
        <v>1072</v>
      </c>
      <c r="F518" s="116" t="s">
        <v>261</v>
      </c>
      <c r="G518" s="116" t="s">
        <v>69</v>
      </c>
      <c r="H518" s="116" t="s">
        <v>1050</v>
      </c>
      <c r="I518" s="452" t="s">
        <v>1040</v>
      </c>
      <c r="J518" s="119" t="s">
        <v>537</v>
      </c>
      <c r="K518" s="118" t="s">
        <v>1041</v>
      </c>
      <c r="L518" s="511">
        <v>0</v>
      </c>
      <c r="M518" s="104">
        <v>0</v>
      </c>
      <c r="N518" s="171">
        <v>0</v>
      </c>
      <c r="O518" s="104">
        <v>0</v>
      </c>
      <c r="P518" s="104">
        <v>0</v>
      </c>
      <c r="Q518" s="104">
        <v>0</v>
      </c>
      <c r="R518" s="104">
        <v>0</v>
      </c>
      <c r="S518" s="104">
        <v>0</v>
      </c>
      <c r="T518" s="107">
        <v>0</v>
      </c>
      <c r="U518" s="107">
        <v>0</v>
      </c>
      <c r="V518" s="107">
        <v>0</v>
      </c>
      <c r="W518" s="107">
        <v>0</v>
      </c>
      <c r="X518" s="104">
        <v>0</v>
      </c>
      <c r="Y518" s="173">
        <v>0</v>
      </c>
      <c r="Z518" s="173">
        <v>0</v>
      </c>
      <c r="AA518" s="174">
        <v>3081.6</v>
      </c>
      <c r="AB518" s="44">
        <f t="shared" si="9"/>
        <v>0</v>
      </c>
      <c r="AC518" s="44">
        <v>0</v>
      </c>
      <c r="AD518" s="44">
        <v>0</v>
      </c>
      <c r="AE518" s="109">
        <v>0</v>
      </c>
    </row>
    <row r="519" spans="1:31" hidden="1" x14ac:dyDescent="0.2">
      <c r="A519" s="113">
        <v>2008</v>
      </c>
      <c r="B519" s="622" t="s">
        <v>176</v>
      </c>
      <c r="C519" s="474" t="s">
        <v>1068</v>
      </c>
      <c r="D519" s="689" t="s">
        <v>1069</v>
      </c>
      <c r="E519" s="112" t="s">
        <v>1072</v>
      </c>
      <c r="F519" s="116" t="s">
        <v>291</v>
      </c>
      <c r="G519" s="116" t="s">
        <v>69</v>
      </c>
      <c r="H519" s="116" t="s">
        <v>1042</v>
      </c>
      <c r="I519" s="452" t="s">
        <v>1049</v>
      </c>
      <c r="J519" s="119" t="s">
        <v>592</v>
      </c>
      <c r="K519" s="118" t="s">
        <v>1034</v>
      </c>
      <c r="L519" s="511">
        <v>0</v>
      </c>
      <c r="M519" s="104">
        <v>0</v>
      </c>
      <c r="N519" s="171">
        <v>0</v>
      </c>
      <c r="O519" s="104">
        <v>0</v>
      </c>
      <c r="P519" s="104">
        <v>0</v>
      </c>
      <c r="Q519" s="104">
        <v>0</v>
      </c>
      <c r="R519" s="104">
        <v>0</v>
      </c>
      <c r="S519" s="104">
        <v>6.25</v>
      </c>
      <c r="T519" s="107">
        <v>0</v>
      </c>
      <c r="U519" s="107">
        <v>0</v>
      </c>
      <c r="V519" s="107">
        <v>0</v>
      </c>
      <c r="W519" s="107">
        <v>0</v>
      </c>
      <c r="X519" s="104">
        <v>305.02</v>
      </c>
      <c r="Y519" s="173">
        <v>0</v>
      </c>
      <c r="Z519" s="173">
        <v>0</v>
      </c>
      <c r="AA519" s="174">
        <v>122.4</v>
      </c>
      <c r="AB519" s="44">
        <f t="shared" si="9"/>
        <v>0</v>
      </c>
      <c r="AC519" s="44">
        <v>0</v>
      </c>
      <c r="AD519" s="44">
        <v>0</v>
      </c>
      <c r="AE519" s="109">
        <v>0</v>
      </c>
    </row>
    <row r="520" spans="1:31" hidden="1" x14ac:dyDescent="0.2">
      <c r="A520" s="113">
        <v>2008</v>
      </c>
      <c r="B520" s="622" t="s">
        <v>452</v>
      </c>
      <c r="C520" s="474" t="s">
        <v>1068</v>
      </c>
      <c r="D520" s="689" t="s">
        <v>1069</v>
      </c>
      <c r="E520" s="112" t="s">
        <v>1072</v>
      </c>
      <c r="F520" s="116" t="s">
        <v>262</v>
      </c>
      <c r="G520" s="116" t="s">
        <v>69</v>
      </c>
      <c r="H520" s="116" t="s">
        <v>1020</v>
      </c>
      <c r="I520" s="452" t="s">
        <v>1189</v>
      </c>
      <c r="J520" s="119" t="s">
        <v>592</v>
      </c>
      <c r="K520" s="118" t="s">
        <v>1123</v>
      </c>
      <c r="L520" s="511">
        <v>0</v>
      </c>
      <c r="M520" s="104">
        <v>0</v>
      </c>
      <c r="N520" s="171">
        <v>0</v>
      </c>
      <c r="O520" s="104">
        <v>0</v>
      </c>
      <c r="P520" s="104">
        <v>0</v>
      </c>
      <c r="Q520" s="104">
        <v>0</v>
      </c>
      <c r="R520" s="104">
        <v>0</v>
      </c>
      <c r="S520" s="104">
        <v>0</v>
      </c>
      <c r="T520" s="107">
        <v>0</v>
      </c>
      <c r="U520" s="107">
        <v>0</v>
      </c>
      <c r="V520" s="107">
        <v>0</v>
      </c>
      <c r="W520" s="107">
        <v>0</v>
      </c>
      <c r="X520" s="104">
        <v>0</v>
      </c>
      <c r="Y520" s="173">
        <v>0</v>
      </c>
      <c r="Z520" s="173">
        <v>0</v>
      </c>
      <c r="AA520" s="307">
        <v>56131.9</v>
      </c>
      <c r="AB520" s="44">
        <f t="shared" si="9"/>
        <v>0</v>
      </c>
      <c r="AC520" s="44">
        <v>0</v>
      </c>
      <c r="AD520" s="44">
        <v>0</v>
      </c>
      <c r="AE520" s="109">
        <v>0</v>
      </c>
    </row>
    <row r="521" spans="1:31" hidden="1" x14ac:dyDescent="0.2">
      <c r="A521" s="113">
        <v>2008</v>
      </c>
      <c r="B521" s="622" t="s">
        <v>431</v>
      </c>
      <c r="C521" s="474" t="s">
        <v>1068</v>
      </c>
      <c r="D521" s="689" t="s">
        <v>1069</v>
      </c>
      <c r="E521" s="112" t="s">
        <v>1072</v>
      </c>
      <c r="F521" s="116" t="s">
        <v>1157</v>
      </c>
      <c r="G521" s="116" t="s">
        <v>69</v>
      </c>
      <c r="H521" s="116" t="s">
        <v>1158</v>
      </c>
      <c r="I521" s="452" t="s">
        <v>1159</v>
      </c>
      <c r="J521" s="119" t="s">
        <v>592</v>
      </c>
      <c r="K521" s="118" t="s">
        <v>1160</v>
      </c>
      <c r="L521" s="501">
        <v>0</v>
      </c>
      <c r="M521" s="104">
        <v>0</v>
      </c>
      <c r="N521" s="171">
        <v>0</v>
      </c>
      <c r="O521" s="104">
        <v>0</v>
      </c>
      <c r="P521" s="104">
        <v>0</v>
      </c>
      <c r="Q521" s="104">
        <v>0</v>
      </c>
      <c r="R521" s="104">
        <v>0</v>
      </c>
      <c r="S521" s="104">
        <v>0</v>
      </c>
      <c r="T521" s="107">
        <v>0</v>
      </c>
      <c r="U521" s="107">
        <v>0</v>
      </c>
      <c r="V521" s="107">
        <v>0</v>
      </c>
      <c r="W521" s="107">
        <v>0</v>
      </c>
      <c r="X521" s="104">
        <v>1437.96</v>
      </c>
      <c r="Y521" s="173">
        <v>0</v>
      </c>
      <c r="Z521" s="173">
        <v>0</v>
      </c>
      <c r="AA521" s="266">
        <v>9019.92</v>
      </c>
      <c r="AB521" s="44">
        <f t="shared" si="9"/>
        <v>0</v>
      </c>
      <c r="AC521" s="44">
        <v>0</v>
      </c>
      <c r="AD521" s="44">
        <v>0</v>
      </c>
      <c r="AE521" s="109">
        <v>0</v>
      </c>
    </row>
    <row r="522" spans="1:31" hidden="1" x14ac:dyDescent="0.2">
      <c r="A522" s="113">
        <v>2008</v>
      </c>
      <c r="B522" s="622" t="s">
        <v>1152</v>
      </c>
      <c r="C522" s="474" t="s">
        <v>1068</v>
      </c>
      <c r="D522" s="689" t="s">
        <v>1069</v>
      </c>
      <c r="E522" s="112" t="s">
        <v>1072</v>
      </c>
      <c r="F522" s="116" t="s">
        <v>261</v>
      </c>
      <c r="G522" s="116" t="s">
        <v>1014</v>
      </c>
      <c r="H522" s="116"/>
      <c r="I522" s="452" t="s">
        <v>1155</v>
      </c>
      <c r="J522" s="111" t="s">
        <v>537</v>
      </c>
      <c r="K522" s="587" t="s">
        <v>1041</v>
      </c>
      <c r="L522" s="511">
        <v>0</v>
      </c>
      <c r="M522" s="104">
        <v>0</v>
      </c>
      <c r="N522" s="171">
        <v>0</v>
      </c>
      <c r="O522" s="104">
        <v>0</v>
      </c>
      <c r="P522" s="104">
        <v>0</v>
      </c>
      <c r="Q522" s="104">
        <v>0</v>
      </c>
      <c r="R522" s="104">
        <v>0</v>
      </c>
      <c r="S522" s="104">
        <v>0</v>
      </c>
      <c r="T522" s="107">
        <v>0</v>
      </c>
      <c r="U522" s="107">
        <v>0</v>
      </c>
      <c r="V522" s="107">
        <v>0</v>
      </c>
      <c r="W522" s="107">
        <v>0</v>
      </c>
      <c r="X522" s="104">
        <v>0</v>
      </c>
      <c r="Y522" s="173">
        <v>0</v>
      </c>
      <c r="Z522" s="173">
        <v>0</v>
      </c>
      <c r="AA522" s="266">
        <v>4380.7700000000004</v>
      </c>
      <c r="AB522" s="44">
        <f t="shared" si="9"/>
        <v>0</v>
      </c>
      <c r="AC522" s="44">
        <v>0</v>
      </c>
      <c r="AD522" s="44">
        <v>0</v>
      </c>
      <c r="AE522" s="109">
        <v>0</v>
      </c>
    </row>
    <row r="523" spans="1:31" hidden="1" x14ac:dyDescent="0.2">
      <c r="A523" s="113">
        <v>2008</v>
      </c>
      <c r="B523" s="622" t="s">
        <v>448</v>
      </c>
      <c r="C523" s="474" t="s">
        <v>1068</v>
      </c>
      <c r="D523" s="689" t="s">
        <v>1069</v>
      </c>
      <c r="E523" s="112" t="s">
        <v>1072</v>
      </c>
      <c r="F523" s="116" t="s">
        <v>1118</v>
      </c>
      <c r="G523" s="116" t="s">
        <v>69</v>
      </c>
      <c r="H523" s="116" t="s">
        <v>1137</v>
      </c>
      <c r="I523" s="452" t="s">
        <v>1138</v>
      </c>
      <c r="J523" s="111" t="s">
        <v>592</v>
      </c>
      <c r="K523" s="587" t="s">
        <v>1248</v>
      </c>
      <c r="L523" s="511">
        <v>0</v>
      </c>
      <c r="M523" s="104">
        <v>0</v>
      </c>
      <c r="N523" s="171">
        <v>0</v>
      </c>
      <c r="O523" s="104">
        <v>0</v>
      </c>
      <c r="P523" s="104">
        <v>0</v>
      </c>
      <c r="Q523" s="104">
        <v>0</v>
      </c>
      <c r="R523" s="104">
        <v>0</v>
      </c>
      <c r="S523" s="104">
        <v>0</v>
      </c>
      <c r="T523" s="107">
        <v>0</v>
      </c>
      <c r="U523" s="107">
        <v>0</v>
      </c>
      <c r="V523" s="107">
        <v>0</v>
      </c>
      <c r="W523" s="107">
        <v>0</v>
      </c>
      <c r="X523" s="104">
        <v>0</v>
      </c>
      <c r="Y523" s="173">
        <v>0</v>
      </c>
      <c r="Z523" s="173">
        <v>0</v>
      </c>
      <c r="AA523" s="266">
        <v>2473.88</v>
      </c>
      <c r="AB523" s="44">
        <f t="shared" si="9"/>
        <v>0</v>
      </c>
      <c r="AC523" s="44">
        <v>0</v>
      </c>
      <c r="AD523" s="44">
        <v>0</v>
      </c>
      <c r="AE523" s="109">
        <v>0</v>
      </c>
    </row>
    <row r="524" spans="1:31" hidden="1" x14ac:dyDescent="0.2">
      <c r="A524" s="113">
        <v>2008</v>
      </c>
      <c r="B524" s="622" t="s">
        <v>1080</v>
      </c>
      <c r="C524" s="474" t="s">
        <v>1068</v>
      </c>
      <c r="D524" s="689" t="s">
        <v>1069</v>
      </c>
      <c r="E524" s="112" t="s">
        <v>1072</v>
      </c>
      <c r="F524" s="116" t="s">
        <v>259</v>
      </c>
      <c r="G524" s="116" t="s">
        <v>69</v>
      </c>
      <c r="H524" s="116" t="s">
        <v>1081</v>
      </c>
      <c r="I524" s="452" t="s">
        <v>1082</v>
      </c>
      <c r="J524" s="111" t="s">
        <v>592</v>
      </c>
      <c r="K524" s="587" t="s">
        <v>1034</v>
      </c>
      <c r="L524" s="511">
        <v>0</v>
      </c>
      <c r="M524" s="104">
        <v>0</v>
      </c>
      <c r="N524" s="171">
        <v>0</v>
      </c>
      <c r="O524" s="104">
        <v>0</v>
      </c>
      <c r="P524" s="104">
        <v>0</v>
      </c>
      <c r="Q524" s="104">
        <v>0</v>
      </c>
      <c r="R524" s="104">
        <v>0</v>
      </c>
      <c r="S524" s="104">
        <v>0</v>
      </c>
      <c r="T524" s="107">
        <v>0</v>
      </c>
      <c r="U524" s="107">
        <v>0</v>
      </c>
      <c r="V524" s="107">
        <v>0</v>
      </c>
      <c r="W524" s="107">
        <v>0</v>
      </c>
      <c r="X524" s="104">
        <v>0</v>
      </c>
      <c r="Y524" s="173">
        <v>0</v>
      </c>
      <c r="Z524" s="173">
        <v>0</v>
      </c>
      <c r="AA524" s="266">
        <v>613727.56999999995</v>
      </c>
      <c r="AB524" s="44">
        <f t="shared" si="9"/>
        <v>0</v>
      </c>
      <c r="AC524" s="44">
        <v>0</v>
      </c>
      <c r="AD524" s="44">
        <v>0</v>
      </c>
      <c r="AE524" s="109">
        <v>0</v>
      </c>
    </row>
    <row r="525" spans="1:31" ht="13.5" hidden="1" thickBot="1" x14ac:dyDescent="0.25">
      <c r="A525" s="308"/>
      <c r="B525" s="309"/>
      <c r="C525" s="470"/>
      <c r="D525" s="713"/>
      <c r="E525" s="293"/>
      <c r="F525" s="310"/>
      <c r="G525" s="310"/>
      <c r="H525" s="310"/>
      <c r="I525" s="462"/>
      <c r="J525" s="311"/>
      <c r="K525" s="590"/>
      <c r="L525" s="512">
        <v>0</v>
      </c>
      <c r="M525" s="78">
        <v>0</v>
      </c>
      <c r="N525" s="197">
        <v>0</v>
      </c>
      <c r="O525" s="78">
        <v>0</v>
      </c>
      <c r="P525" s="78">
        <v>0</v>
      </c>
      <c r="Q525" s="78">
        <v>0</v>
      </c>
      <c r="R525" s="78">
        <v>0</v>
      </c>
      <c r="S525" s="78">
        <v>0</v>
      </c>
      <c r="T525" s="81">
        <v>0</v>
      </c>
      <c r="U525" s="81">
        <v>0</v>
      </c>
      <c r="V525" s="81">
        <v>0</v>
      </c>
      <c r="W525" s="81">
        <v>0</v>
      </c>
      <c r="X525" s="78">
        <v>0</v>
      </c>
      <c r="Y525" s="198">
        <v>0</v>
      </c>
      <c r="Z525" s="198">
        <v>0</v>
      </c>
      <c r="AA525" s="312"/>
      <c r="AB525" s="84">
        <f t="shared" si="9"/>
        <v>0</v>
      </c>
      <c r="AC525" s="84">
        <v>0</v>
      </c>
      <c r="AD525" s="84">
        <v>0</v>
      </c>
      <c r="AE525" s="85">
        <v>0</v>
      </c>
    </row>
    <row r="526" spans="1:31" hidden="1" x14ac:dyDescent="0.2">
      <c r="A526" s="313">
        <v>2009</v>
      </c>
      <c r="B526" s="314" t="s">
        <v>471</v>
      </c>
      <c r="C526" s="461" t="s">
        <v>619</v>
      </c>
      <c r="D526" s="714">
        <v>39826</v>
      </c>
      <c r="E526" s="315" t="s">
        <v>43</v>
      </c>
      <c r="F526" s="316"/>
      <c r="G526" s="316" t="s">
        <v>328</v>
      </c>
      <c r="H526" s="316"/>
      <c r="I526" s="484" t="s">
        <v>698</v>
      </c>
      <c r="J526" s="183" t="s">
        <v>839</v>
      </c>
      <c r="K526" s="591"/>
      <c r="L526" s="532">
        <v>0</v>
      </c>
      <c r="M526" s="157">
        <v>0</v>
      </c>
      <c r="N526" s="157">
        <v>0</v>
      </c>
      <c r="O526" s="157">
        <v>0</v>
      </c>
      <c r="P526" s="157">
        <v>0</v>
      </c>
      <c r="Q526" s="157">
        <v>0</v>
      </c>
      <c r="R526" s="157">
        <v>0</v>
      </c>
      <c r="S526" s="157">
        <v>0</v>
      </c>
      <c r="T526" s="160">
        <v>0</v>
      </c>
      <c r="U526" s="160">
        <v>0</v>
      </c>
      <c r="V526" s="160">
        <v>0</v>
      </c>
      <c r="W526" s="160">
        <v>0</v>
      </c>
      <c r="X526" s="157">
        <v>0</v>
      </c>
      <c r="Y526" s="207">
        <v>0</v>
      </c>
      <c r="Z526" s="207">
        <v>0</v>
      </c>
      <c r="AA526" s="317">
        <v>0</v>
      </c>
      <c r="AB526" s="83">
        <f t="shared" si="9"/>
        <v>0</v>
      </c>
      <c r="AC526" s="318">
        <v>0</v>
      </c>
      <c r="AD526" s="318">
        <v>0</v>
      </c>
      <c r="AE526" s="148">
        <v>0</v>
      </c>
    </row>
    <row r="527" spans="1:31" hidden="1" x14ac:dyDescent="0.2">
      <c r="A527" s="113">
        <v>2009</v>
      </c>
      <c r="B527" s="622" t="s">
        <v>475</v>
      </c>
      <c r="C527" s="458" t="s">
        <v>620</v>
      </c>
      <c r="D527" s="689">
        <v>39832</v>
      </c>
      <c r="E527" s="112" t="s">
        <v>39</v>
      </c>
      <c r="F527" s="116" t="s">
        <v>260</v>
      </c>
      <c r="G527" s="116" t="s">
        <v>69</v>
      </c>
      <c r="H527" s="116" t="s">
        <v>1130</v>
      </c>
      <c r="I527" s="452" t="s">
        <v>1131</v>
      </c>
      <c r="J527" s="119" t="s">
        <v>592</v>
      </c>
      <c r="K527" s="118" t="s">
        <v>1248</v>
      </c>
      <c r="L527" s="503">
        <v>0</v>
      </c>
      <c r="M527" s="38">
        <v>0</v>
      </c>
      <c r="N527" s="38">
        <v>0</v>
      </c>
      <c r="O527" s="104">
        <v>0</v>
      </c>
      <c r="P527" s="104">
        <v>0</v>
      </c>
      <c r="Q527" s="38">
        <v>0</v>
      </c>
      <c r="R527" s="38">
        <v>0</v>
      </c>
      <c r="S527" s="104">
        <v>0</v>
      </c>
      <c r="T527" s="107">
        <v>0</v>
      </c>
      <c r="U527" s="107">
        <v>0</v>
      </c>
      <c r="V527" s="107">
        <v>0</v>
      </c>
      <c r="W527" s="107">
        <v>0</v>
      </c>
      <c r="X527" s="38">
        <v>0</v>
      </c>
      <c r="Y527" s="180">
        <v>0</v>
      </c>
      <c r="Z527" s="180">
        <v>0</v>
      </c>
      <c r="AA527" s="174">
        <v>24674.54</v>
      </c>
      <c r="AB527" s="44">
        <f>AC527+AD527+AE527</f>
        <v>3742.89</v>
      </c>
      <c r="AC527" s="231">
        <v>0</v>
      </c>
      <c r="AD527" s="231">
        <v>0</v>
      </c>
      <c r="AE527" s="109">
        <v>3742.89</v>
      </c>
    </row>
    <row r="528" spans="1:31" x14ac:dyDescent="0.2">
      <c r="A528" s="113">
        <v>2009</v>
      </c>
      <c r="B528" s="622" t="s">
        <v>476</v>
      </c>
      <c r="C528" s="458" t="s">
        <v>621</v>
      </c>
      <c r="D528" s="689">
        <v>39833</v>
      </c>
      <c r="E528" s="112" t="s">
        <v>42</v>
      </c>
      <c r="F528" s="116" t="s">
        <v>259</v>
      </c>
      <c r="G528" s="116" t="s">
        <v>69</v>
      </c>
      <c r="H528" s="116"/>
      <c r="I528" s="460" t="s">
        <v>1449</v>
      </c>
      <c r="J528" s="188" t="s">
        <v>316</v>
      </c>
      <c r="K528" s="118" t="s">
        <v>1373</v>
      </c>
      <c r="L528" s="503">
        <v>0</v>
      </c>
      <c r="M528" s="38">
        <v>0</v>
      </c>
      <c r="N528" s="38">
        <v>0</v>
      </c>
      <c r="O528" s="104">
        <v>0</v>
      </c>
      <c r="P528" s="104">
        <v>0</v>
      </c>
      <c r="Q528" s="38">
        <v>0</v>
      </c>
      <c r="R528" s="38">
        <v>0</v>
      </c>
      <c r="S528" s="104">
        <v>0</v>
      </c>
      <c r="T528" s="107">
        <v>0</v>
      </c>
      <c r="U528" s="107">
        <v>0</v>
      </c>
      <c r="V528" s="107">
        <v>0</v>
      </c>
      <c r="W528" s="107">
        <v>0</v>
      </c>
      <c r="X528" s="38">
        <v>0</v>
      </c>
      <c r="Y528" s="180">
        <v>0</v>
      </c>
      <c r="Z528" s="180">
        <v>0</v>
      </c>
      <c r="AA528" s="174">
        <v>342874.47</v>
      </c>
      <c r="AB528" s="44">
        <f>AC528+AD528+AE528</f>
        <v>11537.02</v>
      </c>
      <c r="AC528" s="44">
        <v>4089.8</v>
      </c>
      <c r="AD528" s="44">
        <v>0</v>
      </c>
      <c r="AE528" s="44">
        <v>7447.22</v>
      </c>
    </row>
    <row r="529" spans="1:31" hidden="1" x14ac:dyDescent="0.2">
      <c r="A529" s="113">
        <v>2009</v>
      </c>
      <c r="B529" s="622" t="s">
        <v>477</v>
      </c>
      <c r="C529" s="458" t="s">
        <v>622</v>
      </c>
      <c r="D529" s="689">
        <v>39846</v>
      </c>
      <c r="E529" s="112" t="s">
        <v>37</v>
      </c>
      <c r="F529" s="116"/>
      <c r="G529" s="116" t="s">
        <v>328</v>
      </c>
      <c r="H529" s="116"/>
      <c r="I529" s="452" t="s">
        <v>698</v>
      </c>
      <c r="J529" s="119">
        <v>0</v>
      </c>
      <c r="K529" s="118" t="s">
        <v>816</v>
      </c>
      <c r="L529" s="503">
        <v>0</v>
      </c>
      <c r="M529" s="38">
        <v>0</v>
      </c>
      <c r="N529" s="38">
        <v>0</v>
      </c>
      <c r="O529" s="104">
        <v>0</v>
      </c>
      <c r="P529" s="104">
        <v>0</v>
      </c>
      <c r="Q529" s="38">
        <v>0</v>
      </c>
      <c r="R529" s="38">
        <v>0</v>
      </c>
      <c r="S529" s="104">
        <v>0</v>
      </c>
      <c r="T529" s="107">
        <v>0</v>
      </c>
      <c r="U529" s="107">
        <v>0</v>
      </c>
      <c r="V529" s="107">
        <v>0</v>
      </c>
      <c r="W529" s="107">
        <v>0</v>
      </c>
      <c r="X529" s="38">
        <v>0</v>
      </c>
      <c r="Y529" s="180">
        <v>0</v>
      </c>
      <c r="Z529" s="180">
        <v>0</v>
      </c>
      <c r="AA529" s="174">
        <v>0</v>
      </c>
      <c r="AB529" s="44">
        <v>7295.6</v>
      </c>
      <c r="AC529" s="231">
        <v>0</v>
      </c>
      <c r="AD529" s="231">
        <v>0</v>
      </c>
      <c r="AE529" s="46">
        <v>7295.6</v>
      </c>
    </row>
    <row r="530" spans="1:31" hidden="1" x14ac:dyDescent="0.2">
      <c r="A530" s="113">
        <v>2009</v>
      </c>
      <c r="B530" s="622" t="s">
        <v>1641</v>
      </c>
      <c r="C530" s="458" t="s">
        <v>623</v>
      </c>
      <c r="D530" s="689">
        <v>39846</v>
      </c>
      <c r="E530" s="112" t="s">
        <v>37</v>
      </c>
      <c r="F530" s="116"/>
      <c r="G530" s="116" t="s">
        <v>328</v>
      </c>
      <c r="H530" s="116"/>
      <c r="I530" s="452" t="s">
        <v>698</v>
      </c>
      <c r="J530" s="119">
        <v>0</v>
      </c>
      <c r="K530" s="118" t="s">
        <v>816</v>
      </c>
      <c r="L530" s="503">
        <v>0</v>
      </c>
      <c r="M530" s="38">
        <v>0</v>
      </c>
      <c r="N530" s="38">
        <v>0</v>
      </c>
      <c r="O530" s="104">
        <v>0</v>
      </c>
      <c r="P530" s="104">
        <v>0</v>
      </c>
      <c r="Q530" s="38">
        <v>0</v>
      </c>
      <c r="R530" s="38">
        <v>0</v>
      </c>
      <c r="S530" s="104">
        <v>0</v>
      </c>
      <c r="T530" s="107">
        <v>0</v>
      </c>
      <c r="U530" s="107">
        <v>0</v>
      </c>
      <c r="V530" s="107">
        <v>0</v>
      </c>
      <c r="W530" s="107">
        <v>0</v>
      </c>
      <c r="X530" s="38">
        <v>0</v>
      </c>
      <c r="Y530" s="180">
        <v>0</v>
      </c>
      <c r="Z530" s="180">
        <v>0</v>
      </c>
      <c r="AA530" s="174">
        <v>0</v>
      </c>
      <c r="AB530" s="44">
        <v>7295.6</v>
      </c>
      <c r="AC530" s="231">
        <v>0</v>
      </c>
      <c r="AD530" s="231">
        <v>0</v>
      </c>
      <c r="AE530" s="46">
        <v>7295.6</v>
      </c>
    </row>
    <row r="531" spans="1:31" hidden="1" x14ac:dyDescent="0.2">
      <c r="A531" s="319">
        <v>2009</v>
      </c>
      <c r="B531" s="320" t="s">
        <v>478</v>
      </c>
      <c r="C531" s="461" t="s">
        <v>624</v>
      </c>
      <c r="D531" s="715">
        <v>39849</v>
      </c>
      <c r="E531" s="306" t="s">
        <v>479</v>
      </c>
      <c r="F531" s="250"/>
      <c r="G531" s="250" t="s">
        <v>328</v>
      </c>
      <c r="H531" s="250"/>
      <c r="I531" s="465" t="s">
        <v>698</v>
      </c>
      <c r="J531" s="183" t="s">
        <v>839</v>
      </c>
      <c r="K531" s="767"/>
      <c r="L531" s="513">
        <v>0</v>
      </c>
      <c r="M531" s="157">
        <v>0</v>
      </c>
      <c r="N531" s="157">
        <v>0</v>
      </c>
      <c r="O531" s="205">
        <v>0</v>
      </c>
      <c r="P531" s="205">
        <v>0</v>
      </c>
      <c r="Q531" s="157">
        <v>0</v>
      </c>
      <c r="R531" s="157">
        <v>0</v>
      </c>
      <c r="S531" s="205">
        <v>0</v>
      </c>
      <c r="T531" s="206">
        <v>0</v>
      </c>
      <c r="U531" s="206">
        <v>0</v>
      </c>
      <c r="V531" s="206">
        <v>0</v>
      </c>
      <c r="W531" s="206">
        <v>0</v>
      </c>
      <c r="X531" s="157">
        <v>0</v>
      </c>
      <c r="Y531" s="207">
        <v>0</v>
      </c>
      <c r="Z531" s="207">
        <v>0</v>
      </c>
      <c r="AA531" s="274">
        <v>0</v>
      </c>
      <c r="AB531" s="164">
        <f t="shared" ref="AB531:AB603" si="10">AC531+AD531+AE531</f>
        <v>0</v>
      </c>
      <c r="AC531" s="234">
        <v>0</v>
      </c>
      <c r="AD531" s="234">
        <v>0</v>
      </c>
      <c r="AE531" s="148">
        <v>0</v>
      </c>
    </row>
    <row r="532" spans="1:31" x14ac:dyDescent="0.2">
      <c r="A532" s="319">
        <v>2009</v>
      </c>
      <c r="B532" s="320" t="s">
        <v>480</v>
      </c>
      <c r="C532" s="461" t="s">
        <v>625</v>
      </c>
      <c r="D532" s="715">
        <v>39849</v>
      </c>
      <c r="E532" s="306" t="s">
        <v>42</v>
      </c>
      <c r="F532" s="250"/>
      <c r="G532" s="250" t="s">
        <v>63</v>
      </c>
      <c r="H532" s="250"/>
      <c r="I532" s="465" t="s">
        <v>698</v>
      </c>
      <c r="J532" s="183" t="s">
        <v>839</v>
      </c>
      <c r="K532" s="767"/>
      <c r="L532" s="513">
        <v>0</v>
      </c>
      <c r="M532" s="157">
        <v>0</v>
      </c>
      <c r="N532" s="157">
        <v>0</v>
      </c>
      <c r="O532" s="205">
        <v>0</v>
      </c>
      <c r="P532" s="205">
        <v>0</v>
      </c>
      <c r="Q532" s="157">
        <v>0</v>
      </c>
      <c r="R532" s="157">
        <v>0</v>
      </c>
      <c r="S532" s="205">
        <v>0</v>
      </c>
      <c r="T532" s="206">
        <v>0</v>
      </c>
      <c r="U532" s="206">
        <v>0</v>
      </c>
      <c r="V532" s="206">
        <v>0</v>
      </c>
      <c r="W532" s="206">
        <v>0</v>
      </c>
      <c r="X532" s="157">
        <v>0</v>
      </c>
      <c r="Y532" s="207">
        <v>0</v>
      </c>
      <c r="Z532" s="207">
        <v>0</v>
      </c>
      <c r="AA532" s="274">
        <v>0</v>
      </c>
      <c r="AB532" s="164">
        <f t="shared" si="10"/>
        <v>0</v>
      </c>
      <c r="AC532" s="234">
        <v>0</v>
      </c>
      <c r="AD532" s="234">
        <v>0</v>
      </c>
      <c r="AE532" s="148">
        <v>0</v>
      </c>
    </row>
    <row r="533" spans="1:31" x14ac:dyDescent="0.2">
      <c r="A533" s="319">
        <v>2009</v>
      </c>
      <c r="B533" s="320" t="s">
        <v>182</v>
      </c>
      <c r="C533" s="461" t="s">
        <v>626</v>
      </c>
      <c r="D533" s="715">
        <v>39870</v>
      </c>
      <c r="E533" s="306" t="s">
        <v>42</v>
      </c>
      <c r="F533" s="250" t="s">
        <v>260</v>
      </c>
      <c r="G533" s="250" t="s">
        <v>68</v>
      </c>
      <c r="H533" s="250"/>
      <c r="I533" s="465" t="s">
        <v>698</v>
      </c>
      <c r="J533" s="183" t="s">
        <v>839</v>
      </c>
      <c r="K533" s="767"/>
      <c r="L533" s="513">
        <v>0</v>
      </c>
      <c r="M533" s="157">
        <v>0</v>
      </c>
      <c r="N533" s="157">
        <v>0</v>
      </c>
      <c r="O533" s="205">
        <v>0</v>
      </c>
      <c r="P533" s="205">
        <v>0</v>
      </c>
      <c r="Q533" s="157">
        <v>0</v>
      </c>
      <c r="R533" s="157">
        <v>0</v>
      </c>
      <c r="S533" s="205">
        <v>0</v>
      </c>
      <c r="T533" s="206">
        <v>0</v>
      </c>
      <c r="U533" s="206">
        <v>0</v>
      </c>
      <c r="V533" s="206">
        <v>0</v>
      </c>
      <c r="W533" s="206">
        <v>0</v>
      </c>
      <c r="X533" s="157">
        <v>0</v>
      </c>
      <c r="Y533" s="207">
        <v>0</v>
      </c>
      <c r="Z533" s="207">
        <v>0</v>
      </c>
      <c r="AA533" s="274">
        <v>0</v>
      </c>
      <c r="AB533" s="164">
        <f t="shared" si="10"/>
        <v>0</v>
      </c>
      <c r="AC533" s="234">
        <v>0</v>
      </c>
      <c r="AD533" s="234">
        <v>0</v>
      </c>
      <c r="AE533" s="148">
        <v>0</v>
      </c>
    </row>
    <row r="534" spans="1:31" hidden="1" x14ac:dyDescent="0.2">
      <c r="A534" s="319">
        <v>2009</v>
      </c>
      <c r="B534" s="320" t="s">
        <v>481</v>
      </c>
      <c r="C534" s="461" t="s">
        <v>627</v>
      </c>
      <c r="D534" s="715">
        <v>39875</v>
      </c>
      <c r="E534" s="306" t="s">
        <v>479</v>
      </c>
      <c r="F534" s="250"/>
      <c r="G534" s="304" t="s">
        <v>328</v>
      </c>
      <c r="H534" s="304"/>
      <c r="I534" s="465" t="s">
        <v>698</v>
      </c>
      <c r="J534" s="183" t="s">
        <v>839</v>
      </c>
      <c r="K534" s="767"/>
      <c r="L534" s="513">
        <v>0</v>
      </c>
      <c r="M534" s="157">
        <v>0</v>
      </c>
      <c r="N534" s="157">
        <v>0</v>
      </c>
      <c r="O534" s="205">
        <v>0</v>
      </c>
      <c r="P534" s="205">
        <v>0</v>
      </c>
      <c r="Q534" s="157">
        <v>0</v>
      </c>
      <c r="R534" s="157">
        <v>0</v>
      </c>
      <c r="S534" s="205">
        <v>0</v>
      </c>
      <c r="T534" s="206">
        <v>0</v>
      </c>
      <c r="U534" s="206">
        <v>0</v>
      </c>
      <c r="V534" s="206">
        <v>0</v>
      </c>
      <c r="W534" s="206">
        <v>0</v>
      </c>
      <c r="X534" s="157">
        <v>0</v>
      </c>
      <c r="Y534" s="207">
        <v>0</v>
      </c>
      <c r="Z534" s="207">
        <v>0</v>
      </c>
      <c r="AA534" s="274">
        <v>0</v>
      </c>
      <c r="AB534" s="164">
        <f t="shared" si="10"/>
        <v>0</v>
      </c>
      <c r="AC534" s="234">
        <v>0</v>
      </c>
      <c r="AD534" s="234">
        <v>0</v>
      </c>
      <c r="AE534" s="148">
        <v>0</v>
      </c>
    </row>
    <row r="535" spans="1:31" hidden="1" x14ac:dyDescent="0.2">
      <c r="A535" s="319">
        <v>2009</v>
      </c>
      <c r="B535" s="320" t="s">
        <v>482</v>
      </c>
      <c r="C535" s="461" t="s">
        <v>628</v>
      </c>
      <c r="D535" s="715">
        <v>39882</v>
      </c>
      <c r="E535" s="306" t="s">
        <v>39</v>
      </c>
      <c r="F535" s="250"/>
      <c r="G535" s="204" t="s">
        <v>499</v>
      </c>
      <c r="H535" s="204" t="s">
        <v>892</v>
      </c>
      <c r="I535" s="465" t="s">
        <v>698</v>
      </c>
      <c r="J535" s="183" t="s">
        <v>839</v>
      </c>
      <c r="K535" s="767"/>
      <c r="L535" s="513">
        <v>0</v>
      </c>
      <c r="M535" s="157">
        <v>0</v>
      </c>
      <c r="N535" s="157">
        <v>0</v>
      </c>
      <c r="O535" s="205">
        <v>0</v>
      </c>
      <c r="P535" s="205">
        <v>0</v>
      </c>
      <c r="Q535" s="157">
        <v>0</v>
      </c>
      <c r="R535" s="157">
        <v>0</v>
      </c>
      <c r="S535" s="205">
        <v>0</v>
      </c>
      <c r="T535" s="206">
        <v>0</v>
      </c>
      <c r="U535" s="206">
        <v>0</v>
      </c>
      <c r="V535" s="206">
        <v>0</v>
      </c>
      <c r="W535" s="206">
        <v>0</v>
      </c>
      <c r="X535" s="157">
        <v>0</v>
      </c>
      <c r="Y535" s="207">
        <v>0</v>
      </c>
      <c r="Z535" s="207">
        <v>0</v>
      </c>
      <c r="AA535" s="274">
        <v>0</v>
      </c>
      <c r="AB535" s="164">
        <f t="shared" si="10"/>
        <v>0</v>
      </c>
      <c r="AC535" s="234">
        <v>0</v>
      </c>
      <c r="AD535" s="234">
        <v>0</v>
      </c>
      <c r="AE535" s="148">
        <v>0</v>
      </c>
    </row>
    <row r="536" spans="1:31" hidden="1" x14ac:dyDescent="0.2">
      <c r="A536" s="113">
        <v>2009</v>
      </c>
      <c r="B536" s="622" t="s">
        <v>483</v>
      </c>
      <c r="C536" s="458" t="s">
        <v>629</v>
      </c>
      <c r="D536" s="689">
        <v>39889</v>
      </c>
      <c r="E536" s="112" t="s">
        <v>43</v>
      </c>
      <c r="F536" s="116"/>
      <c r="G536" s="116" t="s">
        <v>63</v>
      </c>
      <c r="H536" s="116"/>
      <c r="I536" s="452" t="s">
        <v>698</v>
      </c>
      <c r="J536" s="119" t="s">
        <v>839</v>
      </c>
      <c r="K536" s="118"/>
      <c r="L536" s="503">
        <v>0</v>
      </c>
      <c r="M536" s="38">
        <v>0</v>
      </c>
      <c r="N536" s="38">
        <v>0</v>
      </c>
      <c r="O536" s="104">
        <v>0</v>
      </c>
      <c r="P536" s="104">
        <v>0</v>
      </c>
      <c r="Q536" s="38">
        <v>0</v>
      </c>
      <c r="R536" s="38">
        <v>0</v>
      </c>
      <c r="S536" s="104">
        <v>0</v>
      </c>
      <c r="T536" s="107">
        <v>0</v>
      </c>
      <c r="U536" s="107">
        <v>0</v>
      </c>
      <c r="V536" s="107">
        <v>0</v>
      </c>
      <c r="W536" s="107">
        <v>0</v>
      </c>
      <c r="X536" s="38">
        <v>0</v>
      </c>
      <c r="Y536" s="180">
        <v>0</v>
      </c>
      <c r="Z536" s="180">
        <v>0</v>
      </c>
      <c r="AA536" s="174" t="s">
        <v>20</v>
      </c>
      <c r="AB536" s="44">
        <f t="shared" si="10"/>
        <v>9676.67</v>
      </c>
      <c r="AC536" s="231">
        <v>0</v>
      </c>
      <c r="AD536" s="44">
        <v>0</v>
      </c>
      <c r="AE536" s="46">
        <v>9676.67</v>
      </c>
    </row>
    <row r="537" spans="1:31" hidden="1" x14ac:dyDescent="0.2">
      <c r="A537" s="113">
        <v>2009</v>
      </c>
      <c r="B537" s="622" t="s">
        <v>2230</v>
      </c>
      <c r="C537" s="458" t="s">
        <v>630</v>
      </c>
      <c r="D537" s="689">
        <v>39896</v>
      </c>
      <c r="E537" s="112" t="s">
        <v>43</v>
      </c>
      <c r="F537" s="116" t="s">
        <v>260</v>
      </c>
      <c r="G537" s="116" t="s">
        <v>63</v>
      </c>
      <c r="H537" s="116"/>
      <c r="I537" s="460" t="s">
        <v>1450</v>
      </c>
      <c r="J537" s="119" t="s">
        <v>310</v>
      </c>
      <c r="K537" s="118" t="s">
        <v>1374</v>
      </c>
      <c r="L537" s="503">
        <v>0</v>
      </c>
      <c r="M537" s="38">
        <v>0</v>
      </c>
      <c r="N537" s="38">
        <v>0</v>
      </c>
      <c r="O537" s="104">
        <v>0</v>
      </c>
      <c r="P537" s="104">
        <v>0</v>
      </c>
      <c r="Q537" s="38">
        <v>0</v>
      </c>
      <c r="R537" s="38">
        <v>0</v>
      </c>
      <c r="S537" s="104">
        <v>0</v>
      </c>
      <c r="T537" s="107">
        <v>0</v>
      </c>
      <c r="U537" s="107">
        <v>0</v>
      </c>
      <c r="V537" s="107">
        <v>0</v>
      </c>
      <c r="W537" s="107">
        <v>0</v>
      </c>
      <c r="X537" s="38">
        <v>0</v>
      </c>
      <c r="Y537" s="180">
        <v>0</v>
      </c>
      <c r="Z537" s="180">
        <v>0</v>
      </c>
      <c r="AA537" s="174">
        <v>205000</v>
      </c>
      <c r="AB537" s="44">
        <f t="shared" si="10"/>
        <v>11673.21</v>
      </c>
      <c r="AC537" s="231">
        <v>0</v>
      </c>
      <c r="AD537" s="231">
        <v>0</v>
      </c>
      <c r="AE537" s="109">
        <v>11673.21</v>
      </c>
    </row>
    <row r="538" spans="1:31" hidden="1" x14ac:dyDescent="0.2">
      <c r="A538" s="113">
        <v>2009</v>
      </c>
      <c r="B538" s="622" t="s">
        <v>484</v>
      </c>
      <c r="C538" s="458" t="s">
        <v>631</v>
      </c>
      <c r="D538" s="689">
        <v>39903</v>
      </c>
      <c r="E538" s="112" t="s">
        <v>39</v>
      </c>
      <c r="F538" s="116" t="s">
        <v>260</v>
      </c>
      <c r="G538" s="116" t="s">
        <v>69</v>
      </c>
      <c r="H538" s="116" t="s">
        <v>3132</v>
      </c>
      <c r="I538" s="452" t="s">
        <v>3133</v>
      </c>
      <c r="J538" s="119" t="s">
        <v>592</v>
      </c>
      <c r="K538" s="118" t="s">
        <v>1123</v>
      </c>
      <c r="L538" s="503">
        <v>0</v>
      </c>
      <c r="M538" s="38">
        <v>0</v>
      </c>
      <c r="N538" s="38">
        <v>0</v>
      </c>
      <c r="O538" s="104">
        <v>0</v>
      </c>
      <c r="P538" s="104">
        <v>0</v>
      </c>
      <c r="Q538" s="38">
        <v>0</v>
      </c>
      <c r="R538" s="38">
        <v>0</v>
      </c>
      <c r="S538" s="104">
        <v>0</v>
      </c>
      <c r="T538" s="107">
        <v>0</v>
      </c>
      <c r="U538" s="107">
        <v>0</v>
      </c>
      <c r="V538" s="107">
        <v>0</v>
      </c>
      <c r="W538" s="107">
        <v>0</v>
      </c>
      <c r="X538" s="38">
        <v>518.62</v>
      </c>
      <c r="Y538" s="180">
        <v>0</v>
      </c>
      <c r="Z538" s="180">
        <v>0</v>
      </c>
      <c r="AA538" s="174">
        <v>26728.799999999999</v>
      </c>
      <c r="AB538" s="44">
        <f t="shared" si="10"/>
        <v>0</v>
      </c>
      <c r="AC538" s="231"/>
      <c r="AD538" s="231">
        <v>0</v>
      </c>
      <c r="AE538" s="46">
        <v>0</v>
      </c>
    </row>
    <row r="539" spans="1:31" x14ac:dyDescent="0.2">
      <c r="A539" s="113">
        <v>2009</v>
      </c>
      <c r="B539" s="622" t="s">
        <v>57</v>
      </c>
      <c r="C539" s="458" t="s">
        <v>632</v>
      </c>
      <c r="D539" s="689">
        <v>39904</v>
      </c>
      <c r="E539" s="112" t="s">
        <v>42</v>
      </c>
      <c r="F539" s="116" t="s">
        <v>250</v>
      </c>
      <c r="G539" s="116" t="s">
        <v>228</v>
      </c>
      <c r="H539" s="116"/>
      <c r="I539" s="452" t="s">
        <v>1990</v>
      </c>
      <c r="J539" s="258" t="s">
        <v>316</v>
      </c>
      <c r="K539" s="118" t="s">
        <v>1991</v>
      </c>
      <c r="L539" s="503">
        <v>0</v>
      </c>
      <c r="M539" s="38">
        <v>0</v>
      </c>
      <c r="N539" s="38">
        <v>0</v>
      </c>
      <c r="O539" s="104">
        <v>0</v>
      </c>
      <c r="P539" s="104">
        <v>0</v>
      </c>
      <c r="Q539" s="38">
        <v>0</v>
      </c>
      <c r="R539" s="38">
        <v>0</v>
      </c>
      <c r="S539" s="104">
        <v>0</v>
      </c>
      <c r="T539" s="107">
        <v>0</v>
      </c>
      <c r="U539" s="107">
        <v>0</v>
      </c>
      <c r="V539" s="107">
        <v>0</v>
      </c>
      <c r="W539" s="107">
        <v>0</v>
      </c>
      <c r="X539" s="38">
        <v>0</v>
      </c>
      <c r="Y539" s="180">
        <v>0</v>
      </c>
      <c r="Z539" s="180">
        <v>0</v>
      </c>
      <c r="AA539" s="174" t="s">
        <v>1992</v>
      </c>
      <c r="AB539" s="44">
        <v>33778.480000000003</v>
      </c>
      <c r="AC539" s="231">
        <v>0</v>
      </c>
      <c r="AD539" s="231">
        <v>0</v>
      </c>
      <c r="AE539" s="46">
        <v>0</v>
      </c>
    </row>
    <row r="540" spans="1:31" x14ac:dyDescent="0.2">
      <c r="A540" s="113">
        <v>2009</v>
      </c>
      <c r="B540" s="622" t="s">
        <v>61</v>
      </c>
      <c r="C540" s="458" t="s">
        <v>633</v>
      </c>
      <c r="D540" s="689">
        <v>39905</v>
      </c>
      <c r="E540" s="112" t="s">
        <v>42</v>
      </c>
      <c r="F540" s="116" t="s">
        <v>250</v>
      </c>
      <c r="G540" s="116" t="s">
        <v>243</v>
      </c>
      <c r="H540" s="116"/>
      <c r="I540" s="452" t="s">
        <v>756</v>
      </c>
      <c r="J540" s="119" t="s">
        <v>310</v>
      </c>
      <c r="K540" s="118" t="s">
        <v>1024</v>
      </c>
      <c r="L540" s="503">
        <v>0</v>
      </c>
      <c r="M540" s="38">
        <v>0</v>
      </c>
      <c r="N540" s="38">
        <v>0</v>
      </c>
      <c r="O540" s="104">
        <v>0</v>
      </c>
      <c r="P540" s="104">
        <v>0</v>
      </c>
      <c r="Q540" s="38">
        <v>0</v>
      </c>
      <c r="R540" s="38">
        <v>0</v>
      </c>
      <c r="S540" s="104">
        <v>0</v>
      </c>
      <c r="T540" s="107">
        <v>0</v>
      </c>
      <c r="U540" s="107">
        <v>0</v>
      </c>
      <c r="V540" s="107">
        <v>0</v>
      </c>
      <c r="W540" s="107">
        <v>0</v>
      </c>
      <c r="X540" s="38">
        <v>0</v>
      </c>
      <c r="Y540" s="180">
        <v>0</v>
      </c>
      <c r="Z540" s="180">
        <v>0</v>
      </c>
      <c r="AA540" s="174">
        <v>0</v>
      </c>
      <c r="AB540" s="44">
        <f t="shared" si="10"/>
        <v>0</v>
      </c>
      <c r="AC540" s="231">
        <v>0</v>
      </c>
      <c r="AD540" s="231">
        <v>0</v>
      </c>
      <c r="AE540" s="46">
        <v>0</v>
      </c>
    </row>
    <row r="541" spans="1:31" hidden="1" x14ac:dyDescent="0.2">
      <c r="A541" s="113">
        <v>2009</v>
      </c>
      <c r="B541" s="622" t="s">
        <v>469</v>
      </c>
      <c r="C541" s="458" t="s">
        <v>634</v>
      </c>
      <c r="D541" s="689">
        <v>39925</v>
      </c>
      <c r="E541" s="112" t="s">
        <v>37</v>
      </c>
      <c r="F541" s="116" t="s">
        <v>264</v>
      </c>
      <c r="G541" s="116" t="s">
        <v>3146</v>
      </c>
      <c r="H541" s="116"/>
      <c r="I541" s="452" t="s">
        <v>698</v>
      </c>
      <c r="J541" s="119" t="s">
        <v>592</v>
      </c>
      <c r="K541" s="118" t="s">
        <v>1021</v>
      </c>
      <c r="L541" s="503">
        <v>0</v>
      </c>
      <c r="M541" s="38">
        <v>0</v>
      </c>
      <c r="N541" s="38">
        <v>0</v>
      </c>
      <c r="O541" s="104">
        <v>0</v>
      </c>
      <c r="P541" s="104">
        <v>0</v>
      </c>
      <c r="Q541" s="38">
        <v>0</v>
      </c>
      <c r="R541" s="38">
        <v>0</v>
      </c>
      <c r="S541" s="104">
        <v>0</v>
      </c>
      <c r="T541" s="107">
        <v>0</v>
      </c>
      <c r="U541" s="107">
        <v>0</v>
      </c>
      <c r="V541" s="107">
        <v>0</v>
      </c>
      <c r="W541" s="107">
        <v>0</v>
      </c>
      <c r="X541" s="38">
        <v>0</v>
      </c>
      <c r="Y541" s="180">
        <v>0</v>
      </c>
      <c r="Z541" s="180">
        <v>0</v>
      </c>
      <c r="AA541" s="174" t="s">
        <v>20</v>
      </c>
      <c r="AB541" s="44">
        <f t="shared" si="10"/>
        <v>8042.65</v>
      </c>
      <c r="AC541" s="231">
        <v>0</v>
      </c>
      <c r="AD541" s="231">
        <v>0</v>
      </c>
      <c r="AE541" s="46">
        <v>8042.65</v>
      </c>
    </row>
    <row r="542" spans="1:31" hidden="1" x14ac:dyDescent="0.2">
      <c r="A542" s="113">
        <v>2009</v>
      </c>
      <c r="B542" s="622" t="s">
        <v>484</v>
      </c>
      <c r="C542" s="458" t="s">
        <v>635</v>
      </c>
      <c r="D542" s="689">
        <v>39949</v>
      </c>
      <c r="E542" s="112" t="s">
        <v>37</v>
      </c>
      <c r="F542" s="116" t="s">
        <v>260</v>
      </c>
      <c r="G542" s="116" t="s">
        <v>69</v>
      </c>
      <c r="H542" s="116" t="s">
        <v>905</v>
      </c>
      <c r="I542" s="452" t="s">
        <v>1053</v>
      </c>
      <c r="J542" s="119" t="s">
        <v>592</v>
      </c>
      <c r="K542" s="118" t="s">
        <v>1123</v>
      </c>
      <c r="L542" s="503">
        <v>0</v>
      </c>
      <c r="M542" s="38">
        <v>0</v>
      </c>
      <c r="N542" s="38">
        <v>0</v>
      </c>
      <c r="O542" s="104">
        <v>0</v>
      </c>
      <c r="P542" s="104">
        <v>0</v>
      </c>
      <c r="Q542" s="38">
        <v>0</v>
      </c>
      <c r="R542" s="38">
        <v>0</v>
      </c>
      <c r="S542" s="38">
        <v>219.24</v>
      </c>
      <c r="T542" s="107">
        <v>0</v>
      </c>
      <c r="U542" s="107">
        <v>0</v>
      </c>
      <c r="V542" s="107">
        <v>0</v>
      </c>
      <c r="W542" s="107">
        <v>0</v>
      </c>
      <c r="X542" s="38">
        <v>0</v>
      </c>
      <c r="Y542" s="180">
        <v>0</v>
      </c>
      <c r="Z542" s="180">
        <v>0</v>
      </c>
      <c r="AA542" s="174">
        <v>15026.4</v>
      </c>
      <c r="AB542" s="44">
        <f t="shared" si="10"/>
        <v>2649.63</v>
      </c>
      <c r="AC542" s="231">
        <v>0</v>
      </c>
      <c r="AD542" s="231">
        <v>712</v>
      </c>
      <c r="AE542" s="46">
        <v>1937.63</v>
      </c>
    </row>
    <row r="543" spans="1:31" hidden="1" x14ac:dyDescent="0.2">
      <c r="A543" s="113">
        <v>2009</v>
      </c>
      <c r="B543" s="622" t="s">
        <v>1094</v>
      </c>
      <c r="C543" s="458" t="s">
        <v>636</v>
      </c>
      <c r="D543" s="689">
        <v>39989</v>
      </c>
      <c r="E543" s="112" t="s">
        <v>37</v>
      </c>
      <c r="F543" s="116" t="s">
        <v>260</v>
      </c>
      <c r="G543" s="116" t="s">
        <v>69</v>
      </c>
      <c r="H543" s="116" t="s">
        <v>1451</v>
      </c>
      <c r="I543" s="452" t="s">
        <v>3131</v>
      </c>
      <c r="J543" s="119" t="s">
        <v>316</v>
      </c>
      <c r="K543" s="118" t="s">
        <v>1095</v>
      </c>
      <c r="L543" s="503">
        <v>0</v>
      </c>
      <c r="M543" s="38">
        <v>0</v>
      </c>
      <c r="N543" s="38">
        <v>0</v>
      </c>
      <c r="O543" s="104">
        <v>0</v>
      </c>
      <c r="P543" s="104">
        <v>0</v>
      </c>
      <c r="Q543" s="38">
        <v>0</v>
      </c>
      <c r="R543" s="38">
        <v>0</v>
      </c>
      <c r="S543" s="38">
        <v>0</v>
      </c>
      <c r="T543" s="107">
        <v>0</v>
      </c>
      <c r="U543" s="107">
        <v>0</v>
      </c>
      <c r="V543" s="107">
        <v>0</v>
      </c>
      <c r="W543" s="107">
        <v>0</v>
      </c>
      <c r="X543" s="38">
        <v>0</v>
      </c>
      <c r="Y543" s="180">
        <v>0</v>
      </c>
      <c r="Z543" s="180">
        <v>0</v>
      </c>
      <c r="AA543" s="174">
        <v>41231.67</v>
      </c>
      <c r="AB543" s="44">
        <f t="shared" si="10"/>
        <v>1179.2</v>
      </c>
      <c r="AC543" s="231">
        <v>1179.2</v>
      </c>
      <c r="AD543" s="231">
        <v>0</v>
      </c>
      <c r="AE543" s="46">
        <v>0</v>
      </c>
    </row>
    <row r="544" spans="1:31" hidden="1" x14ac:dyDescent="0.2">
      <c r="A544" s="113">
        <v>2009</v>
      </c>
      <c r="B544" s="622" t="s">
        <v>485</v>
      </c>
      <c r="C544" s="458" t="s">
        <v>637</v>
      </c>
      <c r="D544" s="689">
        <v>40008</v>
      </c>
      <c r="E544" s="112" t="s">
        <v>37</v>
      </c>
      <c r="F544" s="116" t="s">
        <v>264</v>
      </c>
      <c r="G544" s="116" t="s">
        <v>63</v>
      </c>
      <c r="H544" s="116"/>
      <c r="I544" s="452" t="s">
        <v>3154</v>
      </c>
      <c r="J544" s="119" t="s">
        <v>592</v>
      </c>
      <c r="K544" s="118" t="s">
        <v>1021</v>
      </c>
      <c r="L544" s="503">
        <v>0</v>
      </c>
      <c r="M544" s="38">
        <v>0</v>
      </c>
      <c r="N544" s="38">
        <v>0</v>
      </c>
      <c r="O544" s="104">
        <v>0</v>
      </c>
      <c r="P544" s="104">
        <v>0</v>
      </c>
      <c r="Q544" s="38">
        <v>0</v>
      </c>
      <c r="R544" s="38">
        <v>0</v>
      </c>
      <c r="S544" s="38">
        <v>0</v>
      </c>
      <c r="T544" s="107">
        <v>0</v>
      </c>
      <c r="U544" s="107">
        <v>0</v>
      </c>
      <c r="V544" s="107">
        <v>0</v>
      </c>
      <c r="W544" s="107">
        <v>0</v>
      </c>
      <c r="X544" s="38">
        <v>0</v>
      </c>
      <c r="Y544" s="180">
        <v>0</v>
      </c>
      <c r="Z544" s="180">
        <v>0</v>
      </c>
      <c r="AA544" s="174">
        <v>25000</v>
      </c>
      <c r="AB544" s="44">
        <f t="shared" si="10"/>
        <v>9163.19</v>
      </c>
      <c r="AC544" s="231">
        <v>0</v>
      </c>
      <c r="AD544" s="231">
        <v>0</v>
      </c>
      <c r="AE544" s="46">
        <v>9163.19</v>
      </c>
    </row>
    <row r="545" spans="1:31" x14ac:dyDescent="0.2">
      <c r="A545" s="319">
        <v>2009</v>
      </c>
      <c r="B545" s="320" t="s">
        <v>486</v>
      </c>
      <c r="C545" s="461" t="s">
        <v>638</v>
      </c>
      <c r="D545" s="715">
        <v>40016</v>
      </c>
      <c r="E545" s="306" t="s">
        <v>42</v>
      </c>
      <c r="F545" s="250"/>
      <c r="G545" s="250" t="s">
        <v>328</v>
      </c>
      <c r="H545" s="250"/>
      <c r="I545" s="465" t="s">
        <v>698</v>
      </c>
      <c r="J545" s="183" t="s">
        <v>839</v>
      </c>
      <c r="K545" s="767"/>
      <c r="L545" s="513">
        <v>0</v>
      </c>
      <c r="M545" s="157">
        <v>0</v>
      </c>
      <c r="N545" s="157">
        <v>0</v>
      </c>
      <c r="O545" s="205">
        <v>0</v>
      </c>
      <c r="P545" s="205">
        <v>0</v>
      </c>
      <c r="Q545" s="157">
        <v>0</v>
      </c>
      <c r="R545" s="157">
        <v>0</v>
      </c>
      <c r="S545" s="157">
        <v>0</v>
      </c>
      <c r="T545" s="206">
        <v>0</v>
      </c>
      <c r="U545" s="206">
        <v>0</v>
      </c>
      <c r="V545" s="206">
        <v>0</v>
      </c>
      <c r="W545" s="206">
        <v>0</v>
      </c>
      <c r="X545" s="157">
        <v>0</v>
      </c>
      <c r="Y545" s="207">
        <v>0</v>
      </c>
      <c r="Z545" s="207">
        <v>0</v>
      </c>
      <c r="AA545" s="274">
        <v>0</v>
      </c>
      <c r="AB545" s="164">
        <f t="shared" si="10"/>
        <v>0</v>
      </c>
      <c r="AC545" s="234">
        <v>0</v>
      </c>
      <c r="AD545" s="234">
        <v>0</v>
      </c>
      <c r="AE545" s="148">
        <v>0</v>
      </c>
    </row>
    <row r="546" spans="1:31" x14ac:dyDescent="0.2">
      <c r="A546" s="113">
        <v>2009</v>
      </c>
      <c r="B546" s="622" t="s">
        <v>182</v>
      </c>
      <c r="C546" s="458" t="s">
        <v>639</v>
      </c>
      <c r="D546" s="689">
        <v>40042</v>
      </c>
      <c r="E546" s="115" t="s">
        <v>42</v>
      </c>
      <c r="F546" s="102" t="s">
        <v>250</v>
      </c>
      <c r="G546" s="116" t="s">
        <v>68</v>
      </c>
      <c r="H546" s="116"/>
      <c r="I546" s="460" t="s">
        <v>1452</v>
      </c>
      <c r="J546" s="258" t="s">
        <v>316</v>
      </c>
      <c r="K546" s="118" t="s">
        <v>1375</v>
      </c>
      <c r="L546" s="502">
        <v>0</v>
      </c>
      <c r="M546" s="171">
        <v>0</v>
      </c>
      <c r="N546" s="38">
        <v>0</v>
      </c>
      <c r="O546" s="104">
        <v>0</v>
      </c>
      <c r="P546" s="104">
        <v>0</v>
      </c>
      <c r="Q546" s="38">
        <v>0</v>
      </c>
      <c r="R546" s="38">
        <v>0</v>
      </c>
      <c r="S546" s="38">
        <v>0</v>
      </c>
      <c r="T546" s="107">
        <v>0</v>
      </c>
      <c r="U546" s="107">
        <v>0</v>
      </c>
      <c r="V546" s="107">
        <v>0</v>
      </c>
      <c r="W546" s="107">
        <v>0</v>
      </c>
      <c r="X546" s="173">
        <v>0</v>
      </c>
      <c r="Y546" s="173">
        <v>0</v>
      </c>
      <c r="Z546" s="173">
        <v>0</v>
      </c>
      <c r="AA546" s="174">
        <v>0</v>
      </c>
      <c r="AB546" s="44">
        <f t="shared" si="10"/>
        <v>6103.24</v>
      </c>
      <c r="AC546" s="44">
        <v>6103.24</v>
      </c>
      <c r="AD546" s="44">
        <v>0</v>
      </c>
      <c r="AE546" s="109">
        <v>0</v>
      </c>
    </row>
    <row r="547" spans="1:31" hidden="1" x14ac:dyDescent="0.2">
      <c r="A547" s="185">
        <v>2009</v>
      </c>
      <c r="B547" s="622" t="s">
        <v>59</v>
      </c>
      <c r="C547" s="458" t="s">
        <v>640</v>
      </c>
      <c r="D547" s="689">
        <v>40056</v>
      </c>
      <c r="E547" s="112" t="s">
        <v>37</v>
      </c>
      <c r="F547" s="115" t="s">
        <v>262</v>
      </c>
      <c r="G547" s="115" t="s">
        <v>1014</v>
      </c>
      <c r="H547" s="115"/>
      <c r="I547" s="452" t="s">
        <v>1453</v>
      </c>
      <c r="J547" s="188" t="s">
        <v>316</v>
      </c>
      <c r="K547" s="118" t="s">
        <v>1900</v>
      </c>
      <c r="L547" s="502">
        <v>0</v>
      </c>
      <c r="M547" s="171">
        <v>0</v>
      </c>
      <c r="N547" s="38">
        <v>0</v>
      </c>
      <c r="O547" s="104">
        <v>0</v>
      </c>
      <c r="P547" s="104">
        <v>0</v>
      </c>
      <c r="Q547" s="38">
        <v>417.5</v>
      </c>
      <c r="R547" s="38">
        <v>0</v>
      </c>
      <c r="S547" s="173">
        <v>4297.87</v>
      </c>
      <c r="T547" s="107">
        <v>0</v>
      </c>
      <c r="U547" s="107">
        <v>0</v>
      </c>
      <c r="V547" s="107">
        <v>0</v>
      </c>
      <c r="W547" s="107">
        <v>0</v>
      </c>
      <c r="X547" s="173">
        <v>0</v>
      </c>
      <c r="Y547" s="173">
        <v>0</v>
      </c>
      <c r="Z547" s="173">
        <v>0</v>
      </c>
      <c r="AA547" s="174">
        <v>147233.43</v>
      </c>
      <c r="AB547" s="44">
        <f t="shared" si="10"/>
        <v>24253.98</v>
      </c>
      <c r="AC547" s="44">
        <v>0</v>
      </c>
      <c r="AD547" s="44">
        <v>4618</v>
      </c>
      <c r="AE547" s="109">
        <v>19635.98</v>
      </c>
    </row>
    <row r="548" spans="1:31" x14ac:dyDescent="0.2">
      <c r="A548" s="321">
        <v>2009</v>
      </c>
      <c r="B548" s="302" t="s">
        <v>425</v>
      </c>
      <c r="C548" s="461" t="s">
        <v>641</v>
      </c>
      <c r="D548" s="712">
        <v>40056</v>
      </c>
      <c r="E548" s="303" t="s">
        <v>42</v>
      </c>
      <c r="F548" s="322" t="s">
        <v>250</v>
      </c>
      <c r="G548" s="322" t="s">
        <v>68</v>
      </c>
      <c r="H548" s="322"/>
      <c r="I548" s="483" t="s">
        <v>698</v>
      </c>
      <c r="J548" s="183" t="s">
        <v>839</v>
      </c>
      <c r="K548" s="588"/>
      <c r="L548" s="514">
        <v>0</v>
      </c>
      <c r="M548" s="157">
        <v>0</v>
      </c>
      <c r="N548" s="157">
        <v>0</v>
      </c>
      <c r="O548" s="205">
        <v>0</v>
      </c>
      <c r="P548" s="205">
        <v>0</v>
      </c>
      <c r="Q548" s="157">
        <v>0</v>
      </c>
      <c r="R548" s="157">
        <v>0</v>
      </c>
      <c r="S548" s="157">
        <v>0</v>
      </c>
      <c r="T548" s="206">
        <v>0</v>
      </c>
      <c r="U548" s="206">
        <v>0</v>
      </c>
      <c r="V548" s="206">
        <v>0</v>
      </c>
      <c r="W548" s="206">
        <v>0</v>
      </c>
      <c r="X548" s="157">
        <v>0</v>
      </c>
      <c r="Y548" s="207">
        <v>0</v>
      </c>
      <c r="Z548" s="207">
        <v>0</v>
      </c>
      <c r="AA548" s="305">
        <v>0</v>
      </c>
      <c r="AB548" s="164">
        <f t="shared" si="10"/>
        <v>0</v>
      </c>
      <c r="AC548" s="164">
        <v>0</v>
      </c>
      <c r="AD548" s="83">
        <v>0</v>
      </c>
      <c r="AE548" s="148">
        <v>0</v>
      </c>
    </row>
    <row r="549" spans="1:31" x14ac:dyDescent="0.2">
      <c r="A549" s="185">
        <v>2009</v>
      </c>
      <c r="B549" s="297" t="s">
        <v>476</v>
      </c>
      <c r="C549" s="458" t="s">
        <v>642</v>
      </c>
      <c r="D549" s="708">
        <v>40056</v>
      </c>
      <c r="E549" s="298" t="s">
        <v>42</v>
      </c>
      <c r="F549" s="323" t="s">
        <v>259</v>
      </c>
      <c r="G549" s="323" t="s">
        <v>69</v>
      </c>
      <c r="H549" s="323"/>
      <c r="I549" s="452" t="s">
        <v>1454</v>
      </c>
      <c r="J549" s="188" t="s">
        <v>316</v>
      </c>
      <c r="K549" s="118" t="s">
        <v>1373</v>
      </c>
      <c r="L549" s="503">
        <v>0</v>
      </c>
      <c r="M549" s="38">
        <v>0</v>
      </c>
      <c r="N549" s="38">
        <v>0</v>
      </c>
      <c r="O549" s="104">
        <v>0</v>
      </c>
      <c r="P549" s="104">
        <v>0</v>
      </c>
      <c r="Q549" s="38">
        <v>0</v>
      </c>
      <c r="R549" s="38">
        <v>0</v>
      </c>
      <c r="S549" s="38">
        <v>0</v>
      </c>
      <c r="T549" s="107">
        <v>0</v>
      </c>
      <c r="U549" s="107">
        <v>0</v>
      </c>
      <c r="V549" s="107">
        <v>0</v>
      </c>
      <c r="W549" s="107">
        <v>134906.42000000001</v>
      </c>
      <c r="X549" s="38">
        <v>0</v>
      </c>
      <c r="Y549" s="180">
        <v>0</v>
      </c>
      <c r="Z549" s="180">
        <v>0</v>
      </c>
      <c r="AA549" s="307">
        <v>342874.47</v>
      </c>
      <c r="AB549" s="44">
        <f t="shared" si="10"/>
        <v>0</v>
      </c>
      <c r="AC549" s="44">
        <v>0</v>
      </c>
      <c r="AD549" s="45">
        <v>0</v>
      </c>
      <c r="AE549" s="46">
        <v>0</v>
      </c>
    </row>
    <row r="550" spans="1:31" x14ac:dyDescent="0.2">
      <c r="A550" s="185">
        <v>2009</v>
      </c>
      <c r="B550" s="297" t="s">
        <v>187</v>
      </c>
      <c r="C550" s="458" t="s">
        <v>643</v>
      </c>
      <c r="D550" s="708">
        <v>40078</v>
      </c>
      <c r="E550" s="298" t="s">
        <v>42</v>
      </c>
      <c r="F550" s="323" t="s">
        <v>264</v>
      </c>
      <c r="G550" s="323" t="s">
        <v>68</v>
      </c>
      <c r="H550" s="323"/>
      <c r="I550" s="478" t="s">
        <v>1455</v>
      </c>
      <c r="J550" s="111" t="s">
        <v>310</v>
      </c>
      <c r="K550" s="587" t="s">
        <v>1376</v>
      </c>
      <c r="L550" s="501">
        <v>0</v>
      </c>
      <c r="M550" s="38">
        <v>0</v>
      </c>
      <c r="N550" s="38">
        <v>0</v>
      </c>
      <c r="O550" s="104">
        <v>0</v>
      </c>
      <c r="P550" s="104">
        <v>0</v>
      </c>
      <c r="Q550" s="38">
        <v>0</v>
      </c>
      <c r="R550" s="38">
        <v>0</v>
      </c>
      <c r="S550" s="38">
        <v>0</v>
      </c>
      <c r="T550" s="107">
        <v>0</v>
      </c>
      <c r="U550" s="107">
        <v>0</v>
      </c>
      <c r="V550" s="107">
        <v>0</v>
      </c>
      <c r="W550" s="107">
        <v>0</v>
      </c>
      <c r="X550" s="38">
        <v>0</v>
      </c>
      <c r="Y550" s="180">
        <v>0</v>
      </c>
      <c r="Z550" s="180">
        <v>7393.5</v>
      </c>
      <c r="AA550" s="266" t="s">
        <v>20</v>
      </c>
      <c r="AB550" s="44">
        <f t="shared" si="10"/>
        <v>0</v>
      </c>
      <c r="AC550" s="44">
        <v>0</v>
      </c>
      <c r="AD550" s="45">
        <v>0</v>
      </c>
      <c r="AE550" s="46">
        <v>0</v>
      </c>
    </row>
    <row r="551" spans="1:31" hidden="1" x14ac:dyDescent="0.2">
      <c r="A551" s="185">
        <v>2009</v>
      </c>
      <c r="B551" s="297" t="s">
        <v>487</v>
      </c>
      <c r="C551" s="458" t="s">
        <v>644</v>
      </c>
      <c r="D551" s="708">
        <v>40087</v>
      </c>
      <c r="E551" s="298" t="s">
        <v>37</v>
      </c>
      <c r="F551" s="323" t="s">
        <v>261</v>
      </c>
      <c r="G551" s="323" t="s">
        <v>69</v>
      </c>
      <c r="H551" s="323" t="s">
        <v>1088</v>
      </c>
      <c r="I551" s="478" t="s">
        <v>1089</v>
      </c>
      <c r="J551" s="119" t="s">
        <v>592</v>
      </c>
      <c r="K551" s="587" t="s">
        <v>1021</v>
      </c>
      <c r="L551" s="501">
        <v>0</v>
      </c>
      <c r="M551" s="38">
        <v>0</v>
      </c>
      <c r="N551" s="38">
        <v>0</v>
      </c>
      <c r="O551" s="104">
        <v>0</v>
      </c>
      <c r="P551" s="104">
        <v>0</v>
      </c>
      <c r="Q551" s="38">
        <v>0</v>
      </c>
      <c r="R551" s="38">
        <v>0</v>
      </c>
      <c r="S551" s="38">
        <v>1300</v>
      </c>
      <c r="T551" s="107">
        <v>0</v>
      </c>
      <c r="U551" s="107">
        <v>0</v>
      </c>
      <c r="V551" s="107">
        <v>0</v>
      </c>
      <c r="W551" s="107">
        <v>0</v>
      </c>
      <c r="X551" s="38">
        <v>2624.45</v>
      </c>
      <c r="Y551" s="180">
        <v>0</v>
      </c>
      <c r="Z551" s="180">
        <v>0</v>
      </c>
      <c r="AA551" s="266">
        <v>63011.29</v>
      </c>
      <c r="AB551" s="44">
        <f t="shared" si="10"/>
        <v>2118.88</v>
      </c>
      <c r="AC551" s="44">
        <v>0</v>
      </c>
      <c r="AD551" s="45">
        <v>0</v>
      </c>
      <c r="AE551" s="46">
        <v>2118.88</v>
      </c>
    </row>
    <row r="552" spans="1:31" x14ac:dyDescent="0.2">
      <c r="A552" s="321">
        <v>2009</v>
      </c>
      <c r="B552" s="302" t="s">
        <v>488</v>
      </c>
      <c r="C552" s="461" t="s">
        <v>645</v>
      </c>
      <c r="D552" s="712">
        <v>40087</v>
      </c>
      <c r="E552" s="303" t="s">
        <v>42</v>
      </c>
      <c r="F552" s="322"/>
      <c r="G552" s="322" t="s">
        <v>68</v>
      </c>
      <c r="H552" s="322"/>
      <c r="I552" s="483" t="s">
        <v>698</v>
      </c>
      <c r="J552" s="183" t="s">
        <v>839</v>
      </c>
      <c r="K552" s="588"/>
      <c r="L552" s="514">
        <v>0</v>
      </c>
      <c r="M552" s="157">
        <v>0</v>
      </c>
      <c r="N552" s="157">
        <v>0</v>
      </c>
      <c r="O552" s="205">
        <v>0</v>
      </c>
      <c r="P552" s="205">
        <v>0</v>
      </c>
      <c r="Q552" s="157">
        <v>0</v>
      </c>
      <c r="R552" s="157">
        <v>0</v>
      </c>
      <c r="S552" s="157">
        <v>0</v>
      </c>
      <c r="T552" s="206">
        <v>0</v>
      </c>
      <c r="U552" s="206">
        <v>0</v>
      </c>
      <c r="V552" s="206">
        <v>0</v>
      </c>
      <c r="W552" s="206">
        <v>0</v>
      </c>
      <c r="X552" s="157">
        <v>0</v>
      </c>
      <c r="Y552" s="207">
        <v>0</v>
      </c>
      <c r="Z552" s="207">
        <v>0</v>
      </c>
      <c r="AA552" s="305">
        <v>0</v>
      </c>
      <c r="AB552" s="164">
        <f t="shared" si="10"/>
        <v>0</v>
      </c>
      <c r="AC552" s="164">
        <v>0</v>
      </c>
      <c r="AD552" s="83">
        <v>0</v>
      </c>
      <c r="AE552" s="148">
        <v>0</v>
      </c>
    </row>
    <row r="553" spans="1:31" hidden="1" x14ac:dyDescent="0.2">
      <c r="A553" s="185">
        <v>2009</v>
      </c>
      <c r="B553" s="297" t="s">
        <v>62</v>
      </c>
      <c r="C553" s="458" t="s">
        <v>646</v>
      </c>
      <c r="D553" s="708">
        <v>40106</v>
      </c>
      <c r="E553" s="298" t="s">
        <v>37</v>
      </c>
      <c r="F553" s="257" t="s">
        <v>259</v>
      </c>
      <c r="G553" s="323" t="s">
        <v>69</v>
      </c>
      <c r="H553" s="323" t="s">
        <v>3140</v>
      </c>
      <c r="I553" s="478" t="s">
        <v>3141</v>
      </c>
      <c r="J553" s="119" t="s">
        <v>592</v>
      </c>
      <c r="K553" s="587" t="s">
        <v>1123</v>
      </c>
      <c r="L553" s="501">
        <v>0</v>
      </c>
      <c r="M553" s="38">
        <v>0</v>
      </c>
      <c r="N553" s="38">
        <v>0</v>
      </c>
      <c r="O553" s="104">
        <v>0</v>
      </c>
      <c r="P553" s="104">
        <v>0</v>
      </c>
      <c r="Q553" s="38">
        <v>0</v>
      </c>
      <c r="R553" s="38">
        <v>0</v>
      </c>
      <c r="S553" s="38">
        <v>0</v>
      </c>
      <c r="T553" s="107">
        <v>0</v>
      </c>
      <c r="U553" s="107">
        <v>0</v>
      </c>
      <c r="V553" s="107">
        <v>0</v>
      </c>
      <c r="W553" s="107">
        <v>0</v>
      </c>
      <c r="X553" s="38">
        <v>0</v>
      </c>
      <c r="Y553" s="180">
        <v>0</v>
      </c>
      <c r="Z553" s="180">
        <v>0</v>
      </c>
      <c r="AA553" s="266">
        <v>159701.20000000001</v>
      </c>
      <c r="AB553" s="44">
        <f t="shared" si="10"/>
        <v>4752.26</v>
      </c>
      <c r="AC553" s="44">
        <v>0</v>
      </c>
      <c r="AD553" s="45">
        <v>0</v>
      </c>
      <c r="AE553" s="46">
        <v>4752.26</v>
      </c>
    </row>
    <row r="554" spans="1:31" hidden="1" x14ac:dyDescent="0.2">
      <c r="A554" s="185">
        <v>2009</v>
      </c>
      <c r="B554" s="297" t="s">
        <v>62</v>
      </c>
      <c r="C554" s="458" t="s">
        <v>647</v>
      </c>
      <c r="D554" s="708">
        <v>40106</v>
      </c>
      <c r="E554" s="298" t="s">
        <v>37</v>
      </c>
      <c r="F554" s="257" t="s">
        <v>259</v>
      </c>
      <c r="G554" s="323" t="s">
        <v>69</v>
      </c>
      <c r="H554" s="323" t="s">
        <v>3138</v>
      </c>
      <c r="I554" s="478" t="s">
        <v>3139</v>
      </c>
      <c r="J554" s="119" t="s">
        <v>592</v>
      </c>
      <c r="K554" s="587" t="s">
        <v>1123</v>
      </c>
      <c r="L554" s="501">
        <v>0</v>
      </c>
      <c r="M554" s="38">
        <v>0</v>
      </c>
      <c r="N554" s="38">
        <v>0</v>
      </c>
      <c r="O554" s="104">
        <v>0</v>
      </c>
      <c r="P554" s="104">
        <v>0</v>
      </c>
      <c r="Q554" s="38">
        <v>0</v>
      </c>
      <c r="R554" s="38">
        <v>0</v>
      </c>
      <c r="S554" s="38">
        <v>105000</v>
      </c>
      <c r="T554" s="107">
        <v>0</v>
      </c>
      <c r="U554" s="107">
        <v>0</v>
      </c>
      <c r="V554" s="107">
        <v>0</v>
      </c>
      <c r="W554" s="107">
        <v>0</v>
      </c>
      <c r="X554" s="38">
        <v>150000</v>
      </c>
      <c r="Y554" s="180">
        <v>0</v>
      </c>
      <c r="Z554" s="180">
        <v>0</v>
      </c>
      <c r="AA554" s="266">
        <v>1107176.3999999999</v>
      </c>
      <c r="AB554" s="44">
        <f t="shared" si="10"/>
        <v>9301.7199999999993</v>
      </c>
      <c r="AC554" s="44">
        <v>0</v>
      </c>
      <c r="AD554" s="45">
        <v>0</v>
      </c>
      <c r="AE554" s="46">
        <v>9301.7199999999993</v>
      </c>
    </row>
    <row r="555" spans="1:31" hidden="1" x14ac:dyDescent="0.2">
      <c r="A555" s="185">
        <v>2009</v>
      </c>
      <c r="B555" s="297" t="s">
        <v>62</v>
      </c>
      <c r="C555" s="458" t="s">
        <v>648</v>
      </c>
      <c r="D555" s="708">
        <v>40106</v>
      </c>
      <c r="E555" s="298" t="s">
        <v>37</v>
      </c>
      <c r="F555" s="257" t="s">
        <v>259</v>
      </c>
      <c r="G555" s="323" t="s">
        <v>69</v>
      </c>
      <c r="H555" s="323" t="s">
        <v>3142</v>
      </c>
      <c r="I555" s="478" t="s">
        <v>3143</v>
      </c>
      <c r="J555" s="119" t="s">
        <v>592</v>
      </c>
      <c r="K555" s="587" t="s">
        <v>1123</v>
      </c>
      <c r="L555" s="501">
        <v>0</v>
      </c>
      <c r="M555" s="38">
        <v>0</v>
      </c>
      <c r="N555" s="38">
        <v>0</v>
      </c>
      <c r="O555" s="104">
        <v>0</v>
      </c>
      <c r="P555" s="104">
        <v>0</v>
      </c>
      <c r="Q555" s="38">
        <v>0</v>
      </c>
      <c r="R555" s="38">
        <v>0</v>
      </c>
      <c r="S555" s="38">
        <v>0</v>
      </c>
      <c r="T555" s="107">
        <v>0</v>
      </c>
      <c r="U555" s="107">
        <v>0</v>
      </c>
      <c r="V555" s="107">
        <v>0</v>
      </c>
      <c r="W555" s="107">
        <v>0</v>
      </c>
      <c r="X555" s="38">
        <v>0</v>
      </c>
      <c r="Y555" s="180">
        <v>0</v>
      </c>
      <c r="Z555" s="180">
        <v>0</v>
      </c>
      <c r="AA555" s="266">
        <v>304562.08</v>
      </c>
      <c r="AB555" s="44">
        <f t="shared" si="10"/>
        <v>6329.52</v>
      </c>
      <c r="AC555" s="44">
        <v>0</v>
      </c>
      <c r="AD555" s="45">
        <v>0</v>
      </c>
      <c r="AE555" s="46">
        <v>6329.52</v>
      </c>
    </row>
    <row r="556" spans="1:31" hidden="1" x14ac:dyDescent="0.2">
      <c r="A556" s="185">
        <v>2009</v>
      </c>
      <c r="B556" s="622" t="s">
        <v>62</v>
      </c>
      <c r="C556" s="474" t="s">
        <v>649</v>
      </c>
      <c r="D556" s="689">
        <v>40106</v>
      </c>
      <c r="E556" s="112" t="s">
        <v>37</v>
      </c>
      <c r="F556" s="102" t="s">
        <v>259</v>
      </c>
      <c r="G556" s="115" t="s">
        <v>69</v>
      </c>
      <c r="H556" s="115" t="s">
        <v>3144</v>
      </c>
      <c r="I556" s="452" t="s">
        <v>3145</v>
      </c>
      <c r="J556" s="119" t="s">
        <v>592</v>
      </c>
      <c r="K556" s="587" t="s">
        <v>1123</v>
      </c>
      <c r="L556" s="501">
        <v>0</v>
      </c>
      <c r="M556" s="38">
        <v>0</v>
      </c>
      <c r="N556" s="38">
        <v>0</v>
      </c>
      <c r="O556" s="104">
        <v>0</v>
      </c>
      <c r="P556" s="104">
        <v>0</v>
      </c>
      <c r="Q556" s="38">
        <v>0</v>
      </c>
      <c r="R556" s="38">
        <v>0</v>
      </c>
      <c r="S556" s="38">
        <v>0</v>
      </c>
      <c r="T556" s="107">
        <v>0</v>
      </c>
      <c r="U556" s="107">
        <v>0</v>
      </c>
      <c r="V556" s="107">
        <v>0</v>
      </c>
      <c r="W556" s="107">
        <v>0</v>
      </c>
      <c r="X556" s="38">
        <v>0</v>
      </c>
      <c r="Y556" s="180">
        <v>0</v>
      </c>
      <c r="Z556" s="180">
        <v>0</v>
      </c>
      <c r="AA556" s="307">
        <v>304562.08</v>
      </c>
      <c r="AB556" s="44">
        <f t="shared" si="10"/>
        <v>9296.7199999999993</v>
      </c>
      <c r="AC556" s="44">
        <v>0</v>
      </c>
      <c r="AD556" s="45">
        <v>0</v>
      </c>
      <c r="AE556" s="46">
        <v>9296.7199999999993</v>
      </c>
    </row>
    <row r="557" spans="1:31" hidden="1" x14ac:dyDescent="0.2">
      <c r="A557" s="185">
        <v>2009</v>
      </c>
      <c r="B557" s="297" t="s">
        <v>96</v>
      </c>
      <c r="C557" s="458" t="s">
        <v>650</v>
      </c>
      <c r="D557" s="708">
        <v>40134</v>
      </c>
      <c r="E557" s="298" t="s">
        <v>37</v>
      </c>
      <c r="F557" s="323" t="s">
        <v>264</v>
      </c>
      <c r="G557" s="323" t="s">
        <v>68</v>
      </c>
      <c r="H557" s="323"/>
      <c r="I557" s="478" t="s">
        <v>3134</v>
      </c>
      <c r="J557" s="119" t="s">
        <v>310</v>
      </c>
      <c r="K557" s="587" t="s">
        <v>2005</v>
      </c>
      <c r="L557" s="501">
        <v>0</v>
      </c>
      <c r="M557" s="38">
        <v>0</v>
      </c>
      <c r="N557" s="38">
        <v>0</v>
      </c>
      <c r="O557" s="104">
        <v>0</v>
      </c>
      <c r="P557" s="104">
        <v>0</v>
      </c>
      <c r="Q557" s="38">
        <v>0</v>
      </c>
      <c r="R557" s="38">
        <v>0</v>
      </c>
      <c r="S557" s="38">
        <v>0</v>
      </c>
      <c r="T557" s="107">
        <v>0</v>
      </c>
      <c r="U557" s="107">
        <v>0</v>
      </c>
      <c r="V557" s="107">
        <v>0</v>
      </c>
      <c r="W557" s="107">
        <v>0</v>
      </c>
      <c r="X557" s="38">
        <v>0</v>
      </c>
      <c r="Y557" s="180">
        <v>0</v>
      </c>
      <c r="Z557" s="180">
        <v>3000</v>
      </c>
      <c r="AA557" s="266">
        <v>0</v>
      </c>
      <c r="AB557" s="44">
        <f t="shared" si="10"/>
        <v>11378.62</v>
      </c>
      <c r="AC557" s="44">
        <v>0</v>
      </c>
      <c r="AD557" s="45">
        <v>0</v>
      </c>
      <c r="AE557" s="46">
        <v>11378.62</v>
      </c>
    </row>
    <row r="558" spans="1:31" x14ac:dyDescent="0.2">
      <c r="A558" s="185">
        <v>2009</v>
      </c>
      <c r="B558" s="297" t="s">
        <v>346</v>
      </c>
      <c r="C558" s="458" t="s">
        <v>651</v>
      </c>
      <c r="D558" s="708">
        <v>40175</v>
      </c>
      <c r="E558" s="298" t="s">
        <v>42</v>
      </c>
      <c r="F558" s="115" t="s">
        <v>344</v>
      </c>
      <c r="G558" s="323" t="s">
        <v>347</v>
      </c>
      <c r="H558" s="323"/>
      <c r="I558" s="478" t="s">
        <v>3135</v>
      </c>
      <c r="J558" s="300" t="s">
        <v>316</v>
      </c>
      <c r="K558" s="587" t="s">
        <v>352</v>
      </c>
      <c r="L558" s="501">
        <v>0</v>
      </c>
      <c r="M558" s="38">
        <v>0</v>
      </c>
      <c r="N558" s="38">
        <v>0</v>
      </c>
      <c r="O558" s="104">
        <v>0</v>
      </c>
      <c r="P558" s="104">
        <v>0</v>
      </c>
      <c r="Q558" s="38">
        <v>0</v>
      </c>
      <c r="R558" s="38">
        <v>0</v>
      </c>
      <c r="S558" s="38">
        <v>0</v>
      </c>
      <c r="T558" s="107">
        <v>0</v>
      </c>
      <c r="U558" s="107">
        <v>0</v>
      </c>
      <c r="V558" s="107">
        <v>0</v>
      </c>
      <c r="W558" s="107">
        <v>0</v>
      </c>
      <c r="X558" s="38">
        <v>0</v>
      </c>
      <c r="Y558" s="180">
        <v>0</v>
      </c>
      <c r="Z558" s="180">
        <v>0</v>
      </c>
      <c r="AA558" s="174">
        <v>24130.13</v>
      </c>
      <c r="AB558" s="44">
        <f t="shared" si="10"/>
        <v>2146.29</v>
      </c>
      <c r="AC558" s="44">
        <v>0</v>
      </c>
      <c r="AD558" s="45">
        <v>0</v>
      </c>
      <c r="AE558" s="46">
        <v>2146.29</v>
      </c>
    </row>
    <row r="559" spans="1:31" x14ac:dyDescent="0.2">
      <c r="A559" s="185">
        <v>2009</v>
      </c>
      <c r="B559" s="297" t="s">
        <v>346</v>
      </c>
      <c r="C559" s="458" t="s">
        <v>652</v>
      </c>
      <c r="D559" s="708">
        <v>40175</v>
      </c>
      <c r="E559" s="298" t="s">
        <v>42</v>
      </c>
      <c r="F559" s="115" t="s">
        <v>344</v>
      </c>
      <c r="G559" s="323" t="s">
        <v>348</v>
      </c>
      <c r="H559" s="323"/>
      <c r="I559" s="478" t="s">
        <v>3135</v>
      </c>
      <c r="J559" s="300" t="s">
        <v>316</v>
      </c>
      <c r="K559" s="587" t="s">
        <v>352</v>
      </c>
      <c r="L559" s="501">
        <v>0</v>
      </c>
      <c r="M559" s="38">
        <v>0</v>
      </c>
      <c r="N559" s="38">
        <v>0</v>
      </c>
      <c r="O559" s="104">
        <v>0</v>
      </c>
      <c r="P559" s="104">
        <v>0</v>
      </c>
      <c r="Q559" s="38">
        <v>0</v>
      </c>
      <c r="R559" s="38">
        <v>0</v>
      </c>
      <c r="S559" s="38">
        <v>0</v>
      </c>
      <c r="T559" s="107">
        <v>0</v>
      </c>
      <c r="U559" s="107">
        <v>0</v>
      </c>
      <c r="V559" s="107">
        <v>0</v>
      </c>
      <c r="W559" s="107">
        <v>0</v>
      </c>
      <c r="X559" s="38">
        <v>0</v>
      </c>
      <c r="Y559" s="180">
        <v>0</v>
      </c>
      <c r="Z559" s="180">
        <v>0</v>
      </c>
      <c r="AA559" s="174">
        <v>23968.82</v>
      </c>
      <c r="AB559" s="44">
        <f t="shared" si="10"/>
        <v>2146.29</v>
      </c>
      <c r="AC559" s="44">
        <v>0</v>
      </c>
      <c r="AD559" s="45">
        <v>0</v>
      </c>
      <c r="AE559" s="46">
        <v>2146.29</v>
      </c>
    </row>
    <row r="560" spans="1:31" x14ac:dyDescent="0.2">
      <c r="A560" s="185">
        <v>2009</v>
      </c>
      <c r="B560" s="297" t="s">
        <v>346</v>
      </c>
      <c r="C560" s="458" t="s">
        <v>653</v>
      </c>
      <c r="D560" s="708">
        <v>40175</v>
      </c>
      <c r="E560" s="298" t="s">
        <v>42</v>
      </c>
      <c r="F560" s="115" t="s">
        <v>344</v>
      </c>
      <c r="G560" s="323" t="s">
        <v>349</v>
      </c>
      <c r="H560" s="323"/>
      <c r="I560" s="478" t="s">
        <v>3135</v>
      </c>
      <c r="J560" s="300" t="s">
        <v>316</v>
      </c>
      <c r="K560" s="587" t="s">
        <v>352</v>
      </c>
      <c r="L560" s="501">
        <v>0</v>
      </c>
      <c r="M560" s="38">
        <v>0</v>
      </c>
      <c r="N560" s="38">
        <v>0</v>
      </c>
      <c r="O560" s="104">
        <v>0</v>
      </c>
      <c r="P560" s="104">
        <v>0</v>
      </c>
      <c r="Q560" s="38">
        <v>0</v>
      </c>
      <c r="R560" s="38">
        <v>0</v>
      </c>
      <c r="S560" s="38">
        <v>0</v>
      </c>
      <c r="T560" s="107">
        <v>0</v>
      </c>
      <c r="U560" s="107">
        <v>0</v>
      </c>
      <c r="V560" s="107">
        <v>0</v>
      </c>
      <c r="W560" s="107">
        <v>0</v>
      </c>
      <c r="X560" s="38">
        <v>0</v>
      </c>
      <c r="Y560" s="180">
        <v>0</v>
      </c>
      <c r="Z560" s="180">
        <v>0</v>
      </c>
      <c r="AA560" s="174">
        <v>23747.43</v>
      </c>
      <c r="AB560" s="44">
        <f t="shared" si="10"/>
        <v>2146.29</v>
      </c>
      <c r="AC560" s="44">
        <v>0</v>
      </c>
      <c r="AD560" s="45">
        <v>0</v>
      </c>
      <c r="AE560" s="46">
        <v>2146.29</v>
      </c>
    </row>
    <row r="561" spans="1:32" x14ac:dyDescent="0.2">
      <c r="A561" s="185">
        <v>2009</v>
      </c>
      <c r="B561" s="115" t="s">
        <v>346</v>
      </c>
      <c r="C561" s="458" t="s">
        <v>654</v>
      </c>
      <c r="D561" s="708">
        <v>40175</v>
      </c>
      <c r="E561" s="298" t="s">
        <v>42</v>
      </c>
      <c r="F561" s="115" t="s">
        <v>344</v>
      </c>
      <c r="G561" s="323" t="s">
        <v>350</v>
      </c>
      <c r="H561" s="115"/>
      <c r="I561" s="478" t="s">
        <v>3135</v>
      </c>
      <c r="J561" s="300" t="s">
        <v>316</v>
      </c>
      <c r="K561" s="587" t="s">
        <v>352</v>
      </c>
      <c r="L561" s="501">
        <v>0</v>
      </c>
      <c r="M561" s="38">
        <v>0</v>
      </c>
      <c r="N561" s="38">
        <v>0</v>
      </c>
      <c r="O561" s="104">
        <v>0</v>
      </c>
      <c r="P561" s="104">
        <v>0</v>
      </c>
      <c r="Q561" s="38">
        <v>0</v>
      </c>
      <c r="R561" s="38">
        <v>0</v>
      </c>
      <c r="S561" s="38">
        <v>0</v>
      </c>
      <c r="T561" s="107">
        <v>0</v>
      </c>
      <c r="U561" s="107">
        <v>0</v>
      </c>
      <c r="V561" s="107">
        <v>0</v>
      </c>
      <c r="W561" s="107">
        <v>0</v>
      </c>
      <c r="X561" s="38">
        <v>0</v>
      </c>
      <c r="Y561" s="180">
        <v>0</v>
      </c>
      <c r="Z561" s="180">
        <v>0</v>
      </c>
      <c r="AA561" s="174">
        <v>24106.65</v>
      </c>
      <c r="AB561" s="44">
        <f t="shared" si="10"/>
        <v>2146.29</v>
      </c>
      <c r="AC561" s="44">
        <v>0</v>
      </c>
      <c r="AD561" s="45">
        <v>0</v>
      </c>
      <c r="AE561" s="46">
        <v>2146.29</v>
      </c>
    </row>
    <row r="562" spans="1:32" ht="13.5" customHeight="1" x14ac:dyDescent="0.2">
      <c r="A562" s="321">
        <v>2009</v>
      </c>
      <c r="B562" s="181" t="s">
        <v>52</v>
      </c>
      <c r="C562" s="461" t="s">
        <v>652</v>
      </c>
      <c r="D562" s="712">
        <v>40453</v>
      </c>
      <c r="E562" s="303" t="s">
        <v>42</v>
      </c>
      <c r="F562" s="155" t="s">
        <v>255</v>
      </c>
      <c r="G562" s="322" t="s">
        <v>1837</v>
      </c>
      <c r="H562" s="155"/>
      <c r="I562" s="483" t="s">
        <v>698</v>
      </c>
      <c r="J562" s="183" t="s">
        <v>839</v>
      </c>
      <c r="K562" s="588"/>
      <c r="L562" s="514">
        <v>0</v>
      </c>
      <c r="M562" s="157">
        <v>0</v>
      </c>
      <c r="N562" s="157">
        <v>0</v>
      </c>
      <c r="O562" s="205">
        <v>0</v>
      </c>
      <c r="P562" s="205">
        <v>0</v>
      </c>
      <c r="Q562" s="157">
        <v>0</v>
      </c>
      <c r="R562" s="157">
        <v>0</v>
      </c>
      <c r="S562" s="157">
        <v>0</v>
      </c>
      <c r="T562" s="206">
        <v>0</v>
      </c>
      <c r="U562" s="206">
        <v>0</v>
      </c>
      <c r="V562" s="206">
        <v>0</v>
      </c>
      <c r="W562" s="206">
        <v>0</v>
      </c>
      <c r="X562" s="157">
        <v>0</v>
      </c>
      <c r="Y562" s="207">
        <v>0</v>
      </c>
      <c r="Z562" s="207">
        <v>0</v>
      </c>
      <c r="AA562" s="305">
        <v>18000000</v>
      </c>
      <c r="AB562" s="164">
        <f t="shared" si="10"/>
        <v>0</v>
      </c>
      <c r="AC562" s="164">
        <v>0</v>
      </c>
      <c r="AD562" s="83">
        <v>0</v>
      </c>
      <c r="AE562" s="148">
        <v>0</v>
      </c>
    </row>
    <row r="563" spans="1:32" ht="12.75" hidden="1" customHeight="1" x14ac:dyDescent="0.2">
      <c r="A563" s="321">
        <v>2009</v>
      </c>
      <c r="B563" s="181" t="s">
        <v>52</v>
      </c>
      <c r="C563" s="461" t="s">
        <v>652</v>
      </c>
      <c r="D563" s="712">
        <v>40453</v>
      </c>
      <c r="E563" s="303" t="s">
        <v>66</v>
      </c>
      <c r="F563" s="155" t="s">
        <v>255</v>
      </c>
      <c r="G563" s="322" t="s">
        <v>1837</v>
      </c>
      <c r="H563" s="155"/>
      <c r="I563" s="483" t="s">
        <v>698</v>
      </c>
      <c r="J563" s="183" t="s">
        <v>839</v>
      </c>
      <c r="K563" s="588"/>
      <c r="L563" s="514">
        <v>0</v>
      </c>
      <c r="M563" s="157">
        <v>0</v>
      </c>
      <c r="N563" s="157">
        <v>0</v>
      </c>
      <c r="O563" s="205">
        <v>0</v>
      </c>
      <c r="P563" s="205">
        <v>0</v>
      </c>
      <c r="Q563" s="157">
        <v>0</v>
      </c>
      <c r="R563" s="157">
        <v>0</v>
      </c>
      <c r="S563" s="157">
        <v>0</v>
      </c>
      <c r="T563" s="206">
        <v>0</v>
      </c>
      <c r="U563" s="206">
        <v>0</v>
      </c>
      <c r="V563" s="206">
        <v>0</v>
      </c>
      <c r="W563" s="206">
        <v>0</v>
      </c>
      <c r="X563" s="157">
        <v>0</v>
      </c>
      <c r="Y563" s="207">
        <v>0</v>
      </c>
      <c r="Z563" s="207">
        <v>0</v>
      </c>
      <c r="AA563" s="305">
        <v>18000000</v>
      </c>
      <c r="AB563" s="164">
        <f t="shared" si="10"/>
        <v>31200</v>
      </c>
      <c r="AC563" s="164">
        <v>31200</v>
      </c>
      <c r="AD563" s="83">
        <v>0</v>
      </c>
      <c r="AE563" s="148">
        <v>0</v>
      </c>
    </row>
    <row r="564" spans="1:32" hidden="1" x14ac:dyDescent="0.2">
      <c r="A564" s="185">
        <v>2009</v>
      </c>
      <c r="B564" s="297" t="s">
        <v>3136</v>
      </c>
      <c r="C564" s="458" t="s">
        <v>653</v>
      </c>
      <c r="D564" s="708">
        <v>40177</v>
      </c>
      <c r="E564" s="298" t="s">
        <v>37</v>
      </c>
      <c r="F564" s="323" t="s">
        <v>260</v>
      </c>
      <c r="G564" s="323" t="s">
        <v>63</v>
      </c>
      <c r="H564" s="323"/>
      <c r="I564" s="478" t="s">
        <v>3137</v>
      </c>
      <c r="J564" s="119" t="s">
        <v>592</v>
      </c>
      <c r="K564" s="587" t="s">
        <v>1107</v>
      </c>
      <c r="L564" s="501">
        <v>0</v>
      </c>
      <c r="M564" s="38">
        <v>0</v>
      </c>
      <c r="N564" s="38">
        <v>0</v>
      </c>
      <c r="O564" s="104">
        <v>0</v>
      </c>
      <c r="P564" s="104">
        <v>0</v>
      </c>
      <c r="Q564" s="38">
        <v>0</v>
      </c>
      <c r="R564" s="38">
        <v>0</v>
      </c>
      <c r="S564" s="38">
        <v>0</v>
      </c>
      <c r="T564" s="107">
        <v>0</v>
      </c>
      <c r="U564" s="107">
        <v>0</v>
      </c>
      <c r="V564" s="107">
        <v>0</v>
      </c>
      <c r="W564" s="107">
        <v>520000</v>
      </c>
      <c r="X564" s="38">
        <v>3000</v>
      </c>
      <c r="Y564" s="180">
        <v>0</v>
      </c>
      <c r="Z564" s="180">
        <v>0</v>
      </c>
      <c r="AA564" s="266" t="s">
        <v>20</v>
      </c>
      <c r="AB564" s="44">
        <f t="shared" si="10"/>
        <v>1872</v>
      </c>
      <c r="AC564" s="44">
        <v>1872</v>
      </c>
      <c r="AD564" s="45">
        <v>0</v>
      </c>
      <c r="AE564" s="46">
        <v>0</v>
      </c>
    </row>
    <row r="565" spans="1:32" ht="13.5" thickBot="1" x14ac:dyDescent="0.25">
      <c r="A565" s="185">
        <v>2009</v>
      </c>
      <c r="B565" s="115" t="s">
        <v>489</v>
      </c>
      <c r="C565" s="474" t="s">
        <v>654</v>
      </c>
      <c r="D565" s="689">
        <v>40162</v>
      </c>
      <c r="E565" s="112" t="s">
        <v>42</v>
      </c>
      <c r="F565" s="115" t="s">
        <v>250</v>
      </c>
      <c r="G565" s="115" t="s">
        <v>68</v>
      </c>
      <c r="H565" s="115"/>
      <c r="I565" s="452" t="s">
        <v>1885</v>
      </c>
      <c r="J565" s="119" t="s">
        <v>592</v>
      </c>
      <c r="K565" s="117" t="s">
        <v>1123</v>
      </c>
      <c r="L565" s="507">
        <v>0</v>
      </c>
      <c r="M565" s="38">
        <v>0</v>
      </c>
      <c r="N565" s="38">
        <v>0</v>
      </c>
      <c r="O565" s="104">
        <v>0</v>
      </c>
      <c r="P565" s="104">
        <v>0</v>
      </c>
      <c r="Q565" s="38">
        <v>0</v>
      </c>
      <c r="R565" s="38">
        <v>0</v>
      </c>
      <c r="S565" s="38">
        <v>0</v>
      </c>
      <c r="T565" s="107">
        <v>0</v>
      </c>
      <c r="U565" s="107">
        <v>0</v>
      </c>
      <c r="V565" s="107">
        <v>0</v>
      </c>
      <c r="W565" s="107">
        <v>5373.4</v>
      </c>
      <c r="X565" s="38">
        <v>0</v>
      </c>
      <c r="Y565" s="180">
        <v>0</v>
      </c>
      <c r="Z565" s="180">
        <v>0</v>
      </c>
      <c r="AA565" s="266">
        <v>0</v>
      </c>
      <c r="AB565" s="44">
        <f>AC565+AD565+AE565</f>
        <v>0</v>
      </c>
      <c r="AC565" s="44">
        <v>0</v>
      </c>
      <c r="AD565" s="45">
        <v>0</v>
      </c>
      <c r="AE565" s="46">
        <v>0</v>
      </c>
    </row>
    <row r="566" spans="1:32" ht="13.5" hidden="1" thickBot="1" x14ac:dyDescent="0.25">
      <c r="A566" s="185">
        <v>2009</v>
      </c>
      <c r="B566" s="297" t="s">
        <v>410</v>
      </c>
      <c r="C566" s="458" t="s">
        <v>1068</v>
      </c>
      <c r="D566" s="708" t="s">
        <v>1069</v>
      </c>
      <c r="E566" s="298" t="s">
        <v>1072</v>
      </c>
      <c r="F566" s="323" t="s">
        <v>260</v>
      </c>
      <c r="G566" s="115" t="s">
        <v>69</v>
      </c>
      <c r="H566" s="323"/>
      <c r="I566" s="478" t="s">
        <v>2776</v>
      </c>
      <c r="J566" s="119" t="s">
        <v>592</v>
      </c>
      <c r="K566" s="587" t="s">
        <v>2778</v>
      </c>
      <c r="L566" s="507">
        <v>0</v>
      </c>
      <c r="M566" s="38">
        <v>0</v>
      </c>
      <c r="N566" s="38">
        <v>0</v>
      </c>
      <c r="O566" s="104">
        <v>0</v>
      </c>
      <c r="P566" s="507">
        <v>0</v>
      </c>
      <c r="Q566" s="38">
        <v>0</v>
      </c>
      <c r="R566" s="38">
        <v>0</v>
      </c>
      <c r="S566" s="104">
        <v>0</v>
      </c>
      <c r="T566" s="104">
        <v>0</v>
      </c>
      <c r="U566" s="38">
        <v>0</v>
      </c>
      <c r="V566" s="38">
        <v>0</v>
      </c>
      <c r="W566" s="38">
        <v>0</v>
      </c>
      <c r="X566" s="107">
        <v>0</v>
      </c>
      <c r="Y566" s="107">
        <v>0</v>
      </c>
      <c r="Z566" s="107">
        <v>0</v>
      </c>
      <c r="AA566" s="266">
        <v>16439.060000000001</v>
      </c>
      <c r="AB566" s="44">
        <v>0</v>
      </c>
      <c r="AC566" s="44">
        <v>0</v>
      </c>
      <c r="AD566" s="45">
        <v>0</v>
      </c>
      <c r="AE566" s="46">
        <v>0</v>
      </c>
    </row>
    <row r="567" spans="1:32" ht="13.5" hidden="1" thickBot="1" x14ac:dyDescent="0.25">
      <c r="A567" s="185">
        <v>2009</v>
      </c>
      <c r="B567" s="297" t="s">
        <v>410</v>
      </c>
      <c r="C567" s="458" t="s">
        <v>1068</v>
      </c>
      <c r="D567" s="708" t="s">
        <v>1069</v>
      </c>
      <c r="E567" s="298" t="s">
        <v>1072</v>
      </c>
      <c r="F567" s="323" t="s">
        <v>260</v>
      </c>
      <c r="G567" s="115" t="s">
        <v>69</v>
      </c>
      <c r="H567" s="323"/>
      <c r="I567" s="478" t="s">
        <v>2777</v>
      </c>
      <c r="J567" s="119" t="s">
        <v>592</v>
      </c>
      <c r="K567" s="587" t="s">
        <v>2778</v>
      </c>
      <c r="L567" s="507">
        <v>0</v>
      </c>
      <c r="M567" s="38">
        <v>0</v>
      </c>
      <c r="N567" s="38">
        <v>0</v>
      </c>
      <c r="O567" s="104">
        <v>0</v>
      </c>
      <c r="P567" s="104">
        <v>0</v>
      </c>
      <c r="Q567" s="38">
        <v>0</v>
      </c>
      <c r="R567" s="38">
        <v>0</v>
      </c>
      <c r="S567" s="38">
        <v>0</v>
      </c>
      <c r="T567" s="107">
        <v>0</v>
      </c>
      <c r="U567" s="107">
        <v>0</v>
      </c>
      <c r="V567" s="107">
        <v>0</v>
      </c>
      <c r="W567" s="107">
        <v>0</v>
      </c>
      <c r="X567" s="38">
        <v>0</v>
      </c>
      <c r="Y567" s="180">
        <v>0</v>
      </c>
      <c r="Z567" s="180">
        <v>0</v>
      </c>
      <c r="AA567" s="266">
        <v>38310.06</v>
      </c>
      <c r="AB567" s="44">
        <v>0</v>
      </c>
      <c r="AC567" s="44">
        <v>0</v>
      </c>
      <c r="AD567" s="45">
        <v>0</v>
      </c>
      <c r="AE567" s="46">
        <v>0</v>
      </c>
    </row>
    <row r="568" spans="1:32" ht="13.5" hidden="1" thickBot="1" x14ac:dyDescent="0.25">
      <c r="A568" s="185">
        <v>2009</v>
      </c>
      <c r="B568" s="297" t="s">
        <v>2067</v>
      </c>
      <c r="C568" s="458" t="s">
        <v>1068</v>
      </c>
      <c r="D568" s="708" t="s">
        <v>1069</v>
      </c>
      <c r="E568" s="298" t="s">
        <v>1072</v>
      </c>
      <c r="F568" s="323" t="s">
        <v>264</v>
      </c>
      <c r="G568" s="115" t="s">
        <v>68</v>
      </c>
      <c r="H568" s="323"/>
      <c r="I568" s="478" t="s">
        <v>2068</v>
      </c>
      <c r="J568" s="119" t="s">
        <v>592</v>
      </c>
      <c r="K568" s="587" t="s">
        <v>1123</v>
      </c>
      <c r="L568" s="507">
        <v>0</v>
      </c>
      <c r="M568" s="38">
        <v>0</v>
      </c>
      <c r="N568" s="38">
        <v>0</v>
      </c>
      <c r="O568" s="104">
        <v>0</v>
      </c>
      <c r="P568" s="104">
        <v>0</v>
      </c>
      <c r="Q568" s="38">
        <v>0</v>
      </c>
      <c r="R568" s="38">
        <v>0</v>
      </c>
      <c r="S568" s="38">
        <v>0</v>
      </c>
      <c r="T568" s="107">
        <v>0</v>
      </c>
      <c r="U568" s="107">
        <v>0</v>
      </c>
      <c r="V568" s="107">
        <v>0</v>
      </c>
      <c r="W568" s="107">
        <v>3117</v>
      </c>
      <c r="X568" s="38">
        <v>0</v>
      </c>
      <c r="Y568" s="180">
        <v>485.47</v>
      </c>
      <c r="Z568" s="180">
        <v>700.02</v>
      </c>
      <c r="AA568" s="266">
        <v>0</v>
      </c>
      <c r="AB568" s="44">
        <v>0</v>
      </c>
      <c r="AC568" s="44">
        <v>0</v>
      </c>
      <c r="AD568" s="45">
        <v>0</v>
      </c>
      <c r="AE568" s="46">
        <v>0</v>
      </c>
    </row>
    <row r="569" spans="1:32" ht="13.5" hidden="1" thickBot="1" x14ac:dyDescent="0.25">
      <c r="A569" s="185">
        <v>2009</v>
      </c>
      <c r="B569" s="297" t="s">
        <v>2054</v>
      </c>
      <c r="C569" s="458" t="s">
        <v>1068</v>
      </c>
      <c r="D569" s="708" t="s">
        <v>1069</v>
      </c>
      <c r="E569" s="298" t="s">
        <v>1072</v>
      </c>
      <c r="F569" s="323" t="s">
        <v>264</v>
      </c>
      <c r="G569" s="115" t="s">
        <v>68</v>
      </c>
      <c r="H569" s="323"/>
      <c r="I569" s="478" t="s">
        <v>2055</v>
      </c>
      <c r="J569" s="119" t="s">
        <v>592</v>
      </c>
      <c r="K569" s="587" t="s">
        <v>1123</v>
      </c>
      <c r="L569" s="507">
        <v>0</v>
      </c>
      <c r="M569" s="38">
        <v>0</v>
      </c>
      <c r="N569" s="38">
        <v>0</v>
      </c>
      <c r="O569" s="104">
        <v>0</v>
      </c>
      <c r="P569" s="104">
        <v>0</v>
      </c>
      <c r="Q569" s="38">
        <v>0</v>
      </c>
      <c r="R569" s="38">
        <v>0</v>
      </c>
      <c r="S569" s="38">
        <v>0</v>
      </c>
      <c r="T569" s="107">
        <v>0</v>
      </c>
      <c r="U569" s="107">
        <v>0</v>
      </c>
      <c r="V569" s="107">
        <v>0</v>
      </c>
      <c r="W569" s="107">
        <v>417.37</v>
      </c>
      <c r="X569" s="38">
        <v>0</v>
      </c>
      <c r="Y569" s="180">
        <v>485.47</v>
      </c>
      <c r="Z569" s="180">
        <v>700.02</v>
      </c>
      <c r="AA569" s="266">
        <v>0</v>
      </c>
      <c r="AB569" s="44">
        <f>AC569+AD569+AE569</f>
        <v>0</v>
      </c>
      <c r="AC569" s="44">
        <v>0</v>
      </c>
      <c r="AD569" s="45">
        <v>0</v>
      </c>
      <c r="AE569" s="46">
        <v>0</v>
      </c>
    </row>
    <row r="570" spans="1:32" ht="13.5" hidden="1" thickBot="1" x14ac:dyDescent="0.25">
      <c r="A570" s="185">
        <v>2009</v>
      </c>
      <c r="B570" s="297" t="s">
        <v>2056</v>
      </c>
      <c r="C570" s="458" t="s">
        <v>1068</v>
      </c>
      <c r="D570" s="708" t="s">
        <v>1069</v>
      </c>
      <c r="E570" s="298" t="s">
        <v>1072</v>
      </c>
      <c r="F570" s="323" t="s">
        <v>264</v>
      </c>
      <c r="G570" s="115" t="s">
        <v>68</v>
      </c>
      <c r="H570" s="323"/>
      <c r="I570" s="478" t="s">
        <v>2057</v>
      </c>
      <c r="J570" s="119" t="s">
        <v>592</v>
      </c>
      <c r="K570" s="587" t="s">
        <v>1123</v>
      </c>
      <c r="L570" s="507">
        <v>0</v>
      </c>
      <c r="M570" s="38">
        <v>0</v>
      </c>
      <c r="N570" s="38">
        <v>0</v>
      </c>
      <c r="O570" s="104">
        <v>0</v>
      </c>
      <c r="P570" s="104">
        <v>0</v>
      </c>
      <c r="Q570" s="38">
        <v>0</v>
      </c>
      <c r="R570" s="38">
        <v>0</v>
      </c>
      <c r="S570" s="38">
        <v>0</v>
      </c>
      <c r="T570" s="107">
        <v>0</v>
      </c>
      <c r="U570" s="107">
        <v>0</v>
      </c>
      <c r="V570" s="107">
        <v>0</v>
      </c>
      <c r="W570" s="107">
        <v>3870</v>
      </c>
      <c r="X570" s="38">
        <v>0</v>
      </c>
      <c r="Y570" s="180">
        <v>485.47</v>
      </c>
      <c r="Z570" s="180">
        <v>700.02</v>
      </c>
      <c r="AA570" s="266">
        <v>0</v>
      </c>
      <c r="AB570" s="44">
        <f>AC570+AD570+AE570</f>
        <v>0</v>
      </c>
      <c r="AC570" s="44">
        <v>0</v>
      </c>
      <c r="AD570" s="45">
        <v>0</v>
      </c>
      <c r="AE570" s="46">
        <v>0</v>
      </c>
    </row>
    <row r="571" spans="1:32" ht="13.5" hidden="1" thickBot="1" x14ac:dyDescent="0.25">
      <c r="A571" s="185">
        <v>2009</v>
      </c>
      <c r="B571" s="297" t="s">
        <v>2035</v>
      </c>
      <c r="C571" s="458" t="s">
        <v>1068</v>
      </c>
      <c r="D571" s="708" t="s">
        <v>1069</v>
      </c>
      <c r="E571" s="298" t="s">
        <v>1072</v>
      </c>
      <c r="F571" s="323" t="s">
        <v>264</v>
      </c>
      <c r="G571" s="115" t="s">
        <v>68</v>
      </c>
      <c r="H571" s="323"/>
      <c r="I571" s="478" t="s">
        <v>2036</v>
      </c>
      <c r="J571" s="119" t="s">
        <v>592</v>
      </c>
      <c r="K571" s="587" t="s">
        <v>1123</v>
      </c>
      <c r="L571" s="507">
        <v>0</v>
      </c>
      <c r="M571" s="38">
        <v>0</v>
      </c>
      <c r="N571" s="38">
        <v>0</v>
      </c>
      <c r="O571" s="104">
        <v>0</v>
      </c>
      <c r="P571" s="104">
        <v>0</v>
      </c>
      <c r="Q571" s="38">
        <v>0</v>
      </c>
      <c r="R571" s="38">
        <v>0</v>
      </c>
      <c r="S571" s="38">
        <v>0</v>
      </c>
      <c r="T571" s="107">
        <v>0</v>
      </c>
      <c r="U571" s="107">
        <v>0</v>
      </c>
      <c r="V571" s="107">
        <v>0</v>
      </c>
      <c r="W571" s="107">
        <v>2763</v>
      </c>
      <c r="X571" s="38">
        <v>0</v>
      </c>
      <c r="Y571" s="180">
        <v>485.07</v>
      </c>
      <c r="Z571" s="180">
        <v>700.02</v>
      </c>
      <c r="AA571" s="266">
        <v>0</v>
      </c>
      <c r="AB571" s="44">
        <f>AC571+AD571+AE571</f>
        <v>0</v>
      </c>
      <c r="AC571" s="44">
        <v>0</v>
      </c>
      <c r="AD571" s="45">
        <v>0</v>
      </c>
      <c r="AE571" s="46">
        <v>0</v>
      </c>
    </row>
    <row r="572" spans="1:32" ht="13.5" hidden="1" thickBot="1" x14ac:dyDescent="0.25">
      <c r="A572" s="185">
        <v>2009</v>
      </c>
      <c r="B572" s="297" t="s">
        <v>2035</v>
      </c>
      <c r="C572" s="458" t="s">
        <v>1068</v>
      </c>
      <c r="D572" s="708" t="s">
        <v>1069</v>
      </c>
      <c r="E572" s="298" t="s">
        <v>1072</v>
      </c>
      <c r="F572" s="323" t="s">
        <v>264</v>
      </c>
      <c r="G572" s="115" t="s">
        <v>68</v>
      </c>
      <c r="H572" s="323"/>
      <c r="I572" s="478" t="s">
        <v>2037</v>
      </c>
      <c r="J572" s="119" t="s">
        <v>592</v>
      </c>
      <c r="K572" s="587" t="s">
        <v>1123</v>
      </c>
      <c r="L572" s="507">
        <v>0</v>
      </c>
      <c r="M572" s="38">
        <v>0</v>
      </c>
      <c r="N572" s="38">
        <v>0</v>
      </c>
      <c r="O572" s="104">
        <v>0</v>
      </c>
      <c r="P572" s="104">
        <v>0</v>
      </c>
      <c r="Q572" s="38">
        <v>0</v>
      </c>
      <c r="R572" s="38">
        <v>0</v>
      </c>
      <c r="S572" s="38">
        <v>0</v>
      </c>
      <c r="T572" s="107">
        <v>0</v>
      </c>
      <c r="U572" s="107">
        <v>0</v>
      </c>
      <c r="V572" s="107">
        <v>0</v>
      </c>
      <c r="W572" s="107">
        <v>2763</v>
      </c>
      <c r="X572" s="38">
        <v>0</v>
      </c>
      <c r="Y572" s="180">
        <v>0</v>
      </c>
      <c r="Z572" s="180">
        <v>0</v>
      </c>
      <c r="AA572" s="266">
        <v>0</v>
      </c>
      <c r="AB572" s="44">
        <f>AC572+AD572+AE572</f>
        <v>0</v>
      </c>
      <c r="AC572" s="44">
        <v>0</v>
      </c>
      <c r="AD572" s="45">
        <v>0</v>
      </c>
      <c r="AE572" s="46">
        <v>0</v>
      </c>
    </row>
    <row r="573" spans="1:32" ht="13.5" hidden="1" thickBot="1" x14ac:dyDescent="0.25">
      <c r="A573" s="185">
        <v>2009</v>
      </c>
      <c r="B573" s="297" t="s">
        <v>2060</v>
      </c>
      <c r="C573" s="458" t="s">
        <v>1068</v>
      </c>
      <c r="D573" s="708" t="s">
        <v>1069</v>
      </c>
      <c r="E573" s="298" t="s">
        <v>1072</v>
      </c>
      <c r="F573" s="323" t="s">
        <v>264</v>
      </c>
      <c r="G573" s="115" t="s">
        <v>68</v>
      </c>
      <c r="H573" s="323"/>
      <c r="I573" s="478" t="s">
        <v>2061</v>
      </c>
      <c r="J573" s="119" t="s">
        <v>592</v>
      </c>
      <c r="K573" s="587" t="s">
        <v>1123</v>
      </c>
      <c r="L573" s="507">
        <v>0</v>
      </c>
      <c r="M573" s="38">
        <v>0</v>
      </c>
      <c r="N573" s="38">
        <v>0</v>
      </c>
      <c r="O573" s="104">
        <v>0</v>
      </c>
      <c r="P573" s="104">
        <v>0</v>
      </c>
      <c r="Q573" s="38">
        <v>0</v>
      </c>
      <c r="R573" s="38">
        <v>0</v>
      </c>
      <c r="S573" s="38">
        <v>0</v>
      </c>
      <c r="T573" s="107">
        <v>0</v>
      </c>
      <c r="U573" s="107">
        <v>0</v>
      </c>
      <c r="V573" s="107">
        <v>0</v>
      </c>
      <c r="W573" s="107">
        <v>5839.05</v>
      </c>
      <c r="X573" s="38">
        <v>0</v>
      </c>
      <c r="Y573" s="180">
        <v>485.07</v>
      </c>
      <c r="Z573" s="180">
        <v>700.02</v>
      </c>
      <c r="AA573" s="266">
        <v>0</v>
      </c>
      <c r="AB573" s="44">
        <v>0</v>
      </c>
      <c r="AC573" s="44">
        <v>0</v>
      </c>
      <c r="AD573" s="45">
        <v>0</v>
      </c>
      <c r="AE573" s="46">
        <v>0</v>
      </c>
    </row>
    <row r="574" spans="1:32" ht="13.5" hidden="1" thickBot="1" x14ac:dyDescent="0.25">
      <c r="A574" s="185">
        <v>2009</v>
      </c>
      <c r="B574" s="297" t="s">
        <v>2025</v>
      </c>
      <c r="C574" s="458" t="s">
        <v>1068</v>
      </c>
      <c r="D574" s="708" t="s">
        <v>1069</v>
      </c>
      <c r="E574" s="298" t="s">
        <v>1072</v>
      </c>
      <c r="F574" s="323" t="s">
        <v>264</v>
      </c>
      <c r="G574" s="115" t="s">
        <v>68</v>
      </c>
      <c r="H574" s="323"/>
      <c r="I574" s="478" t="s">
        <v>2026</v>
      </c>
      <c r="J574" s="119" t="s">
        <v>592</v>
      </c>
      <c r="K574" s="587" t="s">
        <v>1123</v>
      </c>
      <c r="L574" s="507">
        <v>0</v>
      </c>
      <c r="M574" s="38">
        <v>0</v>
      </c>
      <c r="N574" s="38">
        <v>0</v>
      </c>
      <c r="O574" s="104">
        <v>0</v>
      </c>
      <c r="P574" s="104">
        <v>0</v>
      </c>
      <c r="Q574" s="38">
        <v>0</v>
      </c>
      <c r="R574" s="38">
        <v>0</v>
      </c>
      <c r="S574" s="38">
        <v>0</v>
      </c>
      <c r="T574" s="107">
        <v>0</v>
      </c>
      <c r="U574" s="107">
        <v>0</v>
      </c>
      <c r="V574" s="107">
        <v>0</v>
      </c>
      <c r="W574" s="107">
        <v>8664</v>
      </c>
      <c r="X574" s="38">
        <v>1369.99</v>
      </c>
      <c r="Y574" s="180">
        <v>485.47</v>
      </c>
      <c r="Z574" s="180">
        <v>700.02</v>
      </c>
      <c r="AA574" s="266">
        <v>0</v>
      </c>
      <c r="AB574" s="44">
        <v>0</v>
      </c>
      <c r="AC574" s="44">
        <v>0</v>
      </c>
      <c r="AD574" s="45">
        <v>0</v>
      </c>
      <c r="AE574" s="46">
        <v>0</v>
      </c>
    </row>
    <row r="575" spans="1:32" ht="13.5" hidden="1" thickBot="1" x14ac:dyDescent="0.25">
      <c r="A575" s="185">
        <v>2009</v>
      </c>
      <c r="B575" s="297" t="s">
        <v>2025</v>
      </c>
      <c r="C575" s="458" t="s">
        <v>1068</v>
      </c>
      <c r="D575" s="708" t="s">
        <v>1069</v>
      </c>
      <c r="E575" s="298" t="s">
        <v>1072</v>
      </c>
      <c r="F575" s="323" t="s">
        <v>264</v>
      </c>
      <c r="G575" s="115" t="s">
        <v>68</v>
      </c>
      <c r="H575" s="323"/>
      <c r="I575" s="478" t="s">
        <v>2027</v>
      </c>
      <c r="J575" s="119" t="s">
        <v>592</v>
      </c>
      <c r="K575" s="587" t="s">
        <v>1123</v>
      </c>
      <c r="L575" s="507">
        <v>0</v>
      </c>
      <c r="M575" s="38">
        <v>0</v>
      </c>
      <c r="N575" s="38">
        <v>0</v>
      </c>
      <c r="O575" s="104">
        <v>0</v>
      </c>
      <c r="P575" s="104">
        <v>0</v>
      </c>
      <c r="Q575" s="38">
        <v>0</v>
      </c>
      <c r="R575" s="38">
        <v>0</v>
      </c>
      <c r="S575" s="38">
        <v>0</v>
      </c>
      <c r="T575" s="107">
        <v>0</v>
      </c>
      <c r="U575" s="107">
        <v>0</v>
      </c>
      <c r="V575" s="107">
        <v>0</v>
      </c>
      <c r="W575" s="107">
        <v>8664</v>
      </c>
      <c r="X575" s="38">
        <v>1369.99</v>
      </c>
      <c r="Y575" s="180">
        <v>0</v>
      </c>
      <c r="Z575" s="180">
        <v>0</v>
      </c>
      <c r="AA575" s="266">
        <v>0</v>
      </c>
      <c r="AB575" s="44">
        <v>0</v>
      </c>
      <c r="AC575" s="44">
        <v>0</v>
      </c>
      <c r="AD575" s="45">
        <v>0</v>
      </c>
      <c r="AE575" s="46">
        <v>0</v>
      </c>
    </row>
    <row r="576" spans="1:32" ht="13.5" hidden="1" thickBot="1" x14ac:dyDescent="0.25">
      <c r="A576" s="185">
        <v>2009</v>
      </c>
      <c r="B576" s="297" t="s">
        <v>1219</v>
      </c>
      <c r="C576" s="458" t="s">
        <v>1068</v>
      </c>
      <c r="D576" s="708" t="s">
        <v>1069</v>
      </c>
      <c r="E576" s="298" t="s">
        <v>1072</v>
      </c>
      <c r="F576" s="323" t="s">
        <v>259</v>
      </c>
      <c r="G576" s="115" t="s">
        <v>1014</v>
      </c>
      <c r="H576" s="323"/>
      <c r="I576" s="478" t="s">
        <v>1740</v>
      </c>
      <c r="J576" s="119" t="s">
        <v>537</v>
      </c>
      <c r="K576" s="587" t="s">
        <v>1041</v>
      </c>
      <c r="L576" s="507">
        <v>0</v>
      </c>
      <c r="M576" s="38">
        <v>0</v>
      </c>
      <c r="N576" s="38">
        <v>0</v>
      </c>
      <c r="O576" s="104">
        <v>0</v>
      </c>
      <c r="P576" s="104">
        <v>0</v>
      </c>
      <c r="Q576" s="38">
        <v>0</v>
      </c>
      <c r="R576" s="38">
        <v>0</v>
      </c>
      <c r="S576" s="38">
        <v>0</v>
      </c>
      <c r="T576" s="107">
        <v>0</v>
      </c>
      <c r="U576" s="107">
        <v>0</v>
      </c>
      <c r="V576" s="107">
        <v>0</v>
      </c>
      <c r="W576" s="107">
        <v>0</v>
      </c>
      <c r="X576" s="38">
        <v>0</v>
      </c>
      <c r="Y576" s="180">
        <v>0</v>
      </c>
      <c r="Z576" s="180">
        <v>0</v>
      </c>
      <c r="AA576" s="266">
        <v>7260.99</v>
      </c>
      <c r="AB576" s="44">
        <f t="shared" si="10"/>
        <v>0</v>
      </c>
      <c r="AC576" s="44">
        <v>0</v>
      </c>
      <c r="AD576" s="45">
        <v>0</v>
      </c>
      <c r="AE576" s="46">
        <v>0</v>
      </c>
      <c r="AF576" s="17" t="s">
        <v>1</v>
      </c>
    </row>
    <row r="577" spans="1:31" ht="13.5" hidden="1" thickBot="1" x14ac:dyDescent="0.25">
      <c r="A577" s="185">
        <v>2009</v>
      </c>
      <c r="B577" s="115" t="s">
        <v>1099</v>
      </c>
      <c r="C577" s="474" t="s">
        <v>1068</v>
      </c>
      <c r="D577" s="689" t="s">
        <v>1069</v>
      </c>
      <c r="E577" s="112" t="s">
        <v>1072</v>
      </c>
      <c r="F577" s="115" t="s">
        <v>1100</v>
      </c>
      <c r="G577" s="115" t="s">
        <v>69</v>
      </c>
      <c r="H577" s="115" t="s">
        <v>1101</v>
      </c>
      <c r="I577" s="452" t="s">
        <v>1738</v>
      </c>
      <c r="J577" s="188" t="s">
        <v>351</v>
      </c>
      <c r="K577" s="258" t="s">
        <v>1133</v>
      </c>
      <c r="L577" s="507">
        <v>0</v>
      </c>
      <c r="M577" s="38">
        <v>0</v>
      </c>
      <c r="N577" s="38">
        <v>0</v>
      </c>
      <c r="O577" s="104">
        <v>0</v>
      </c>
      <c r="P577" s="104">
        <v>0</v>
      </c>
      <c r="Q577" s="38">
        <v>0</v>
      </c>
      <c r="R577" s="38">
        <v>0</v>
      </c>
      <c r="S577" s="38">
        <v>0</v>
      </c>
      <c r="T577" s="107">
        <v>0</v>
      </c>
      <c r="U577" s="107">
        <v>0</v>
      </c>
      <c r="V577" s="107">
        <v>0</v>
      </c>
      <c r="W577" s="107">
        <v>0</v>
      </c>
      <c r="X577" s="38">
        <v>0</v>
      </c>
      <c r="Y577" s="180">
        <v>0</v>
      </c>
      <c r="Z577" s="180">
        <v>0</v>
      </c>
      <c r="AA577" s="174">
        <v>6284.51</v>
      </c>
      <c r="AB577" s="44">
        <f t="shared" si="10"/>
        <v>0</v>
      </c>
      <c r="AC577" s="44">
        <v>0</v>
      </c>
      <c r="AD577" s="45">
        <v>0</v>
      </c>
      <c r="AE577" s="46">
        <v>0</v>
      </c>
    </row>
    <row r="578" spans="1:31" ht="13.5" hidden="1" thickBot="1" x14ac:dyDescent="0.25">
      <c r="A578" s="185">
        <v>2009</v>
      </c>
      <c r="B578" s="297" t="s">
        <v>1148</v>
      </c>
      <c r="C578" s="458" t="s">
        <v>1068</v>
      </c>
      <c r="D578" s="708" t="s">
        <v>1069</v>
      </c>
      <c r="E578" s="298" t="s">
        <v>1072</v>
      </c>
      <c r="F578" s="323" t="s">
        <v>1149</v>
      </c>
      <c r="G578" s="115" t="s">
        <v>69</v>
      </c>
      <c r="H578" s="323" t="s">
        <v>1150</v>
      </c>
      <c r="I578" s="478" t="s">
        <v>1739</v>
      </c>
      <c r="J578" s="119" t="s">
        <v>537</v>
      </c>
      <c r="K578" s="587" t="s">
        <v>1041</v>
      </c>
      <c r="L578" s="507">
        <v>0</v>
      </c>
      <c r="M578" s="38">
        <v>0</v>
      </c>
      <c r="N578" s="38">
        <v>0</v>
      </c>
      <c r="O578" s="104">
        <v>0</v>
      </c>
      <c r="P578" s="104">
        <v>0</v>
      </c>
      <c r="Q578" s="38">
        <v>0</v>
      </c>
      <c r="R578" s="38">
        <v>0</v>
      </c>
      <c r="S578" s="38">
        <v>0</v>
      </c>
      <c r="T578" s="107">
        <v>0</v>
      </c>
      <c r="U578" s="107">
        <v>0</v>
      </c>
      <c r="V578" s="107">
        <v>0</v>
      </c>
      <c r="W578" s="107">
        <v>0</v>
      </c>
      <c r="X578" s="38">
        <v>0</v>
      </c>
      <c r="Y578" s="180">
        <v>0</v>
      </c>
      <c r="Z578" s="180">
        <v>0</v>
      </c>
      <c r="AA578" s="266">
        <v>670.87</v>
      </c>
      <c r="AB578" s="44">
        <f t="shared" si="10"/>
        <v>0</v>
      </c>
      <c r="AC578" s="44">
        <v>0</v>
      </c>
      <c r="AD578" s="45">
        <v>0</v>
      </c>
      <c r="AE578" s="46">
        <v>0</v>
      </c>
    </row>
    <row r="579" spans="1:31" ht="13.5" hidden="1" thickBot="1" x14ac:dyDescent="0.25">
      <c r="A579" s="185">
        <v>2009</v>
      </c>
      <c r="B579" s="115" t="s">
        <v>1099</v>
      </c>
      <c r="C579" s="474" t="s">
        <v>1068</v>
      </c>
      <c r="D579" s="689" t="s">
        <v>1069</v>
      </c>
      <c r="E579" s="112" t="s">
        <v>1072</v>
      </c>
      <c r="F579" s="115" t="s">
        <v>1100</v>
      </c>
      <c r="G579" s="115" t="s">
        <v>69</v>
      </c>
      <c r="H579" s="115" t="s">
        <v>1101</v>
      </c>
      <c r="I579" s="452" t="s">
        <v>1738</v>
      </c>
      <c r="J579" s="119" t="s">
        <v>592</v>
      </c>
      <c r="K579" s="118" t="s">
        <v>1123</v>
      </c>
      <c r="L579" s="507">
        <v>0</v>
      </c>
      <c r="M579" s="38">
        <v>0</v>
      </c>
      <c r="N579" s="38">
        <v>0</v>
      </c>
      <c r="O579" s="104">
        <v>0</v>
      </c>
      <c r="P579" s="104">
        <v>0</v>
      </c>
      <c r="Q579" s="38">
        <v>0</v>
      </c>
      <c r="R579" s="38">
        <v>0</v>
      </c>
      <c r="S579" s="38">
        <v>0</v>
      </c>
      <c r="T579" s="107">
        <v>0</v>
      </c>
      <c r="U579" s="107">
        <v>0</v>
      </c>
      <c r="V579" s="107">
        <v>0</v>
      </c>
      <c r="W579" s="107">
        <v>0</v>
      </c>
      <c r="X579" s="38">
        <v>0</v>
      </c>
      <c r="Y579" s="180">
        <v>0</v>
      </c>
      <c r="Z579" s="180">
        <v>0</v>
      </c>
      <c r="AA579" s="307">
        <v>6284.51</v>
      </c>
      <c r="AB579" s="44">
        <f t="shared" si="10"/>
        <v>0</v>
      </c>
      <c r="AC579" s="44">
        <v>0</v>
      </c>
      <c r="AD579" s="45">
        <v>0</v>
      </c>
      <c r="AE579" s="46">
        <v>0</v>
      </c>
    </row>
    <row r="580" spans="1:31" ht="13.5" hidden="1" thickBot="1" x14ac:dyDescent="0.25">
      <c r="A580" s="185">
        <v>2009</v>
      </c>
      <c r="B580" s="622" t="s">
        <v>1086</v>
      </c>
      <c r="C580" s="474" t="s">
        <v>1068</v>
      </c>
      <c r="D580" s="689" t="s">
        <v>1069</v>
      </c>
      <c r="E580" s="112" t="s">
        <v>1072</v>
      </c>
      <c r="F580" s="115" t="s">
        <v>259</v>
      </c>
      <c r="G580" s="115" t="s">
        <v>1087</v>
      </c>
      <c r="H580" s="115"/>
      <c r="I580" s="452" t="s">
        <v>698</v>
      </c>
      <c r="J580" s="119" t="s">
        <v>592</v>
      </c>
      <c r="K580" s="118" t="s">
        <v>1021</v>
      </c>
      <c r="L580" s="507">
        <v>0</v>
      </c>
      <c r="M580" s="104">
        <v>0</v>
      </c>
      <c r="N580" s="104">
        <v>0</v>
      </c>
      <c r="O580" s="104">
        <v>0</v>
      </c>
      <c r="P580" s="104">
        <v>0</v>
      </c>
      <c r="Q580" s="104">
        <v>0</v>
      </c>
      <c r="R580" s="104">
        <v>0</v>
      </c>
      <c r="S580" s="38">
        <v>0</v>
      </c>
      <c r="T580" s="107">
        <v>0</v>
      </c>
      <c r="U580" s="107">
        <v>0</v>
      </c>
      <c r="V580" s="107">
        <v>0</v>
      </c>
      <c r="W580" s="107">
        <v>0</v>
      </c>
      <c r="X580" s="104">
        <v>552.48</v>
      </c>
      <c r="Y580" s="173">
        <v>0</v>
      </c>
      <c r="Z580" s="173">
        <v>0</v>
      </c>
      <c r="AA580" s="174">
        <v>2387.13</v>
      </c>
      <c r="AB580" s="44">
        <f t="shared" si="10"/>
        <v>0</v>
      </c>
      <c r="AC580" s="44">
        <v>0</v>
      </c>
      <c r="AD580" s="44">
        <v>0</v>
      </c>
      <c r="AE580" s="46">
        <v>0</v>
      </c>
    </row>
    <row r="581" spans="1:31" ht="13.5" hidden="1" thickBot="1" x14ac:dyDescent="0.25">
      <c r="A581" s="275">
        <v>2009</v>
      </c>
      <c r="B581" s="176" t="s">
        <v>1124</v>
      </c>
      <c r="C581" s="458" t="s">
        <v>1068</v>
      </c>
      <c r="D581" s="693" t="s">
        <v>1069</v>
      </c>
      <c r="E581" s="324" t="s">
        <v>1072</v>
      </c>
      <c r="F581" s="177" t="s">
        <v>1125</v>
      </c>
      <c r="G581" s="177" t="s">
        <v>69</v>
      </c>
      <c r="H581" s="177" t="s">
        <v>1126</v>
      </c>
      <c r="I581" s="452" t="s">
        <v>1737</v>
      </c>
      <c r="J581" s="248" t="s">
        <v>839</v>
      </c>
      <c r="K581" s="186"/>
      <c r="L581" s="507">
        <v>0</v>
      </c>
      <c r="M581" s="104">
        <v>0</v>
      </c>
      <c r="N581" s="104">
        <v>0</v>
      </c>
      <c r="O581" s="325">
        <v>0</v>
      </c>
      <c r="P581" s="325">
        <v>0</v>
      </c>
      <c r="Q581" s="326">
        <v>0</v>
      </c>
      <c r="R581" s="326">
        <v>0</v>
      </c>
      <c r="S581" s="38">
        <v>0</v>
      </c>
      <c r="T581" s="107">
        <v>0</v>
      </c>
      <c r="U581" s="107">
        <v>0</v>
      </c>
      <c r="V581" s="107">
        <v>0</v>
      </c>
      <c r="W581" s="107">
        <v>0</v>
      </c>
      <c r="X581" s="104">
        <v>0</v>
      </c>
      <c r="Y581" s="173">
        <v>0</v>
      </c>
      <c r="Z581" s="173">
        <v>0</v>
      </c>
      <c r="AA581" s="307">
        <v>5964</v>
      </c>
      <c r="AB581" s="44">
        <f t="shared" si="10"/>
        <v>0</v>
      </c>
      <c r="AC581" s="44">
        <v>0</v>
      </c>
      <c r="AD581" s="44">
        <v>0</v>
      </c>
      <c r="AE581" s="46">
        <v>0</v>
      </c>
    </row>
    <row r="582" spans="1:31" ht="13.5" hidden="1" thickBot="1" x14ac:dyDescent="0.25">
      <c r="A582" s="405">
        <v>2009</v>
      </c>
      <c r="B582" s="363" t="s">
        <v>1225</v>
      </c>
      <c r="C582" s="475" t="s">
        <v>1068</v>
      </c>
      <c r="D582" s="720" t="s">
        <v>1069</v>
      </c>
      <c r="E582" s="229" t="s">
        <v>1072</v>
      </c>
      <c r="F582" s="363" t="s">
        <v>1226</v>
      </c>
      <c r="G582" s="363" t="s">
        <v>69</v>
      </c>
      <c r="H582" s="363" t="s">
        <v>1227</v>
      </c>
      <c r="I582" s="459" t="s">
        <v>1736</v>
      </c>
      <c r="J582" s="757" t="s">
        <v>537</v>
      </c>
      <c r="K582" s="758" t="s">
        <v>1041</v>
      </c>
      <c r="L582" s="759">
        <v>0</v>
      </c>
      <c r="M582" s="128">
        <v>0</v>
      </c>
      <c r="N582" s="128">
        <v>0</v>
      </c>
      <c r="O582" s="760">
        <v>0</v>
      </c>
      <c r="P582" s="760">
        <v>0</v>
      </c>
      <c r="Q582" s="761">
        <v>0</v>
      </c>
      <c r="R582" s="761">
        <v>0</v>
      </c>
      <c r="S582" s="128">
        <v>0</v>
      </c>
      <c r="T582" s="131">
        <v>0</v>
      </c>
      <c r="U582" s="131">
        <v>0</v>
      </c>
      <c r="V582" s="131">
        <v>0</v>
      </c>
      <c r="W582" s="131">
        <v>0</v>
      </c>
      <c r="X582" s="128">
        <v>0</v>
      </c>
      <c r="Y582" s="365">
        <v>0</v>
      </c>
      <c r="Z582" s="365">
        <v>0</v>
      </c>
      <c r="AA582" s="762">
        <v>342.52</v>
      </c>
      <c r="AB582" s="134">
        <f t="shared" si="10"/>
        <v>0</v>
      </c>
      <c r="AC582" s="134">
        <v>0</v>
      </c>
      <c r="AD582" s="134">
        <v>0</v>
      </c>
      <c r="AE582" s="135">
        <v>0</v>
      </c>
    </row>
    <row r="583" spans="1:31" x14ac:dyDescent="0.2">
      <c r="A583" s="331">
        <v>2010</v>
      </c>
      <c r="B583" s="314" t="s">
        <v>182</v>
      </c>
      <c r="C583" s="461" t="s">
        <v>619</v>
      </c>
      <c r="D583" s="714">
        <v>40183</v>
      </c>
      <c r="E583" s="315" t="s">
        <v>42</v>
      </c>
      <c r="F583" s="332"/>
      <c r="G583" s="155" t="s">
        <v>499</v>
      </c>
      <c r="H583" s="213"/>
      <c r="I583" s="484" t="s">
        <v>698</v>
      </c>
      <c r="J583" s="156" t="s">
        <v>839</v>
      </c>
      <c r="K583" s="591"/>
      <c r="L583" s="532">
        <v>0</v>
      </c>
      <c r="M583" s="157">
        <v>0</v>
      </c>
      <c r="N583" s="157">
        <v>0</v>
      </c>
      <c r="O583" s="157">
        <v>0</v>
      </c>
      <c r="P583" s="157">
        <v>0</v>
      </c>
      <c r="Q583" s="157">
        <v>0</v>
      </c>
      <c r="R583" s="157">
        <v>0</v>
      </c>
      <c r="S583" s="157">
        <v>0</v>
      </c>
      <c r="T583" s="160">
        <v>0</v>
      </c>
      <c r="U583" s="160">
        <v>0</v>
      </c>
      <c r="V583" s="160">
        <v>0</v>
      </c>
      <c r="W583" s="160">
        <v>0</v>
      </c>
      <c r="X583" s="157">
        <v>0</v>
      </c>
      <c r="Y583" s="207">
        <v>0</v>
      </c>
      <c r="Z583" s="207">
        <v>0</v>
      </c>
      <c r="AA583" s="317">
        <v>0</v>
      </c>
      <c r="AB583" s="83">
        <f t="shared" si="10"/>
        <v>0</v>
      </c>
      <c r="AC583" s="83">
        <v>0</v>
      </c>
      <c r="AD583" s="83">
        <v>0</v>
      </c>
      <c r="AE583" s="148">
        <v>0</v>
      </c>
    </row>
    <row r="584" spans="1:31" hidden="1" x14ac:dyDescent="0.2">
      <c r="A584" s="185">
        <v>2010</v>
      </c>
      <c r="B584" s="115" t="s">
        <v>3269</v>
      </c>
      <c r="C584" s="458" t="s">
        <v>620</v>
      </c>
      <c r="D584" s="689">
        <v>40183</v>
      </c>
      <c r="E584" s="112" t="s">
        <v>37</v>
      </c>
      <c r="F584" s="115"/>
      <c r="G584" s="115" t="s">
        <v>68</v>
      </c>
      <c r="H584" s="115"/>
      <c r="I584" s="452" t="s">
        <v>3266</v>
      </c>
      <c r="J584" s="119" t="s">
        <v>310</v>
      </c>
      <c r="K584" s="118" t="s">
        <v>3267</v>
      </c>
      <c r="L584" s="505">
        <v>0</v>
      </c>
      <c r="M584" s="38">
        <v>0</v>
      </c>
      <c r="N584" s="38">
        <v>0</v>
      </c>
      <c r="O584" s="104">
        <v>0</v>
      </c>
      <c r="P584" s="104">
        <v>0</v>
      </c>
      <c r="Q584" s="38">
        <v>0</v>
      </c>
      <c r="R584" s="38">
        <v>0</v>
      </c>
      <c r="S584" s="38">
        <v>0</v>
      </c>
      <c r="T584" s="107">
        <v>0</v>
      </c>
      <c r="U584" s="107">
        <v>0</v>
      </c>
      <c r="V584" s="107">
        <v>0</v>
      </c>
      <c r="W584" s="106">
        <v>0</v>
      </c>
      <c r="X584" s="38">
        <v>0</v>
      </c>
      <c r="Y584" s="180">
        <v>0</v>
      </c>
      <c r="Z584" s="180">
        <v>0</v>
      </c>
      <c r="AA584" s="307">
        <v>22109.87</v>
      </c>
      <c r="AB584" s="44">
        <f t="shared" si="10"/>
        <v>8713.59</v>
      </c>
      <c r="AC584" s="44">
        <v>0</v>
      </c>
      <c r="AD584" s="45">
        <v>0</v>
      </c>
      <c r="AE584" s="46">
        <v>8713.59</v>
      </c>
    </row>
    <row r="585" spans="1:31" x14ac:dyDescent="0.2">
      <c r="A585" s="321">
        <v>2010</v>
      </c>
      <c r="B585" s="302" t="s">
        <v>490</v>
      </c>
      <c r="C585" s="461" t="s">
        <v>621</v>
      </c>
      <c r="D585" s="712">
        <v>40303</v>
      </c>
      <c r="E585" s="203" t="s">
        <v>42</v>
      </c>
      <c r="F585" s="204" t="s">
        <v>250</v>
      </c>
      <c r="G585" s="203" t="s">
        <v>68</v>
      </c>
      <c r="H585" s="322"/>
      <c r="I585" s="483" t="s">
        <v>757</v>
      </c>
      <c r="J585" s="183" t="s">
        <v>839</v>
      </c>
      <c r="K585" s="767"/>
      <c r="L585" s="504">
        <v>0</v>
      </c>
      <c r="M585" s="157">
        <v>0</v>
      </c>
      <c r="N585" s="157">
        <v>0</v>
      </c>
      <c r="O585" s="205">
        <v>0</v>
      </c>
      <c r="P585" s="205">
        <v>0</v>
      </c>
      <c r="Q585" s="157">
        <v>0</v>
      </c>
      <c r="R585" s="157">
        <v>0</v>
      </c>
      <c r="S585" s="157">
        <v>0</v>
      </c>
      <c r="T585" s="206">
        <v>0</v>
      </c>
      <c r="U585" s="206">
        <v>0</v>
      </c>
      <c r="V585" s="206">
        <v>0</v>
      </c>
      <c r="W585" s="333">
        <v>0</v>
      </c>
      <c r="X585" s="272">
        <v>0</v>
      </c>
      <c r="Y585" s="272">
        <v>0</v>
      </c>
      <c r="Z585" s="272">
        <v>1843.07</v>
      </c>
      <c r="AA585" s="274" t="s">
        <v>20</v>
      </c>
      <c r="AB585" s="164">
        <f t="shared" si="10"/>
        <v>7617.65</v>
      </c>
      <c r="AC585" s="164">
        <v>0</v>
      </c>
      <c r="AD585" s="164">
        <v>1793.86</v>
      </c>
      <c r="AE585" s="209">
        <v>5823.79</v>
      </c>
    </row>
    <row r="586" spans="1:31" hidden="1" x14ac:dyDescent="0.2">
      <c r="A586" s="185">
        <v>2010</v>
      </c>
      <c r="B586" s="115" t="s">
        <v>149</v>
      </c>
      <c r="C586" s="458" t="s">
        <v>622</v>
      </c>
      <c r="D586" s="689">
        <v>40190</v>
      </c>
      <c r="E586" s="112" t="s">
        <v>37</v>
      </c>
      <c r="F586" s="116" t="s">
        <v>260</v>
      </c>
      <c r="G586" s="116" t="s">
        <v>63</v>
      </c>
      <c r="H586" s="116"/>
      <c r="I586" s="460" t="s">
        <v>758</v>
      </c>
      <c r="J586" s="119" t="s">
        <v>839</v>
      </c>
      <c r="K586" s="118"/>
      <c r="L586" s="505">
        <v>0</v>
      </c>
      <c r="M586" s="38">
        <v>0</v>
      </c>
      <c r="N586" s="38">
        <v>0</v>
      </c>
      <c r="O586" s="104">
        <v>0</v>
      </c>
      <c r="P586" s="104">
        <v>0</v>
      </c>
      <c r="Q586" s="38">
        <v>0</v>
      </c>
      <c r="R586" s="38">
        <v>0</v>
      </c>
      <c r="S586" s="38">
        <v>0</v>
      </c>
      <c r="T586" s="107">
        <v>0</v>
      </c>
      <c r="U586" s="107">
        <v>0</v>
      </c>
      <c r="V586" s="107">
        <v>0</v>
      </c>
      <c r="W586" s="106">
        <v>0</v>
      </c>
      <c r="X586" s="173">
        <v>0</v>
      </c>
      <c r="Y586" s="173">
        <v>0</v>
      </c>
      <c r="Z586" s="173">
        <v>0</v>
      </c>
      <c r="AA586" s="174">
        <v>0</v>
      </c>
      <c r="AB586" s="44">
        <f t="shared" si="10"/>
        <v>21852.47</v>
      </c>
      <c r="AC586" s="44">
        <v>0</v>
      </c>
      <c r="AD586" s="44">
        <v>0</v>
      </c>
      <c r="AE586" s="109">
        <v>21852.47</v>
      </c>
    </row>
    <row r="587" spans="1:31" hidden="1" x14ac:dyDescent="0.2">
      <c r="A587" s="185">
        <v>2010</v>
      </c>
      <c r="B587" s="117" t="s">
        <v>2992</v>
      </c>
      <c r="C587" s="474" t="s">
        <v>623</v>
      </c>
      <c r="D587" s="689">
        <v>40212</v>
      </c>
      <c r="E587" s="115" t="s">
        <v>39</v>
      </c>
      <c r="F587" s="116" t="s">
        <v>259</v>
      </c>
      <c r="G587" s="116" t="s">
        <v>499</v>
      </c>
      <c r="H587" s="116"/>
      <c r="I587" s="460" t="s">
        <v>2118</v>
      </c>
      <c r="J587" s="258" t="s">
        <v>316</v>
      </c>
      <c r="K587" s="118" t="s">
        <v>2119</v>
      </c>
      <c r="L587" s="505">
        <v>0</v>
      </c>
      <c r="M587" s="104">
        <v>0</v>
      </c>
      <c r="N587" s="38">
        <v>0</v>
      </c>
      <c r="O587" s="104">
        <v>0</v>
      </c>
      <c r="P587" s="104">
        <v>0</v>
      </c>
      <c r="Q587" s="38">
        <v>0</v>
      </c>
      <c r="R587" s="38">
        <v>0</v>
      </c>
      <c r="S587" s="38">
        <v>0</v>
      </c>
      <c r="T587" s="107">
        <v>0</v>
      </c>
      <c r="U587" s="107">
        <v>0</v>
      </c>
      <c r="V587" s="107">
        <v>0</v>
      </c>
      <c r="W587" s="106">
        <v>0</v>
      </c>
      <c r="X587" s="180">
        <v>11391.34</v>
      </c>
      <c r="Y587" s="180">
        <v>0</v>
      </c>
      <c r="Z587" s="180">
        <v>0</v>
      </c>
      <c r="AA587" s="307">
        <v>346239.36</v>
      </c>
      <c r="AB587" s="44">
        <v>9089.48</v>
      </c>
      <c r="AC587" s="44">
        <v>0</v>
      </c>
      <c r="AD587" s="45">
        <v>0</v>
      </c>
      <c r="AE587" s="46">
        <v>0</v>
      </c>
    </row>
    <row r="588" spans="1:31" hidden="1" x14ac:dyDescent="0.2">
      <c r="A588" s="321">
        <v>2010</v>
      </c>
      <c r="B588" s="203" t="s">
        <v>492</v>
      </c>
      <c r="C588" s="477" t="s">
        <v>624</v>
      </c>
      <c r="D588" s="715">
        <v>40212</v>
      </c>
      <c r="E588" s="306" t="s">
        <v>37</v>
      </c>
      <c r="F588" s="203"/>
      <c r="G588" s="203" t="s">
        <v>68</v>
      </c>
      <c r="H588" s="203"/>
      <c r="I588" s="465" t="s">
        <v>698</v>
      </c>
      <c r="J588" s="183" t="s">
        <v>839</v>
      </c>
      <c r="K588" s="588"/>
      <c r="L588" s="504">
        <v>0</v>
      </c>
      <c r="M588" s="157">
        <v>0</v>
      </c>
      <c r="N588" s="157">
        <v>0</v>
      </c>
      <c r="O588" s="205">
        <v>0</v>
      </c>
      <c r="P588" s="205">
        <v>0</v>
      </c>
      <c r="Q588" s="157">
        <v>0</v>
      </c>
      <c r="R588" s="157">
        <v>0</v>
      </c>
      <c r="S588" s="157">
        <v>0</v>
      </c>
      <c r="T588" s="206">
        <v>0</v>
      </c>
      <c r="U588" s="206">
        <v>0</v>
      </c>
      <c r="V588" s="206">
        <v>0</v>
      </c>
      <c r="W588" s="333">
        <v>0</v>
      </c>
      <c r="X588" s="157">
        <v>0</v>
      </c>
      <c r="Y588" s="207">
        <v>0</v>
      </c>
      <c r="Z588" s="207">
        <v>0</v>
      </c>
      <c r="AA588" s="305">
        <v>0</v>
      </c>
      <c r="AB588" s="164">
        <f t="shared" si="10"/>
        <v>0</v>
      </c>
      <c r="AC588" s="164">
        <v>0</v>
      </c>
      <c r="AD588" s="83">
        <v>0</v>
      </c>
      <c r="AE588" s="148">
        <v>0</v>
      </c>
    </row>
    <row r="589" spans="1:31" x14ac:dyDescent="0.2">
      <c r="A589" s="321">
        <v>2010</v>
      </c>
      <c r="B589" s="302" t="s">
        <v>317</v>
      </c>
      <c r="C589" s="461" t="s">
        <v>625</v>
      </c>
      <c r="D589" s="712">
        <v>40218</v>
      </c>
      <c r="E589" s="303" t="s">
        <v>42</v>
      </c>
      <c r="F589" s="322"/>
      <c r="G589" s="322" t="s">
        <v>68</v>
      </c>
      <c r="H589" s="322"/>
      <c r="I589" s="483" t="s">
        <v>698</v>
      </c>
      <c r="J589" s="183" t="s">
        <v>839</v>
      </c>
      <c r="K589" s="588"/>
      <c r="L589" s="504">
        <v>0</v>
      </c>
      <c r="M589" s="157">
        <v>0</v>
      </c>
      <c r="N589" s="157">
        <v>0</v>
      </c>
      <c r="O589" s="205">
        <v>0</v>
      </c>
      <c r="P589" s="205">
        <v>0</v>
      </c>
      <c r="Q589" s="157">
        <v>0</v>
      </c>
      <c r="R589" s="157">
        <v>0</v>
      </c>
      <c r="S589" s="157">
        <v>0</v>
      </c>
      <c r="T589" s="206">
        <v>0</v>
      </c>
      <c r="U589" s="206">
        <v>0</v>
      </c>
      <c r="V589" s="206">
        <v>0</v>
      </c>
      <c r="W589" s="333">
        <v>0</v>
      </c>
      <c r="X589" s="157">
        <v>0</v>
      </c>
      <c r="Y589" s="207">
        <v>0</v>
      </c>
      <c r="Z589" s="207">
        <v>0</v>
      </c>
      <c r="AA589" s="305">
        <v>0</v>
      </c>
      <c r="AB589" s="164">
        <f t="shared" si="10"/>
        <v>0</v>
      </c>
      <c r="AC589" s="164">
        <v>0</v>
      </c>
      <c r="AD589" s="83">
        <v>0</v>
      </c>
      <c r="AE589" s="148">
        <v>0</v>
      </c>
    </row>
    <row r="590" spans="1:31" hidden="1" x14ac:dyDescent="0.2">
      <c r="A590" s="185">
        <v>2010</v>
      </c>
      <c r="B590" s="115" t="s">
        <v>493</v>
      </c>
      <c r="C590" s="474" t="s">
        <v>626</v>
      </c>
      <c r="D590" s="689">
        <v>40219</v>
      </c>
      <c r="E590" s="112" t="s">
        <v>37</v>
      </c>
      <c r="F590" s="115"/>
      <c r="G590" s="115" t="s">
        <v>243</v>
      </c>
      <c r="H590" s="115" t="s">
        <v>3148</v>
      </c>
      <c r="I590" s="452" t="s">
        <v>3149</v>
      </c>
      <c r="J590" s="119" t="s">
        <v>310</v>
      </c>
      <c r="K590" s="118" t="s">
        <v>3147</v>
      </c>
      <c r="L590" s="505">
        <v>0</v>
      </c>
      <c r="M590" s="38">
        <v>0</v>
      </c>
      <c r="N590" s="38">
        <v>0</v>
      </c>
      <c r="O590" s="104">
        <v>0</v>
      </c>
      <c r="P590" s="104">
        <v>0</v>
      </c>
      <c r="Q590" s="38">
        <v>0</v>
      </c>
      <c r="R590" s="38">
        <v>0</v>
      </c>
      <c r="S590" s="38">
        <v>0</v>
      </c>
      <c r="T590" s="107">
        <v>0</v>
      </c>
      <c r="U590" s="107">
        <v>0</v>
      </c>
      <c r="V590" s="107">
        <v>0</v>
      </c>
      <c r="W590" s="106">
        <v>0</v>
      </c>
      <c r="X590" s="38">
        <v>0</v>
      </c>
      <c r="Y590" s="180">
        <v>519211.11</v>
      </c>
      <c r="Z590" s="180">
        <v>80371.81</v>
      </c>
      <c r="AA590" s="307">
        <v>519211.11</v>
      </c>
      <c r="AB590" s="44">
        <f t="shared" si="10"/>
        <v>3069.48</v>
      </c>
      <c r="AC590" s="44">
        <v>0</v>
      </c>
      <c r="AD590" s="45">
        <v>0</v>
      </c>
      <c r="AE590" s="46">
        <v>3069.48</v>
      </c>
    </row>
    <row r="591" spans="1:31" x14ac:dyDescent="0.2">
      <c r="A591" s="185">
        <v>2010</v>
      </c>
      <c r="B591" s="297" t="s">
        <v>494</v>
      </c>
      <c r="C591" s="458" t="s">
        <v>627</v>
      </c>
      <c r="D591" s="708">
        <v>40225</v>
      </c>
      <c r="E591" s="298" t="s">
        <v>42</v>
      </c>
      <c r="F591" s="323" t="s">
        <v>259</v>
      </c>
      <c r="G591" s="323" t="s">
        <v>69</v>
      </c>
      <c r="H591" s="323"/>
      <c r="I591" s="452" t="s">
        <v>1734</v>
      </c>
      <c r="J591" s="119" t="s">
        <v>592</v>
      </c>
      <c r="K591" s="587" t="s">
        <v>1218</v>
      </c>
      <c r="L591" s="505">
        <v>0</v>
      </c>
      <c r="M591" s="38">
        <v>0</v>
      </c>
      <c r="N591" s="38">
        <v>0</v>
      </c>
      <c r="O591" s="104">
        <v>0</v>
      </c>
      <c r="P591" s="104">
        <v>0</v>
      </c>
      <c r="Q591" s="38">
        <v>0</v>
      </c>
      <c r="R591" s="38">
        <v>0</v>
      </c>
      <c r="S591" s="38">
        <v>17009.46</v>
      </c>
      <c r="T591" s="107">
        <v>0</v>
      </c>
      <c r="U591" s="107">
        <v>0</v>
      </c>
      <c r="V591" s="107">
        <v>0</v>
      </c>
      <c r="W591" s="106">
        <v>0</v>
      </c>
      <c r="X591" s="38">
        <v>0</v>
      </c>
      <c r="Y591" s="180">
        <v>0</v>
      </c>
      <c r="Z591" s="180">
        <v>0</v>
      </c>
      <c r="AA591" s="266">
        <v>218719.49</v>
      </c>
      <c r="AB591" s="44">
        <f t="shared" si="10"/>
        <v>0</v>
      </c>
      <c r="AC591" s="44">
        <v>0</v>
      </c>
      <c r="AD591" s="45">
        <v>0</v>
      </c>
      <c r="AE591" s="46">
        <v>0</v>
      </c>
    </row>
    <row r="592" spans="1:31" hidden="1" x14ac:dyDescent="0.2">
      <c r="A592" s="185">
        <v>2010</v>
      </c>
      <c r="B592" s="297" t="s">
        <v>390</v>
      </c>
      <c r="C592" s="458" t="s">
        <v>628</v>
      </c>
      <c r="D592" s="708">
        <v>40241</v>
      </c>
      <c r="E592" s="298" t="s">
        <v>37</v>
      </c>
      <c r="F592" s="323" t="s">
        <v>250</v>
      </c>
      <c r="G592" s="323" t="s">
        <v>68</v>
      </c>
      <c r="H592" s="115"/>
      <c r="I592" s="452" t="s">
        <v>3152</v>
      </c>
      <c r="J592" s="119" t="s">
        <v>310</v>
      </c>
      <c r="K592" s="587" t="s">
        <v>3153</v>
      </c>
      <c r="L592" s="505">
        <v>0</v>
      </c>
      <c r="M592" s="38">
        <v>0</v>
      </c>
      <c r="N592" s="38">
        <v>0</v>
      </c>
      <c r="O592" s="104">
        <v>0</v>
      </c>
      <c r="P592" s="104">
        <v>0</v>
      </c>
      <c r="Q592" s="38">
        <v>0</v>
      </c>
      <c r="R592" s="38">
        <v>0</v>
      </c>
      <c r="S592" s="173">
        <v>0</v>
      </c>
      <c r="T592" s="107">
        <v>0</v>
      </c>
      <c r="U592" s="107">
        <v>0</v>
      </c>
      <c r="V592" s="107">
        <v>0</v>
      </c>
      <c r="W592" s="106">
        <v>0</v>
      </c>
      <c r="X592" s="38">
        <v>0</v>
      </c>
      <c r="Y592" s="180">
        <v>0</v>
      </c>
      <c r="Z592" s="180">
        <v>0</v>
      </c>
      <c r="AA592" s="266" t="s">
        <v>20</v>
      </c>
      <c r="AB592" s="44">
        <f t="shared" si="10"/>
        <v>7364.47</v>
      </c>
      <c r="AC592" s="44">
        <v>0</v>
      </c>
      <c r="AD592" s="45">
        <v>0</v>
      </c>
      <c r="AE592" s="46">
        <v>7364.47</v>
      </c>
    </row>
    <row r="593" spans="1:31" x14ac:dyDescent="0.2">
      <c r="A593" s="321">
        <v>2010</v>
      </c>
      <c r="B593" s="203" t="s">
        <v>172</v>
      </c>
      <c r="C593" s="477" t="s">
        <v>629</v>
      </c>
      <c r="D593" s="715">
        <v>40245</v>
      </c>
      <c r="E593" s="203" t="s">
        <v>42</v>
      </c>
      <c r="F593" s="204" t="s">
        <v>250</v>
      </c>
      <c r="G593" s="203" t="s">
        <v>68</v>
      </c>
      <c r="H593" s="203"/>
      <c r="I593" s="485" t="s">
        <v>759</v>
      </c>
      <c r="J593" s="183" t="s">
        <v>839</v>
      </c>
      <c r="K593" s="767"/>
      <c r="L593" s="504">
        <v>0</v>
      </c>
      <c r="M593" s="157">
        <v>0</v>
      </c>
      <c r="N593" s="157">
        <v>0</v>
      </c>
      <c r="O593" s="205">
        <v>0</v>
      </c>
      <c r="P593" s="205">
        <v>0</v>
      </c>
      <c r="Q593" s="157">
        <v>0</v>
      </c>
      <c r="R593" s="157">
        <v>0</v>
      </c>
      <c r="S593" s="272">
        <v>0</v>
      </c>
      <c r="T593" s="206">
        <v>0</v>
      </c>
      <c r="U593" s="206">
        <v>0</v>
      </c>
      <c r="V593" s="206">
        <v>0</v>
      </c>
      <c r="W593" s="333">
        <v>0</v>
      </c>
      <c r="X593" s="272">
        <v>0</v>
      </c>
      <c r="Y593" s="272">
        <v>0</v>
      </c>
      <c r="Z593" s="272">
        <v>0</v>
      </c>
      <c r="AA593" s="274">
        <v>0</v>
      </c>
      <c r="AB593" s="164">
        <f t="shared" si="10"/>
        <v>11954.8</v>
      </c>
      <c r="AC593" s="164">
        <v>0</v>
      </c>
      <c r="AD593" s="164">
        <v>3146</v>
      </c>
      <c r="AE593" s="209">
        <v>8808.7999999999993</v>
      </c>
    </row>
    <row r="594" spans="1:31" hidden="1" x14ac:dyDescent="0.2">
      <c r="A594" s="185">
        <v>2010</v>
      </c>
      <c r="B594" s="115" t="s">
        <v>495</v>
      </c>
      <c r="C594" s="458" t="s">
        <v>630</v>
      </c>
      <c r="D594" s="719">
        <v>40255</v>
      </c>
      <c r="E594" s="112" t="s">
        <v>37</v>
      </c>
      <c r="F594" s="115" t="s">
        <v>260</v>
      </c>
      <c r="G594" s="115" t="s">
        <v>68</v>
      </c>
      <c r="H594" s="115"/>
      <c r="I594" s="452" t="s">
        <v>1771</v>
      </c>
      <c r="J594" s="188" t="s">
        <v>316</v>
      </c>
      <c r="K594" s="589" t="s">
        <v>1770</v>
      </c>
      <c r="L594" s="505">
        <v>0</v>
      </c>
      <c r="M594" s="38">
        <v>0</v>
      </c>
      <c r="N594" s="38">
        <v>0</v>
      </c>
      <c r="O594" s="104">
        <v>0</v>
      </c>
      <c r="P594" s="104">
        <v>0</v>
      </c>
      <c r="Q594" s="38">
        <v>0</v>
      </c>
      <c r="R594" s="38">
        <v>0</v>
      </c>
      <c r="S594" s="173">
        <v>0</v>
      </c>
      <c r="T594" s="107">
        <v>0</v>
      </c>
      <c r="U594" s="107">
        <v>0</v>
      </c>
      <c r="V594" s="107">
        <v>0</v>
      </c>
      <c r="W594" s="106">
        <v>0</v>
      </c>
      <c r="X594" s="38">
        <v>0</v>
      </c>
      <c r="Y594" s="180">
        <v>0</v>
      </c>
      <c r="Z594" s="180">
        <v>0</v>
      </c>
      <c r="AA594" s="266">
        <v>128310.97</v>
      </c>
      <c r="AB594" s="44">
        <f t="shared" si="10"/>
        <v>23755.41</v>
      </c>
      <c r="AC594" s="44">
        <v>0</v>
      </c>
      <c r="AD594" s="45">
        <v>19695.98</v>
      </c>
      <c r="AE594" s="46">
        <v>4059.43</v>
      </c>
    </row>
    <row r="595" spans="1:31" hidden="1" x14ac:dyDescent="0.2">
      <c r="A595" s="185">
        <v>2010</v>
      </c>
      <c r="B595" s="622" t="s">
        <v>139</v>
      </c>
      <c r="C595" s="458" t="s">
        <v>631</v>
      </c>
      <c r="D595" s="689">
        <v>40255</v>
      </c>
      <c r="E595" s="112" t="s">
        <v>37</v>
      </c>
      <c r="F595" s="102" t="s">
        <v>250</v>
      </c>
      <c r="G595" s="116" t="s">
        <v>68</v>
      </c>
      <c r="H595" s="116"/>
      <c r="I595" s="460" t="s">
        <v>1733</v>
      </c>
      <c r="J595" s="187" t="s">
        <v>310</v>
      </c>
      <c r="K595" s="118" t="s">
        <v>1378</v>
      </c>
      <c r="L595" s="505">
        <v>0</v>
      </c>
      <c r="M595" s="38">
        <v>0</v>
      </c>
      <c r="N595" s="38">
        <v>0</v>
      </c>
      <c r="O595" s="104">
        <v>0</v>
      </c>
      <c r="P595" s="104">
        <v>0</v>
      </c>
      <c r="Q595" s="38">
        <v>0</v>
      </c>
      <c r="R595" s="38">
        <v>0</v>
      </c>
      <c r="S595" s="173">
        <v>0</v>
      </c>
      <c r="T595" s="107">
        <v>0</v>
      </c>
      <c r="U595" s="107">
        <v>0</v>
      </c>
      <c r="V595" s="107">
        <v>0</v>
      </c>
      <c r="W595" s="106">
        <v>0</v>
      </c>
      <c r="X595" s="173">
        <v>0</v>
      </c>
      <c r="Y595" s="173">
        <v>0</v>
      </c>
      <c r="Z595" s="173">
        <v>0</v>
      </c>
      <c r="AA595" s="174" t="s">
        <v>20</v>
      </c>
      <c r="AB595" s="44">
        <f t="shared" si="10"/>
        <v>7732.96</v>
      </c>
      <c r="AC595" s="44">
        <v>0</v>
      </c>
      <c r="AD595" s="44">
        <v>0</v>
      </c>
      <c r="AE595" s="109">
        <v>7732.96</v>
      </c>
    </row>
    <row r="596" spans="1:31" s="1" customFormat="1" hidden="1" x14ac:dyDescent="0.2">
      <c r="A596" s="275">
        <v>2010</v>
      </c>
      <c r="B596" s="176" t="s">
        <v>570</v>
      </c>
      <c r="C596" s="458" t="s">
        <v>632</v>
      </c>
      <c r="D596" s="693">
        <v>40255</v>
      </c>
      <c r="E596" s="324" t="s">
        <v>37</v>
      </c>
      <c r="F596" s="177" t="s">
        <v>264</v>
      </c>
      <c r="G596" s="177" t="s">
        <v>68</v>
      </c>
      <c r="H596" s="177"/>
      <c r="I596" s="454" t="s">
        <v>760</v>
      </c>
      <c r="J596" s="188" t="s">
        <v>316</v>
      </c>
      <c r="K596" s="178" t="s">
        <v>3233</v>
      </c>
      <c r="L596" s="505">
        <v>0</v>
      </c>
      <c r="M596" s="38">
        <v>0</v>
      </c>
      <c r="N596" s="38">
        <v>0</v>
      </c>
      <c r="O596" s="104">
        <v>0</v>
      </c>
      <c r="P596" s="104">
        <v>0</v>
      </c>
      <c r="Q596" s="38">
        <v>0</v>
      </c>
      <c r="R596" s="38">
        <v>0</v>
      </c>
      <c r="S596" s="173">
        <v>0</v>
      </c>
      <c r="T596" s="107">
        <v>0</v>
      </c>
      <c r="U596" s="107">
        <v>0</v>
      </c>
      <c r="V596" s="107">
        <v>0</v>
      </c>
      <c r="W596" s="106">
        <v>0</v>
      </c>
      <c r="X596" s="180">
        <v>0</v>
      </c>
      <c r="Y596" s="173">
        <v>0</v>
      </c>
      <c r="Z596" s="173">
        <v>0</v>
      </c>
      <c r="AA596" s="170">
        <v>0</v>
      </c>
      <c r="AB596" s="44">
        <f t="shared" si="10"/>
        <v>8266.3100000000013</v>
      </c>
      <c r="AC596" s="44">
        <v>1400</v>
      </c>
      <c r="AD596" s="173">
        <v>4111.43</v>
      </c>
      <c r="AE596" s="109">
        <v>2754.88</v>
      </c>
    </row>
    <row r="597" spans="1:31" hidden="1" x14ac:dyDescent="0.2">
      <c r="A597" s="321">
        <v>2010</v>
      </c>
      <c r="B597" s="302" t="s">
        <v>496</v>
      </c>
      <c r="C597" s="461" t="s">
        <v>633</v>
      </c>
      <c r="D597" s="712">
        <v>40280</v>
      </c>
      <c r="E597" s="303" t="s">
        <v>37</v>
      </c>
      <c r="F597" s="322" t="s">
        <v>264</v>
      </c>
      <c r="G597" s="322" t="s">
        <v>68</v>
      </c>
      <c r="H597" s="322"/>
      <c r="I597" s="483" t="s">
        <v>698</v>
      </c>
      <c r="J597" s="183" t="s">
        <v>839</v>
      </c>
      <c r="K597" s="588"/>
      <c r="L597" s="504">
        <v>0</v>
      </c>
      <c r="M597" s="157">
        <v>0</v>
      </c>
      <c r="N597" s="157">
        <v>0</v>
      </c>
      <c r="O597" s="205">
        <v>0</v>
      </c>
      <c r="P597" s="205">
        <v>0</v>
      </c>
      <c r="Q597" s="157">
        <v>0</v>
      </c>
      <c r="R597" s="157">
        <v>0</v>
      </c>
      <c r="S597" s="272">
        <v>0</v>
      </c>
      <c r="T597" s="206">
        <v>0</v>
      </c>
      <c r="U597" s="206">
        <v>0</v>
      </c>
      <c r="V597" s="206">
        <v>0</v>
      </c>
      <c r="W597" s="333">
        <v>0</v>
      </c>
      <c r="X597" s="157">
        <v>0</v>
      </c>
      <c r="Y597" s="207">
        <v>0</v>
      </c>
      <c r="Z597" s="207">
        <v>0</v>
      </c>
      <c r="AA597" s="305">
        <v>0</v>
      </c>
      <c r="AB597" s="164">
        <f t="shared" si="10"/>
        <v>0</v>
      </c>
      <c r="AC597" s="164">
        <v>0</v>
      </c>
      <c r="AD597" s="83">
        <v>0</v>
      </c>
      <c r="AE597" s="148">
        <v>0</v>
      </c>
    </row>
    <row r="598" spans="1:31" hidden="1" x14ac:dyDescent="0.2">
      <c r="A598" s="185">
        <v>2010</v>
      </c>
      <c r="B598" s="115" t="s">
        <v>110</v>
      </c>
      <c r="C598" s="458" t="s">
        <v>634</v>
      </c>
      <c r="D598" s="708">
        <v>40287</v>
      </c>
      <c r="E598" s="298" t="s">
        <v>37</v>
      </c>
      <c r="F598" s="115" t="s">
        <v>856</v>
      </c>
      <c r="G598" s="323" t="s">
        <v>69</v>
      </c>
      <c r="H598" s="115" t="s">
        <v>940</v>
      </c>
      <c r="I598" s="478" t="s">
        <v>1732</v>
      </c>
      <c r="J598" s="119" t="s">
        <v>310</v>
      </c>
      <c r="K598" s="587" t="s">
        <v>1379</v>
      </c>
      <c r="L598" s="505">
        <v>0</v>
      </c>
      <c r="M598" s="38">
        <v>0</v>
      </c>
      <c r="N598" s="38">
        <v>0</v>
      </c>
      <c r="O598" s="104">
        <v>0</v>
      </c>
      <c r="P598" s="104">
        <v>0</v>
      </c>
      <c r="Q598" s="38">
        <v>0</v>
      </c>
      <c r="R598" s="38">
        <v>0</v>
      </c>
      <c r="S598" s="173">
        <v>0</v>
      </c>
      <c r="T598" s="107">
        <v>0</v>
      </c>
      <c r="U598" s="107">
        <v>0</v>
      </c>
      <c r="V598" s="107">
        <v>0</v>
      </c>
      <c r="W598" s="106">
        <v>0</v>
      </c>
      <c r="X598" s="38">
        <v>0</v>
      </c>
      <c r="Y598" s="180">
        <v>0</v>
      </c>
      <c r="Z598" s="180">
        <v>0</v>
      </c>
      <c r="AA598" s="266">
        <v>26620</v>
      </c>
      <c r="AB598" s="44">
        <f t="shared" si="10"/>
        <v>7759.5</v>
      </c>
      <c r="AC598" s="44">
        <v>2819.32</v>
      </c>
      <c r="AD598" s="45">
        <v>0</v>
      </c>
      <c r="AE598" s="109">
        <v>4940.18</v>
      </c>
    </row>
    <row r="599" spans="1:31" x14ac:dyDescent="0.2">
      <c r="A599" s="321">
        <v>2010</v>
      </c>
      <c r="B599" s="181" t="s">
        <v>52</v>
      </c>
      <c r="C599" s="461" t="s">
        <v>635</v>
      </c>
      <c r="D599" s="712">
        <v>40304</v>
      </c>
      <c r="E599" s="303" t="s">
        <v>42</v>
      </c>
      <c r="F599" s="155" t="s">
        <v>260</v>
      </c>
      <c r="G599" s="322" t="s">
        <v>1837</v>
      </c>
      <c r="H599" s="155"/>
      <c r="I599" s="483" t="s">
        <v>698</v>
      </c>
      <c r="J599" s="183" t="s">
        <v>839</v>
      </c>
      <c r="K599" s="588"/>
      <c r="L599" s="504">
        <v>0</v>
      </c>
      <c r="M599" s="157">
        <v>0</v>
      </c>
      <c r="N599" s="157">
        <v>0</v>
      </c>
      <c r="O599" s="205">
        <v>0</v>
      </c>
      <c r="P599" s="205">
        <v>0</v>
      </c>
      <c r="Q599" s="157">
        <v>0</v>
      </c>
      <c r="R599" s="157">
        <v>0</v>
      </c>
      <c r="S599" s="272">
        <v>0</v>
      </c>
      <c r="T599" s="206">
        <v>0</v>
      </c>
      <c r="U599" s="206">
        <v>0</v>
      </c>
      <c r="V599" s="206">
        <v>0</v>
      </c>
      <c r="W599" s="333">
        <v>0</v>
      </c>
      <c r="X599" s="157">
        <v>0</v>
      </c>
      <c r="Y599" s="207">
        <v>0</v>
      </c>
      <c r="Z599" s="207">
        <v>0</v>
      </c>
      <c r="AA599" s="305">
        <v>31500000</v>
      </c>
      <c r="AB599" s="164">
        <f t="shared" si="10"/>
        <v>14976</v>
      </c>
      <c r="AC599" s="164">
        <v>14976</v>
      </c>
      <c r="AD599" s="83">
        <v>0</v>
      </c>
      <c r="AE599" s="148">
        <v>0</v>
      </c>
    </row>
    <row r="600" spans="1:31" x14ac:dyDescent="0.2">
      <c r="A600" s="321">
        <v>2010</v>
      </c>
      <c r="B600" s="181" t="s">
        <v>52</v>
      </c>
      <c r="C600" s="461" t="s">
        <v>636</v>
      </c>
      <c r="D600" s="712">
        <v>40304</v>
      </c>
      <c r="E600" s="303" t="s">
        <v>42</v>
      </c>
      <c r="F600" s="203" t="s">
        <v>1185</v>
      </c>
      <c r="G600" s="322" t="s">
        <v>1837</v>
      </c>
      <c r="H600" s="155"/>
      <c r="I600" s="465" t="s">
        <v>698</v>
      </c>
      <c r="J600" s="183" t="s">
        <v>839</v>
      </c>
      <c r="K600" s="588"/>
      <c r="L600" s="504">
        <v>0</v>
      </c>
      <c r="M600" s="157">
        <v>0</v>
      </c>
      <c r="N600" s="157">
        <v>0</v>
      </c>
      <c r="O600" s="205">
        <v>0</v>
      </c>
      <c r="P600" s="205">
        <v>0</v>
      </c>
      <c r="Q600" s="157">
        <v>0</v>
      </c>
      <c r="R600" s="157">
        <v>0</v>
      </c>
      <c r="S600" s="272">
        <v>0</v>
      </c>
      <c r="T600" s="206">
        <v>0</v>
      </c>
      <c r="U600" s="206">
        <v>0</v>
      </c>
      <c r="V600" s="206">
        <v>0</v>
      </c>
      <c r="W600" s="333">
        <v>0</v>
      </c>
      <c r="X600" s="157">
        <v>0</v>
      </c>
      <c r="Y600" s="207">
        <v>0</v>
      </c>
      <c r="Z600" s="207">
        <v>0</v>
      </c>
      <c r="AA600" s="305">
        <v>31500000</v>
      </c>
      <c r="AB600" s="164">
        <f t="shared" si="10"/>
        <v>24960</v>
      </c>
      <c r="AC600" s="164">
        <v>24960</v>
      </c>
      <c r="AD600" s="83">
        <v>0</v>
      </c>
      <c r="AE600" s="148">
        <v>0</v>
      </c>
    </row>
    <row r="601" spans="1:31" hidden="1" x14ac:dyDescent="0.2">
      <c r="A601" s="185">
        <v>2010</v>
      </c>
      <c r="B601" s="297" t="s">
        <v>109</v>
      </c>
      <c r="C601" s="458" t="s">
        <v>637</v>
      </c>
      <c r="D601" s="708">
        <v>40308</v>
      </c>
      <c r="E601" s="298" t="s">
        <v>37</v>
      </c>
      <c r="F601" s="36" t="s">
        <v>260</v>
      </c>
      <c r="G601" s="323" t="s">
        <v>63</v>
      </c>
      <c r="H601" s="323"/>
      <c r="I601" s="478" t="s">
        <v>3262</v>
      </c>
      <c r="J601" s="111" t="s">
        <v>310</v>
      </c>
      <c r="K601" s="587" t="s">
        <v>1380</v>
      </c>
      <c r="L601" s="505">
        <v>0</v>
      </c>
      <c r="M601" s="38">
        <v>0</v>
      </c>
      <c r="N601" s="38">
        <v>0</v>
      </c>
      <c r="O601" s="104">
        <v>0</v>
      </c>
      <c r="P601" s="104">
        <v>0</v>
      </c>
      <c r="Q601" s="38">
        <v>303.67</v>
      </c>
      <c r="R601" s="38">
        <v>0</v>
      </c>
      <c r="S601" s="173">
        <v>0</v>
      </c>
      <c r="T601" s="107">
        <v>0</v>
      </c>
      <c r="U601" s="107">
        <v>0</v>
      </c>
      <c r="V601" s="107">
        <v>0</v>
      </c>
      <c r="W601" s="106">
        <v>0</v>
      </c>
      <c r="X601" s="38">
        <v>0</v>
      </c>
      <c r="Y601" s="180">
        <v>0</v>
      </c>
      <c r="Z601" s="180">
        <v>0</v>
      </c>
      <c r="AA601" s="266" t="s">
        <v>20</v>
      </c>
      <c r="AB601" s="44">
        <f t="shared" si="10"/>
        <v>33148.550000000003</v>
      </c>
      <c r="AC601" s="44">
        <v>0</v>
      </c>
      <c r="AD601" s="45">
        <v>14224.65</v>
      </c>
      <c r="AE601" s="46">
        <v>18923.900000000001</v>
      </c>
    </row>
    <row r="602" spans="1:31" x14ac:dyDescent="0.2">
      <c r="A602" s="185">
        <v>2010</v>
      </c>
      <c r="B602" s="297" t="s">
        <v>57</v>
      </c>
      <c r="C602" s="458" t="s">
        <v>638</v>
      </c>
      <c r="D602" s="689">
        <v>40311</v>
      </c>
      <c r="E602" s="112" t="s">
        <v>42</v>
      </c>
      <c r="F602" s="115" t="s">
        <v>1185</v>
      </c>
      <c r="G602" s="115" t="s">
        <v>228</v>
      </c>
      <c r="H602" s="115"/>
      <c r="I602" s="452" t="s">
        <v>1974</v>
      </c>
      <c r="J602" s="188" t="s">
        <v>316</v>
      </c>
      <c r="K602" s="118" t="s">
        <v>1975</v>
      </c>
      <c r="L602" s="505">
        <v>0</v>
      </c>
      <c r="M602" s="38">
        <v>0</v>
      </c>
      <c r="N602" s="38">
        <v>0</v>
      </c>
      <c r="O602" s="104">
        <v>0</v>
      </c>
      <c r="P602" s="104">
        <v>0</v>
      </c>
      <c r="Q602" s="38">
        <v>0</v>
      </c>
      <c r="R602" s="38">
        <v>0</v>
      </c>
      <c r="S602" s="173">
        <v>0</v>
      </c>
      <c r="T602" s="107">
        <v>0</v>
      </c>
      <c r="U602" s="107">
        <v>0</v>
      </c>
      <c r="V602" s="107">
        <v>0</v>
      </c>
      <c r="W602" s="106">
        <v>0</v>
      </c>
      <c r="X602" s="38">
        <v>0</v>
      </c>
      <c r="Y602" s="180">
        <v>0</v>
      </c>
      <c r="Z602" s="180">
        <v>0</v>
      </c>
      <c r="AA602" s="307" t="s">
        <v>1993</v>
      </c>
      <c r="AB602" s="44">
        <v>33778.480000000003</v>
      </c>
      <c r="AC602" s="44">
        <v>12480</v>
      </c>
      <c r="AD602" s="45">
        <v>0</v>
      </c>
      <c r="AE602" s="46">
        <v>20138.88</v>
      </c>
    </row>
    <row r="603" spans="1:31" hidden="1" x14ac:dyDescent="0.2">
      <c r="A603" s="185">
        <v>2010</v>
      </c>
      <c r="B603" s="297" t="s">
        <v>3242</v>
      </c>
      <c r="C603" s="458" t="s">
        <v>639</v>
      </c>
      <c r="D603" s="708">
        <v>40343</v>
      </c>
      <c r="E603" s="298" t="s">
        <v>37</v>
      </c>
      <c r="F603" s="323" t="s">
        <v>250</v>
      </c>
      <c r="G603" s="323" t="s">
        <v>68</v>
      </c>
      <c r="H603" s="323"/>
      <c r="I603" s="478" t="s">
        <v>3243</v>
      </c>
      <c r="J603" s="119" t="s">
        <v>310</v>
      </c>
      <c r="K603" s="589" t="s">
        <v>3244</v>
      </c>
      <c r="L603" s="505">
        <v>0</v>
      </c>
      <c r="M603" s="38">
        <v>0</v>
      </c>
      <c r="N603" s="38">
        <v>0</v>
      </c>
      <c r="O603" s="104">
        <v>0</v>
      </c>
      <c r="P603" s="104">
        <v>0</v>
      </c>
      <c r="Q603" s="38">
        <v>0</v>
      </c>
      <c r="R603" s="38">
        <v>0</v>
      </c>
      <c r="S603" s="173">
        <v>0</v>
      </c>
      <c r="T603" s="107">
        <v>0</v>
      </c>
      <c r="U603" s="107">
        <v>0</v>
      </c>
      <c r="V603" s="107">
        <v>0</v>
      </c>
      <c r="W603" s="106">
        <v>0</v>
      </c>
      <c r="X603" s="38">
        <v>0</v>
      </c>
      <c r="Y603" s="180">
        <v>0</v>
      </c>
      <c r="Z603" s="180">
        <v>4823.21</v>
      </c>
      <c r="AA603" s="266">
        <v>280189</v>
      </c>
      <c r="AB603" s="44">
        <f t="shared" si="10"/>
        <v>19835.669999999998</v>
      </c>
      <c r="AC603" s="44">
        <v>0</v>
      </c>
      <c r="AD603" s="45">
        <v>0</v>
      </c>
      <c r="AE603" s="46">
        <v>19835.669999999998</v>
      </c>
    </row>
    <row r="604" spans="1:31" hidden="1" x14ac:dyDescent="0.2">
      <c r="A604" s="185">
        <v>2010</v>
      </c>
      <c r="B604" s="297" t="s">
        <v>454</v>
      </c>
      <c r="C604" s="458" t="s">
        <v>640</v>
      </c>
      <c r="D604" s="708">
        <v>40378</v>
      </c>
      <c r="E604" s="298" t="s">
        <v>37</v>
      </c>
      <c r="F604" s="323" t="s">
        <v>3151</v>
      </c>
      <c r="G604" s="323" t="s">
        <v>499</v>
      </c>
      <c r="H604" s="323"/>
      <c r="I604" s="478" t="s">
        <v>3150</v>
      </c>
      <c r="J604" s="119" t="s">
        <v>560</v>
      </c>
      <c r="K604" s="589">
        <v>40673</v>
      </c>
      <c r="L604" s="505">
        <v>0</v>
      </c>
      <c r="M604" s="38">
        <v>0</v>
      </c>
      <c r="N604" s="38">
        <v>0</v>
      </c>
      <c r="O604" s="104">
        <v>0</v>
      </c>
      <c r="P604" s="104">
        <v>0</v>
      </c>
      <c r="Q604" s="38">
        <v>0</v>
      </c>
      <c r="R604" s="38">
        <v>0</v>
      </c>
      <c r="S604" s="173">
        <v>0</v>
      </c>
      <c r="T604" s="107">
        <v>0</v>
      </c>
      <c r="U604" s="107">
        <v>0</v>
      </c>
      <c r="V604" s="107">
        <v>0</v>
      </c>
      <c r="W604" s="106">
        <v>0</v>
      </c>
      <c r="X604" s="38">
        <v>0</v>
      </c>
      <c r="Y604" s="180">
        <v>0</v>
      </c>
      <c r="Z604" s="180">
        <v>0</v>
      </c>
      <c r="AA604" s="266">
        <v>117011.12</v>
      </c>
      <c r="AB604" s="44">
        <f t="shared" ref="AB604:AB670" si="11">AC604+AD604+AE604</f>
        <v>4360.3599999999997</v>
      </c>
      <c r="AC604" s="44">
        <v>0</v>
      </c>
      <c r="AD604" s="45">
        <v>0</v>
      </c>
      <c r="AE604" s="46">
        <v>4360.3599999999997</v>
      </c>
    </row>
    <row r="605" spans="1:31" hidden="1" x14ac:dyDescent="0.2">
      <c r="A605" s="185">
        <v>2010</v>
      </c>
      <c r="B605" s="115" t="s">
        <v>96</v>
      </c>
      <c r="C605" s="474" t="s">
        <v>641</v>
      </c>
      <c r="D605" s="689">
        <v>40504</v>
      </c>
      <c r="E605" s="112" t="s">
        <v>37</v>
      </c>
      <c r="F605" s="115" t="s">
        <v>260</v>
      </c>
      <c r="G605" s="115" t="s">
        <v>68</v>
      </c>
      <c r="H605" s="115"/>
      <c r="I605" s="452" t="s">
        <v>3236</v>
      </c>
      <c r="J605" s="119" t="s">
        <v>310</v>
      </c>
      <c r="K605" s="117" t="s">
        <v>2006</v>
      </c>
      <c r="L605" s="505">
        <v>0</v>
      </c>
      <c r="M605" s="38">
        <v>0</v>
      </c>
      <c r="N605" s="38">
        <v>0</v>
      </c>
      <c r="O605" s="104">
        <v>0</v>
      </c>
      <c r="P605" s="104">
        <v>0</v>
      </c>
      <c r="Q605" s="38">
        <v>0</v>
      </c>
      <c r="R605" s="38">
        <v>0</v>
      </c>
      <c r="S605" s="173">
        <v>0</v>
      </c>
      <c r="T605" s="107">
        <v>0</v>
      </c>
      <c r="U605" s="107">
        <v>0</v>
      </c>
      <c r="V605" s="107">
        <v>0</v>
      </c>
      <c r="W605" s="106">
        <v>0</v>
      </c>
      <c r="X605" s="38">
        <v>0</v>
      </c>
      <c r="Y605" s="173">
        <v>0</v>
      </c>
      <c r="Z605" s="173">
        <v>8849.8799999999992</v>
      </c>
      <c r="AA605" s="266" t="s">
        <v>20</v>
      </c>
      <c r="AB605" s="44">
        <f t="shared" si="11"/>
        <v>26201.42</v>
      </c>
      <c r="AC605" s="44">
        <v>0</v>
      </c>
      <c r="AD605" s="44">
        <v>0</v>
      </c>
      <c r="AE605" s="109">
        <v>26201.42</v>
      </c>
    </row>
    <row r="606" spans="1:31" x14ac:dyDescent="0.2">
      <c r="A606" s="185">
        <v>2010</v>
      </c>
      <c r="B606" s="297" t="s">
        <v>216</v>
      </c>
      <c r="C606" s="458" t="s">
        <v>642</v>
      </c>
      <c r="D606" s="708">
        <v>40526</v>
      </c>
      <c r="E606" s="298" t="s">
        <v>42</v>
      </c>
      <c r="F606" s="323" t="s">
        <v>264</v>
      </c>
      <c r="G606" s="323" t="s">
        <v>68</v>
      </c>
      <c r="H606" s="323"/>
      <c r="I606" s="478" t="s">
        <v>698</v>
      </c>
      <c r="J606" s="300" t="s">
        <v>316</v>
      </c>
      <c r="K606" s="587" t="s">
        <v>1381</v>
      </c>
      <c r="L606" s="505">
        <v>0</v>
      </c>
      <c r="M606" s="38">
        <v>0</v>
      </c>
      <c r="N606" s="38">
        <v>0</v>
      </c>
      <c r="O606" s="104">
        <v>0</v>
      </c>
      <c r="P606" s="104">
        <v>0</v>
      </c>
      <c r="Q606" s="38">
        <v>0</v>
      </c>
      <c r="R606" s="38">
        <v>0</v>
      </c>
      <c r="S606" s="173">
        <v>0</v>
      </c>
      <c r="T606" s="107">
        <v>0</v>
      </c>
      <c r="U606" s="107">
        <v>0</v>
      </c>
      <c r="V606" s="107">
        <v>0</v>
      </c>
      <c r="W606" s="106">
        <v>0</v>
      </c>
      <c r="X606" s="38">
        <v>2030</v>
      </c>
      <c r="Y606" s="180">
        <v>0</v>
      </c>
      <c r="Z606" s="180">
        <v>0</v>
      </c>
      <c r="AA606" s="266">
        <v>23175.11</v>
      </c>
      <c r="AB606" s="44">
        <f t="shared" si="11"/>
        <v>0</v>
      </c>
      <c r="AC606" s="44">
        <v>0</v>
      </c>
      <c r="AD606" s="45">
        <v>0</v>
      </c>
      <c r="AE606" s="46">
        <v>0</v>
      </c>
    </row>
    <row r="607" spans="1:31" x14ac:dyDescent="0.2">
      <c r="A607" s="185">
        <v>2010</v>
      </c>
      <c r="B607" s="622" t="s">
        <v>171</v>
      </c>
      <c r="C607" s="458" t="s">
        <v>643</v>
      </c>
      <c r="D607" s="689">
        <v>40534</v>
      </c>
      <c r="E607" s="115" t="s">
        <v>42</v>
      </c>
      <c r="F607" s="102" t="s">
        <v>259</v>
      </c>
      <c r="G607" s="116" t="s">
        <v>63</v>
      </c>
      <c r="H607" s="116"/>
      <c r="I607" s="460" t="s">
        <v>761</v>
      </c>
      <c r="J607" s="119" t="s">
        <v>310</v>
      </c>
      <c r="K607" s="118" t="s">
        <v>2567</v>
      </c>
      <c r="L607" s="505">
        <v>0</v>
      </c>
      <c r="M607" s="38">
        <v>0</v>
      </c>
      <c r="N607" s="38">
        <v>0</v>
      </c>
      <c r="O607" s="104">
        <v>0</v>
      </c>
      <c r="P607" s="104">
        <v>0</v>
      </c>
      <c r="Q607" s="38">
        <v>0</v>
      </c>
      <c r="R607" s="38">
        <v>0</v>
      </c>
      <c r="S607" s="173">
        <v>0</v>
      </c>
      <c r="T607" s="107">
        <v>0</v>
      </c>
      <c r="U607" s="107">
        <v>0</v>
      </c>
      <c r="V607" s="107">
        <v>0</v>
      </c>
      <c r="W607" s="106">
        <v>0</v>
      </c>
      <c r="X607" s="173">
        <v>0</v>
      </c>
      <c r="Y607" s="173">
        <v>0</v>
      </c>
      <c r="Z607" s="173">
        <v>0</v>
      </c>
      <c r="AA607" s="174">
        <v>0</v>
      </c>
      <c r="AB607" s="44">
        <f t="shared" si="11"/>
        <v>11418.52</v>
      </c>
      <c r="AC607" s="44">
        <v>0</v>
      </c>
      <c r="AD607" s="44">
        <v>6292</v>
      </c>
      <c r="AE607" s="109">
        <v>5126.5200000000004</v>
      </c>
    </row>
    <row r="608" spans="1:31" hidden="1" x14ac:dyDescent="0.2">
      <c r="A608" s="321">
        <v>2010</v>
      </c>
      <c r="B608" s="337" t="s">
        <v>231</v>
      </c>
      <c r="C608" s="668"/>
      <c r="D608" s="668"/>
      <c r="E608" s="306" t="s">
        <v>39</v>
      </c>
      <c r="F608" s="250"/>
      <c r="G608" s="250" t="s">
        <v>323</v>
      </c>
      <c r="H608" s="250"/>
      <c r="I608" s="481" t="s">
        <v>698</v>
      </c>
      <c r="J608" s="183" t="s">
        <v>839</v>
      </c>
      <c r="K608" s="767"/>
      <c r="L608" s="504">
        <v>0</v>
      </c>
      <c r="M608" s="157">
        <v>0</v>
      </c>
      <c r="N608" s="157">
        <v>0</v>
      </c>
      <c r="O608" s="205">
        <v>0</v>
      </c>
      <c r="P608" s="205">
        <v>0</v>
      </c>
      <c r="Q608" s="157">
        <v>0</v>
      </c>
      <c r="R608" s="157">
        <v>0</v>
      </c>
      <c r="S608" s="272">
        <v>0</v>
      </c>
      <c r="T608" s="206">
        <v>0</v>
      </c>
      <c r="U608" s="206">
        <v>0</v>
      </c>
      <c r="V608" s="206">
        <v>0</v>
      </c>
      <c r="W608" s="333">
        <v>0</v>
      </c>
      <c r="X608" s="272">
        <v>0</v>
      </c>
      <c r="Y608" s="272">
        <v>0</v>
      </c>
      <c r="Z608" s="272">
        <v>0</v>
      </c>
      <c r="AA608" s="274">
        <v>0</v>
      </c>
      <c r="AB608" s="164">
        <f t="shared" si="11"/>
        <v>25168</v>
      </c>
      <c r="AC608" s="164">
        <v>0</v>
      </c>
      <c r="AD608" s="164">
        <v>0</v>
      </c>
      <c r="AE608" s="209">
        <v>25168</v>
      </c>
    </row>
    <row r="609" spans="1:32" x14ac:dyDescent="0.2">
      <c r="A609" s="185">
        <v>2010</v>
      </c>
      <c r="B609" s="186" t="s">
        <v>489</v>
      </c>
      <c r="C609" s="662" t="s">
        <v>654</v>
      </c>
      <c r="D609" s="689">
        <v>40283</v>
      </c>
      <c r="E609" s="112" t="s">
        <v>42</v>
      </c>
      <c r="F609" s="116" t="s">
        <v>250</v>
      </c>
      <c r="G609" s="116" t="s">
        <v>68</v>
      </c>
      <c r="H609" s="116"/>
      <c r="I609" s="460" t="s">
        <v>2065</v>
      </c>
      <c r="J609" s="267" t="s">
        <v>316</v>
      </c>
      <c r="K609" s="186" t="s">
        <v>1382</v>
      </c>
      <c r="L609" s="505">
        <v>0</v>
      </c>
      <c r="M609" s="104">
        <v>0</v>
      </c>
      <c r="N609" s="104">
        <v>0</v>
      </c>
      <c r="O609" s="325">
        <v>0</v>
      </c>
      <c r="P609" s="104">
        <v>0</v>
      </c>
      <c r="Q609" s="104">
        <v>0</v>
      </c>
      <c r="R609" s="104">
        <v>0</v>
      </c>
      <c r="S609" s="173">
        <v>1489.83</v>
      </c>
      <c r="T609" s="107">
        <v>0</v>
      </c>
      <c r="U609" s="107">
        <v>0</v>
      </c>
      <c r="V609" s="107">
        <v>0</v>
      </c>
      <c r="W609" s="106">
        <v>9859.36</v>
      </c>
      <c r="X609" s="173">
        <v>0</v>
      </c>
      <c r="Y609" s="173">
        <v>0</v>
      </c>
      <c r="Z609" s="173">
        <v>0</v>
      </c>
      <c r="AA609" s="307">
        <v>13000</v>
      </c>
      <c r="AB609" s="44">
        <f t="shared" si="11"/>
        <v>0</v>
      </c>
      <c r="AC609" s="44">
        <v>0</v>
      </c>
      <c r="AD609" s="44">
        <v>0</v>
      </c>
      <c r="AE609" s="109">
        <v>0</v>
      </c>
    </row>
    <row r="610" spans="1:32" x14ac:dyDescent="0.2">
      <c r="A610" s="185">
        <v>2010</v>
      </c>
      <c r="B610" s="186" t="s">
        <v>511</v>
      </c>
      <c r="C610" s="662"/>
      <c r="D610" s="689"/>
      <c r="E610" s="112" t="s">
        <v>42</v>
      </c>
      <c r="F610" s="116" t="s">
        <v>1185</v>
      </c>
      <c r="G610" s="299" t="s">
        <v>68</v>
      </c>
      <c r="H610" s="299"/>
      <c r="I610" s="460" t="s">
        <v>2015</v>
      </c>
      <c r="J610" s="267" t="s">
        <v>316</v>
      </c>
      <c r="K610" s="583" t="s">
        <v>2016</v>
      </c>
      <c r="L610" s="505">
        <v>0</v>
      </c>
      <c r="M610" s="104">
        <v>0</v>
      </c>
      <c r="N610" s="104">
        <v>0</v>
      </c>
      <c r="O610" s="325">
        <v>0</v>
      </c>
      <c r="P610" s="104">
        <v>0</v>
      </c>
      <c r="Q610" s="104">
        <v>0</v>
      </c>
      <c r="R610" s="104">
        <v>0</v>
      </c>
      <c r="S610" s="180">
        <v>0</v>
      </c>
      <c r="T610" s="107">
        <v>0</v>
      </c>
      <c r="U610" s="107">
        <v>0</v>
      </c>
      <c r="V610" s="107">
        <v>0</v>
      </c>
      <c r="W610" s="106">
        <v>180000</v>
      </c>
      <c r="X610" s="173">
        <v>0</v>
      </c>
      <c r="Y610" s="173">
        <v>0</v>
      </c>
      <c r="Z610" s="173">
        <v>0</v>
      </c>
      <c r="AA610" s="174">
        <v>180000</v>
      </c>
      <c r="AB610" s="44">
        <v>0</v>
      </c>
      <c r="AC610" s="44">
        <v>0</v>
      </c>
      <c r="AD610" s="44">
        <v>0</v>
      </c>
      <c r="AE610" s="109">
        <v>0</v>
      </c>
    </row>
    <row r="611" spans="1:32" hidden="1" x14ac:dyDescent="0.2">
      <c r="A611" s="185">
        <v>2010</v>
      </c>
      <c r="B611" s="186" t="s">
        <v>375</v>
      </c>
      <c r="C611" s="662" t="s">
        <v>1068</v>
      </c>
      <c r="D611" s="689" t="s">
        <v>1069</v>
      </c>
      <c r="E611" s="112" t="s">
        <v>1072</v>
      </c>
      <c r="F611" s="116" t="s">
        <v>291</v>
      </c>
      <c r="G611" s="299" t="s">
        <v>69</v>
      </c>
      <c r="H611" s="299"/>
      <c r="I611" s="460" t="s">
        <v>1033</v>
      </c>
      <c r="J611" s="267" t="s">
        <v>592</v>
      </c>
      <c r="K611" s="583" t="s">
        <v>1123</v>
      </c>
      <c r="L611" s="505">
        <v>0</v>
      </c>
      <c r="M611" s="104">
        <v>0</v>
      </c>
      <c r="N611" s="104">
        <v>0</v>
      </c>
      <c r="O611" s="325">
        <v>0</v>
      </c>
      <c r="P611" s="104">
        <v>0</v>
      </c>
      <c r="Q611" s="104">
        <v>0</v>
      </c>
      <c r="R611" s="104">
        <v>0</v>
      </c>
      <c r="S611" s="180">
        <v>179.29</v>
      </c>
      <c r="T611" s="107">
        <v>0</v>
      </c>
      <c r="U611" s="107">
        <v>0</v>
      </c>
      <c r="V611" s="107">
        <v>0</v>
      </c>
      <c r="W611" s="106">
        <v>0</v>
      </c>
      <c r="X611" s="173">
        <v>945.85</v>
      </c>
      <c r="Y611" s="173">
        <v>0</v>
      </c>
      <c r="Z611" s="173">
        <v>0</v>
      </c>
      <c r="AA611" s="174">
        <v>1227.58</v>
      </c>
      <c r="AB611" s="44">
        <v>0</v>
      </c>
      <c r="AC611" s="44">
        <v>0</v>
      </c>
      <c r="AD611" s="44">
        <v>0</v>
      </c>
      <c r="AE611" s="109">
        <v>0</v>
      </c>
    </row>
    <row r="612" spans="1:32" hidden="1" x14ac:dyDescent="0.2">
      <c r="A612" s="113">
        <v>2010</v>
      </c>
      <c r="B612" s="622" t="s">
        <v>95</v>
      </c>
      <c r="C612" s="490" t="s">
        <v>1068</v>
      </c>
      <c r="D612" s="689" t="s">
        <v>1069</v>
      </c>
      <c r="E612" s="115" t="s">
        <v>1072</v>
      </c>
      <c r="F612" s="102" t="s">
        <v>260</v>
      </c>
      <c r="G612" s="115" t="s">
        <v>63</v>
      </c>
      <c r="H612" s="115"/>
      <c r="I612" s="452" t="s">
        <v>714</v>
      </c>
      <c r="J612" s="188" t="s">
        <v>316</v>
      </c>
      <c r="K612" s="118" t="s">
        <v>1486</v>
      </c>
      <c r="L612" s="505">
        <v>0</v>
      </c>
      <c r="M612" s="44">
        <v>0</v>
      </c>
      <c r="N612" s="171">
        <v>0</v>
      </c>
      <c r="O612" s="104">
        <v>0</v>
      </c>
      <c r="P612" s="104">
        <v>0</v>
      </c>
      <c r="Q612" s="104">
        <v>0</v>
      </c>
      <c r="R612" s="104">
        <v>0</v>
      </c>
      <c r="S612" s="180">
        <v>0</v>
      </c>
      <c r="T612" s="107">
        <v>0</v>
      </c>
      <c r="U612" s="107">
        <v>0</v>
      </c>
      <c r="V612" s="107">
        <v>0</v>
      </c>
      <c r="W612" s="106">
        <v>0</v>
      </c>
      <c r="X612" s="173">
        <v>0</v>
      </c>
      <c r="Y612" s="173">
        <v>0</v>
      </c>
      <c r="Z612" s="173">
        <v>0</v>
      </c>
      <c r="AA612" s="174" t="s">
        <v>237</v>
      </c>
      <c r="AB612" s="44">
        <f t="shared" si="11"/>
        <v>0</v>
      </c>
      <c r="AC612" s="44">
        <v>0</v>
      </c>
      <c r="AD612" s="44">
        <v>0</v>
      </c>
      <c r="AE612" s="109">
        <v>0</v>
      </c>
    </row>
    <row r="613" spans="1:32" hidden="1" x14ac:dyDescent="0.2">
      <c r="A613" s="185">
        <v>2010</v>
      </c>
      <c r="B613" s="186" t="s">
        <v>1200</v>
      </c>
      <c r="C613" s="662" t="s">
        <v>1068</v>
      </c>
      <c r="D613" s="689" t="s">
        <v>1069</v>
      </c>
      <c r="E613" s="112" t="s">
        <v>1072</v>
      </c>
      <c r="F613" s="116" t="s">
        <v>262</v>
      </c>
      <c r="G613" s="116" t="s">
        <v>69</v>
      </c>
      <c r="H613" s="116" t="s">
        <v>1201</v>
      </c>
      <c r="I613" s="460" t="s">
        <v>1727</v>
      </c>
      <c r="J613" s="116" t="s">
        <v>537</v>
      </c>
      <c r="K613" s="186" t="s">
        <v>1041</v>
      </c>
      <c r="L613" s="505">
        <v>0</v>
      </c>
      <c r="M613" s="104">
        <v>0</v>
      </c>
      <c r="N613" s="104">
        <v>0</v>
      </c>
      <c r="O613" s="325">
        <v>0</v>
      </c>
      <c r="P613" s="104">
        <v>0</v>
      </c>
      <c r="Q613" s="104">
        <v>0</v>
      </c>
      <c r="R613" s="104">
        <v>0</v>
      </c>
      <c r="S613" s="173">
        <v>0</v>
      </c>
      <c r="T613" s="107">
        <v>0</v>
      </c>
      <c r="U613" s="107">
        <v>0</v>
      </c>
      <c r="V613" s="107">
        <v>0</v>
      </c>
      <c r="W613" s="106">
        <v>0</v>
      </c>
      <c r="X613" s="173">
        <v>0</v>
      </c>
      <c r="Y613" s="173">
        <v>0</v>
      </c>
      <c r="Z613" s="173">
        <v>0</v>
      </c>
      <c r="AA613" s="307">
        <v>42000</v>
      </c>
      <c r="AB613" s="44">
        <f t="shared" si="11"/>
        <v>0</v>
      </c>
      <c r="AC613" s="44">
        <v>0</v>
      </c>
      <c r="AD613" s="44">
        <v>0</v>
      </c>
      <c r="AE613" s="109">
        <v>0</v>
      </c>
    </row>
    <row r="614" spans="1:32" hidden="1" x14ac:dyDescent="0.2">
      <c r="A614" s="185">
        <v>2010</v>
      </c>
      <c r="B614" s="186" t="s">
        <v>1112</v>
      </c>
      <c r="C614" s="662" t="s">
        <v>1068</v>
      </c>
      <c r="D614" s="689" t="s">
        <v>1069</v>
      </c>
      <c r="E614" s="112" t="s">
        <v>1072</v>
      </c>
      <c r="F614" s="116" t="s">
        <v>1113</v>
      </c>
      <c r="G614" s="116" t="s">
        <v>69</v>
      </c>
      <c r="H614" s="116" t="s">
        <v>1114</v>
      </c>
      <c r="I614" s="453" t="s">
        <v>1728</v>
      </c>
      <c r="J614" s="117" t="s">
        <v>592</v>
      </c>
      <c r="K614" s="186" t="s">
        <v>1249</v>
      </c>
      <c r="L614" s="505">
        <v>0</v>
      </c>
      <c r="M614" s="104">
        <v>0</v>
      </c>
      <c r="N614" s="104">
        <v>0</v>
      </c>
      <c r="O614" s="325">
        <v>0</v>
      </c>
      <c r="P614" s="104">
        <v>0</v>
      </c>
      <c r="Q614" s="104">
        <v>0</v>
      </c>
      <c r="R614" s="104">
        <v>0</v>
      </c>
      <c r="S614" s="173">
        <v>0</v>
      </c>
      <c r="T614" s="107">
        <v>0</v>
      </c>
      <c r="U614" s="107">
        <v>0</v>
      </c>
      <c r="V614" s="107">
        <v>0</v>
      </c>
      <c r="W614" s="106">
        <v>0</v>
      </c>
      <c r="X614" s="173">
        <v>0</v>
      </c>
      <c r="Y614" s="173">
        <v>0</v>
      </c>
      <c r="Z614" s="173">
        <v>0</v>
      </c>
      <c r="AA614" s="307">
        <v>692873.8</v>
      </c>
      <c r="AB614" s="44">
        <f t="shared" si="11"/>
        <v>0</v>
      </c>
      <c r="AC614" s="44">
        <v>0</v>
      </c>
      <c r="AD614" s="44">
        <v>0</v>
      </c>
      <c r="AE614" s="109">
        <v>0</v>
      </c>
    </row>
    <row r="615" spans="1:32" hidden="1" x14ac:dyDescent="0.2">
      <c r="A615" s="185">
        <v>2010</v>
      </c>
      <c r="B615" s="186" t="s">
        <v>448</v>
      </c>
      <c r="C615" s="662" t="s">
        <v>1068</v>
      </c>
      <c r="D615" s="689" t="s">
        <v>1069</v>
      </c>
      <c r="E615" s="112" t="s">
        <v>1072</v>
      </c>
      <c r="F615" s="116" t="s">
        <v>261</v>
      </c>
      <c r="G615" s="116" t="s">
        <v>69</v>
      </c>
      <c r="H615" s="116" t="s">
        <v>1136</v>
      </c>
      <c r="I615" s="453" t="s">
        <v>1729</v>
      </c>
      <c r="J615" s="117" t="s">
        <v>592</v>
      </c>
      <c r="K615" s="186" t="s">
        <v>1250</v>
      </c>
      <c r="L615" s="505">
        <v>0</v>
      </c>
      <c r="M615" s="104">
        <v>0</v>
      </c>
      <c r="N615" s="104">
        <v>0</v>
      </c>
      <c r="O615" s="325">
        <v>0</v>
      </c>
      <c r="P615" s="104">
        <v>0</v>
      </c>
      <c r="Q615" s="104">
        <v>0</v>
      </c>
      <c r="R615" s="104">
        <v>0</v>
      </c>
      <c r="S615" s="173">
        <v>0</v>
      </c>
      <c r="T615" s="107">
        <v>0</v>
      </c>
      <c r="U615" s="107">
        <v>0</v>
      </c>
      <c r="V615" s="107">
        <v>0</v>
      </c>
      <c r="W615" s="106">
        <v>0</v>
      </c>
      <c r="X615" s="173">
        <v>0</v>
      </c>
      <c r="Y615" s="173">
        <v>0</v>
      </c>
      <c r="Z615" s="173">
        <v>0</v>
      </c>
      <c r="AA615" s="307">
        <v>13225.91</v>
      </c>
      <c r="AB615" s="44">
        <f t="shared" si="11"/>
        <v>0</v>
      </c>
      <c r="AC615" s="44">
        <v>0</v>
      </c>
      <c r="AD615" s="44">
        <v>0</v>
      </c>
      <c r="AE615" s="109">
        <v>0</v>
      </c>
    </row>
    <row r="616" spans="1:32" hidden="1" x14ac:dyDescent="0.2">
      <c r="A616" s="185">
        <v>2010</v>
      </c>
      <c r="B616" s="186" t="s">
        <v>1146</v>
      </c>
      <c r="C616" s="662" t="s">
        <v>1068</v>
      </c>
      <c r="D616" s="689" t="s">
        <v>1069</v>
      </c>
      <c r="E616" s="112" t="s">
        <v>1072</v>
      </c>
      <c r="F616" s="116" t="s">
        <v>261</v>
      </c>
      <c r="G616" s="116" t="s">
        <v>69</v>
      </c>
      <c r="H616" s="116" t="s">
        <v>1147</v>
      </c>
      <c r="I616" s="453" t="s">
        <v>1730</v>
      </c>
      <c r="J616" s="117" t="s">
        <v>592</v>
      </c>
      <c r="K616" s="186" t="s">
        <v>1248</v>
      </c>
      <c r="L616" s="505">
        <v>0</v>
      </c>
      <c r="M616" s="104">
        <v>0</v>
      </c>
      <c r="N616" s="104">
        <v>0</v>
      </c>
      <c r="O616" s="325">
        <v>0</v>
      </c>
      <c r="P616" s="104">
        <v>0</v>
      </c>
      <c r="Q616" s="104">
        <v>0</v>
      </c>
      <c r="R616" s="104">
        <v>0</v>
      </c>
      <c r="S616" s="173">
        <v>0</v>
      </c>
      <c r="T616" s="107">
        <v>0</v>
      </c>
      <c r="U616" s="107">
        <v>0</v>
      </c>
      <c r="V616" s="107">
        <v>0</v>
      </c>
      <c r="W616" s="106">
        <v>0</v>
      </c>
      <c r="X616" s="173">
        <v>0</v>
      </c>
      <c r="Y616" s="173">
        <v>0</v>
      </c>
      <c r="Z616" s="173">
        <v>0</v>
      </c>
      <c r="AA616" s="307">
        <v>90945</v>
      </c>
      <c r="AB616" s="44">
        <f t="shared" si="11"/>
        <v>0</v>
      </c>
      <c r="AC616" s="44">
        <v>0</v>
      </c>
      <c r="AD616" s="44">
        <v>0</v>
      </c>
      <c r="AE616" s="109">
        <v>0</v>
      </c>
    </row>
    <row r="617" spans="1:32" hidden="1" x14ac:dyDescent="0.2">
      <c r="A617" s="185">
        <v>2010</v>
      </c>
      <c r="B617" s="186" t="s">
        <v>1134</v>
      </c>
      <c r="C617" s="662" t="s">
        <v>1068</v>
      </c>
      <c r="D617" s="689" t="s">
        <v>1069</v>
      </c>
      <c r="E617" s="112" t="s">
        <v>1072</v>
      </c>
      <c r="F617" s="116" t="s">
        <v>261</v>
      </c>
      <c r="G617" s="116" t="s">
        <v>69</v>
      </c>
      <c r="H617" s="116" t="s">
        <v>1135</v>
      </c>
      <c r="I617" s="460" t="s">
        <v>1731</v>
      </c>
      <c r="J617" s="116" t="s">
        <v>537</v>
      </c>
      <c r="K617" s="186" t="s">
        <v>1041</v>
      </c>
      <c r="L617" s="505">
        <v>0</v>
      </c>
      <c r="M617" s="104">
        <v>0</v>
      </c>
      <c r="N617" s="104">
        <v>0</v>
      </c>
      <c r="O617" s="325">
        <v>0</v>
      </c>
      <c r="P617" s="104">
        <v>0</v>
      </c>
      <c r="Q617" s="104">
        <v>0</v>
      </c>
      <c r="R617" s="104">
        <v>0</v>
      </c>
      <c r="S617" s="173">
        <v>0</v>
      </c>
      <c r="T617" s="107">
        <v>0</v>
      </c>
      <c r="U617" s="107">
        <v>0</v>
      </c>
      <c r="V617" s="107">
        <v>0</v>
      </c>
      <c r="W617" s="106">
        <v>0</v>
      </c>
      <c r="X617" s="173">
        <v>0</v>
      </c>
      <c r="Y617" s="173">
        <v>0</v>
      </c>
      <c r="Z617" s="173">
        <v>0</v>
      </c>
      <c r="AA617" s="307">
        <v>18732.72</v>
      </c>
      <c r="AB617" s="44">
        <f t="shared" si="11"/>
        <v>0</v>
      </c>
      <c r="AC617" s="44">
        <v>0</v>
      </c>
      <c r="AD617" s="44">
        <v>0</v>
      </c>
      <c r="AE617" s="109">
        <v>0</v>
      </c>
    </row>
    <row r="618" spans="1:32" s="1" customFormat="1" ht="13.5" hidden="1" thickBot="1" x14ac:dyDescent="0.25">
      <c r="A618" s="327" t="s">
        <v>1</v>
      </c>
      <c r="B618" s="329" t="s">
        <v>1</v>
      </c>
      <c r="C618" s="669" t="s">
        <v>1</v>
      </c>
      <c r="D618" s="716" t="s">
        <v>1</v>
      </c>
      <c r="E618" s="311" t="s">
        <v>1</v>
      </c>
      <c r="F618" s="338" t="s">
        <v>1</v>
      </c>
      <c r="G618" s="338" t="s">
        <v>1</v>
      </c>
      <c r="H618" s="338"/>
      <c r="I618" s="464" t="s">
        <v>1</v>
      </c>
      <c r="J618" s="338" t="s">
        <v>1</v>
      </c>
      <c r="K618" s="329" t="s">
        <v>1</v>
      </c>
      <c r="L618" s="509">
        <v>0</v>
      </c>
      <c r="M618" s="78">
        <v>0</v>
      </c>
      <c r="N618" s="78">
        <v>0</v>
      </c>
      <c r="O618" s="330">
        <v>0</v>
      </c>
      <c r="P618" s="78">
        <v>0</v>
      </c>
      <c r="Q618" s="78">
        <v>0</v>
      </c>
      <c r="R618" s="78">
        <v>0</v>
      </c>
      <c r="S618" s="198">
        <v>0</v>
      </c>
      <c r="T618" s="81">
        <v>0</v>
      </c>
      <c r="U618" s="81">
        <v>0</v>
      </c>
      <c r="V618" s="81">
        <v>0</v>
      </c>
      <c r="W618" s="80">
        <v>0</v>
      </c>
      <c r="X618" s="198">
        <v>0</v>
      </c>
      <c r="Y618" s="198">
        <v>0</v>
      </c>
      <c r="Z618" s="198">
        <v>0</v>
      </c>
      <c r="AA618" s="312" t="s">
        <v>1</v>
      </c>
      <c r="AB618" s="84">
        <f t="shared" si="11"/>
        <v>0</v>
      </c>
      <c r="AC618" s="84">
        <v>0</v>
      </c>
      <c r="AD618" s="84">
        <v>0</v>
      </c>
      <c r="AE618" s="85">
        <v>0</v>
      </c>
    </row>
    <row r="619" spans="1:32" hidden="1" x14ac:dyDescent="0.2">
      <c r="A619" s="275">
        <v>2011</v>
      </c>
      <c r="B619" s="276" t="s">
        <v>338</v>
      </c>
      <c r="C619" s="458">
        <v>0</v>
      </c>
      <c r="D619" s="693" t="s">
        <v>1</v>
      </c>
      <c r="E619" s="324" t="s">
        <v>1072</v>
      </c>
      <c r="F619" s="167" t="s">
        <v>264</v>
      </c>
      <c r="G619" s="167" t="s">
        <v>68</v>
      </c>
      <c r="H619" s="167"/>
      <c r="I619" s="454" t="s">
        <v>1639</v>
      </c>
      <c r="J619" s="339" t="s">
        <v>316</v>
      </c>
      <c r="K619" s="178" t="s">
        <v>1383</v>
      </c>
      <c r="L619" s="505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180">
        <v>0</v>
      </c>
      <c r="T619" s="41">
        <v>0</v>
      </c>
      <c r="U619" s="41">
        <v>0</v>
      </c>
      <c r="V619" s="41">
        <v>0</v>
      </c>
      <c r="W619" s="41">
        <v>0</v>
      </c>
      <c r="X619" s="38">
        <v>0</v>
      </c>
      <c r="Y619" s="180">
        <v>0</v>
      </c>
      <c r="Z619" s="180">
        <v>0</v>
      </c>
      <c r="AA619" s="170" t="s">
        <v>20</v>
      </c>
      <c r="AB619" s="45">
        <f t="shared" si="11"/>
        <v>0</v>
      </c>
      <c r="AC619" s="45">
        <v>0</v>
      </c>
      <c r="AD619" s="45">
        <v>0</v>
      </c>
      <c r="AE619" s="46">
        <v>0</v>
      </c>
    </row>
    <row r="620" spans="1:32" hidden="1" x14ac:dyDescent="0.2">
      <c r="A620" s="275">
        <v>2011</v>
      </c>
      <c r="B620" s="276" t="s">
        <v>1096</v>
      </c>
      <c r="C620" s="458" t="s">
        <v>1068</v>
      </c>
      <c r="D620" s="693" t="s">
        <v>1069</v>
      </c>
      <c r="E620" s="324" t="s">
        <v>1072</v>
      </c>
      <c r="F620" s="167" t="s">
        <v>1097</v>
      </c>
      <c r="G620" s="167" t="s">
        <v>69</v>
      </c>
      <c r="H620" s="167" t="s">
        <v>1098</v>
      </c>
      <c r="I620" s="454" t="s">
        <v>1638</v>
      </c>
      <c r="J620" s="178" t="s">
        <v>537</v>
      </c>
      <c r="K620" s="178" t="s">
        <v>1041</v>
      </c>
      <c r="L620" s="505">
        <v>0</v>
      </c>
      <c r="M620" s="38">
        <v>0</v>
      </c>
      <c r="N620" s="38">
        <v>0</v>
      </c>
      <c r="O620" s="104">
        <v>0</v>
      </c>
      <c r="P620" s="104">
        <v>0</v>
      </c>
      <c r="Q620" s="38">
        <v>0</v>
      </c>
      <c r="R620" s="38">
        <v>0</v>
      </c>
      <c r="S620" s="173">
        <v>0</v>
      </c>
      <c r="T620" s="41">
        <v>0</v>
      </c>
      <c r="U620" s="41">
        <v>0</v>
      </c>
      <c r="V620" s="41">
        <v>0</v>
      </c>
      <c r="W620" s="41">
        <v>0</v>
      </c>
      <c r="X620" s="38">
        <v>0</v>
      </c>
      <c r="Y620" s="180">
        <v>0</v>
      </c>
      <c r="Z620" s="180">
        <v>0</v>
      </c>
      <c r="AA620" s="170">
        <v>1889.48</v>
      </c>
      <c r="AB620" s="44">
        <f t="shared" si="11"/>
        <v>0</v>
      </c>
      <c r="AC620" s="45">
        <v>0</v>
      </c>
      <c r="AD620" s="45">
        <v>0</v>
      </c>
      <c r="AE620" s="46">
        <v>0</v>
      </c>
      <c r="AF620" s="15" t="s">
        <v>1</v>
      </c>
    </row>
    <row r="621" spans="1:32" hidden="1" x14ac:dyDescent="0.2">
      <c r="A621" s="275">
        <v>2011</v>
      </c>
      <c r="B621" s="276" t="s">
        <v>497</v>
      </c>
      <c r="C621" s="458" t="s">
        <v>619</v>
      </c>
      <c r="D621" s="693">
        <v>40560</v>
      </c>
      <c r="E621" s="324" t="s">
        <v>37</v>
      </c>
      <c r="F621" s="167" t="s">
        <v>1</v>
      </c>
      <c r="G621" s="167" t="s">
        <v>243</v>
      </c>
      <c r="H621" s="167"/>
      <c r="I621" s="454" t="s">
        <v>1637</v>
      </c>
      <c r="J621" s="169" t="s">
        <v>310</v>
      </c>
      <c r="K621" s="178" t="s">
        <v>1384</v>
      </c>
      <c r="L621" s="505">
        <v>0</v>
      </c>
      <c r="M621" s="38">
        <v>0</v>
      </c>
      <c r="N621" s="38">
        <v>0</v>
      </c>
      <c r="O621" s="104">
        <v>0</v>
      </c>
      <c r="P621" s="104">
        <v>0</v>
      </c>
      <c r="Q621" s="38">
        <v>0</v>
      </c>
      <c r="R621" s="38">
        <v>0</v>
      </c>
      <c r="S621" s="173">
        <v>0</v>
      </c>
      <c r="T621" s="41">
        <v>0</v>
      </c>
      <c r="U621" s="41">
        <v>0</v>
      </c>
      <c r="V621" s="41">
        <v>0</v>
      </c>
      <c r="W621" s="41">
        <v>0</v>
      </c>
      <c r="X621" s="38">
        <v>0</v>
      </c>
      <c r="Y621" s="180">
        <v>0</v>
      </c>
      <c r="Z621" s="180">
        <v>0</v>
      </c>
      <c r="AA621" s="170">
        <v>3744.95</v>
      </c>
      <c r="AB621" s="44">
        <f t="shared" si="11"/>
        <v>2593.13</v>
      </c>
      <c r="AC621" s="45">
        <v>0</v>
      </c>
      <c r="AD621" s="45">
        <v>0</v>
      </c>
      <c r="AE621" s="46">
        <v>2593.13</v>
      </c>
    </row>
    <row r="622" spans="1:32" x14ac:dyDescent="0.2">
      <c r="A622" s="185">
        <v>2011</v>
      </c>
      <c r="B622" s="186" t="s">
        <v>498</v>
      </c>
      <c r="C622" s="458" t="s">
        <v>620</v>
      </c>
      <c r="D622" s="689">
        <v>40560</v>
      </c>
      <c r="E622" s="112" t="s">
        <v>42</v>
      </c>
      <c r="F622" s="116" t="s">
        <v>264</v>
      </c>
      <c r="G622" s="116" t="s">
        <v>68</v>
      </c>
      <c r="H622" s="167"/>
      <c r="I622" s="454" t="s">
        <v>2069</v>
      </c>
      <c r="J622" s="119" t="s">
        <v>310</v>
      </c>
      <c r="K622" s="118" t="s">
        <v>2070</v>
      </c>
      <c r="L622" s="505">
        <v>0</v>
      </c>
      <c r="M622" s="104">
        <v>0</v>
      </c>
      <c r="N622" s="38">
        <v>0</v>
      </c>
      <c r="O622" s="104">
        <v>0</v>
      </c>
      <c r="P622" s="104">
        <v>0</v>
      </c>
      <c r="Q622" s="38">
        <v>0</v>
      </c>
      <c r="R622" s="38">
        <v>0</v>
      </c>
      <c r="S622" s="173">
        <v>0</v>
      </c>
      <c r="T622" s="41">
        <v>0</v>
      </c>
      <c r="U622" s="41">
        <v>0</v>
      </c>
      <c r="V622" s="41">
        <v>0</v>
      </c>
      <c r="W622" s="41">
        <v>0</v>
      </c>
      <c r="X622" s="104">
        <v>0</v>
      </c>
      <c r="Y622" s="173">
        <v>0</v>
      </c>
      <c r="Z622" s="173">
        <v>0</v>
      </c>
      <c r="AA622" s="174">
        <v>0</v>
      </c>
      <c r="AB622" s="44">
        <f t="shared" si="11"/>
        <v>0</v>
      </c>
      <c r="AC622" s="44">
        <v>0</v>
      </c>
      <c r="AD622" s="45">
        <v>0</v>
      </c>
      <c r="AE622" s="46">
        <v>0</v>
      </c>
    </row>
    <row r="623" spans="1:32" x14ac:dyDescent="0.2">
      <c r="A623" s="321">
        <v>2011</v>
      </c>
      <c r="B623" s="337" t="s">
        <v>182</v>
      </c>
      <c r="C623" s="461" t="s">
        <v>621</v>
      </c>
      <c r="D623" s="715">
        <v>40564</v>
      </c>
      <c r="E623" s="306" t="s">
        <v>42</v>
      </c>
      <c r="F623" s="250" t="s">
        <v>264</v>
      </c>
      <c r="G623" s="250" t="s">
        <v>68</v>
      </c>
      <c r="H623" s="219"/>
      <c r="I623" s="457" t="s">
        <v>698</v>
      </c>
      <c r="J623" s="183" t="s">
        <v>839</v>
      </c>
      <c r="K623" s="767"/>
      <c r="L623" s="504">
        <v>0</v>
      </c>
      <c r="M623" s="205">
        <v>0</v>
      </c>
      <c r="N623" s="157">
        <v>0</v>
      </c>
      <c r="O623" s="205">
        <v>0</v>
      </c>
      <c r="P623" s="205">
        <v>0</v>
      </c>
      <c r="Q623" s="157">
        <v>0</v>
      </c>
      <c r="R623" s="157">
        <v>0</v>
      </c>
      <c r="S623" s="272">
        <v>0</v>
      </c>
      <c r="T623" s="160">
        <v>0</v>
      </c>
      <c r="U623" s="160">
        <v>0</v>
      </c>
      <c r="V623" s="160">
        <v>0</v>
      </c>
      <c r="W623" s="160">
        <v>0</v>
      </c>
      <c r="X623" s="205">
        <v>0</v>
      </c>
      <c r="Y623" s="272">
        <v>0</v>
      </c>
      <c r="Z623" s="272">
        <v>0</v>
      </c>
      <c r="AA623" s="274">
        <v>0</v>
      </c>
      <c r="AB623" s="164">
        <f t="shared" si="11"/>
        <v>0</v>
      </c>
      <c r="AC623" s="164">
        <v>0</v>
      </c>
      <c r="AD623" s="83">
        <v>0</v>
      </c>
      <c r="AE623" s="209">
        <v>0</v>
      </c>
    </row>
    <row r="624" spans="1:32" x14ac:dyDescent="0.2">
      <c r="A624" s="321">
        <v>2011</v>
      </c>
      <c r="B624" s="337" t="s">
        <v>182</v>
      </c>
      <c r="C624" s="461" t="s">
        <v>622</v>
      </c>
      <c r="D624" s="715">
        <v>40564</v>
      </c>
      <c r="E624" s="306" t="s">
        <v>42</v>
      </c>
      <c r="F624" s="250" t="s">
        <v>264</v>
      </c>
      <c r="G624" s="250" t="s">
        <v>68</v>
      </c>
      <c r="H624" s="219"/>
      <c r="I624" s="457" t="s">
        <v>698</v>
      </c>
      <c r="J624" s="183" t="s">
        <v>839</v>
      </c>
      <c r="K624" s="767"/>
      <c r="L624" s="504">
        <v>0</v>
      </c>
      <c r="M624" s="205">
        <v>0</v>
      </c>
      <c r="N624" s="157">
        <v>0</v>
      </c>
      <c r="O624" s="205">
        <v>0</v>
      </c>
      <c r="P624" s="205">
        <v>0</v>
      </c>
      <c r="Q624" s="157">
        <v>0</v>
      </c>
      <c r="R624" s="157">
        <v>0</v>
      </c>
      <c r="S624" s="272">
        <v>0</v>
      </c>
      <c r="T624" s="160">
        <v>0</v>
      </c>
      <c r="U624" s="160">
        <v>0</v>
      </c>
      <c r="V624" s="160">
        <v>0</v>
      </c>
      <c r="W624" s="160">
        <v>0</v>
      </c>
      <c r="X624" s="205">
        <v>0</v>
      </c>
      <c r="Y624" s="272">
        <v>0</v>
      </c>
      <c r="Z624" s="272">
        <v>0</v>
      </c>
      <c r="AA624" s="274">
        <v>0</v>
      </c>
      <c r="AB624" s="164">
        <f t="shared" si="11"/>
        <v>0</v>
      </c>
      <c r="AC624" s="164">
        <v>0</v>
      </c>
      <c r="AD624" s="83">
        <v>0</v>
      </c>
      <c r="AE624" s="148">
        <v>0</v>
      </c>
    </row>
    <row r="625" spans="1:31" x14ac:dyDescent="0.2">
      <c r="A625" s="321">
        <v>2011</v>
      </c>
      <c r="B625" s="337" t="s">
        <v>114</v>
      </c>
      <c r="C625" s="461" t="s">
        <v>623</v>
      </c>
      <c r="D625" s="715">
        <v>40581</v>
      </c>
      <c r="E625" s="203" t="s">
        <v>42</v>
      </c>
      <c r="F625" s="250" t="s">
        <v>265</v>
      </c>
      <c r="G625" s="250" t="s">
        <v>68</v>
      </c>
      <c r="H625" s="250"/>
      <c r="I625" s="465" t="s">
        <v>762</v>
      </c>
      <c r="J625" s="183" t="s">
        <v>839</v>
      </c>
      <c r="K625" s="767"/>
      <c r="L625" s="504">
        <v>0</v>
      </c>
      <c r="M625" s="271">
        <v>0</v>
      </c>
      <c r="N625" s="157">
        <v>0</v>
      </c>
      <c r="O625" s="205">
        <v>0</v>
      </c>
      <c r="P625" s="205">
        <v>0</v>
      </c>
      <c r="Q625" s="157">
        <v>0</v>
      </c>
      <c r="R625" s="157">
        <v>0</v>
      </c>
      <c r="S625" s="272">
        <v>0</v>
      </c>
      <c r="T625" s="160">
        <v>0</v>
      </c>
      <c r="U625" s="160">
        <v>0</v>
      </c>
      <c r="V625" s="160">
        <v>0</v>
      </c>
      <c r="W625" s="160">
        <v>0</v>
      </c>
      <c r="X625" s="272">
        <v>0</v>
      </c>
      <c r="Y625" s="272">
        <v>0</v>
      </c>
      <c r="Z625" s="272">
        <v>0</v>
      </c>
      <c r="AA625" s="274">
        <v>0</v>
      </c>
      <c r="AB625" s="164">
        <f t="shared" si="11"/>
        <v>2496</v>
      </c>
      <c r="AC625" s="164">
        <v>2496</v>
      </c>
      <c r="AD625" s="164">
        <v>0</v>
      </c>
      <c r="AE625" s="209">
        <v>0</v>
      </c>
    </row>
    <row r="626" spans="1:31" x14ac:dyDescent="0.2">
      <c r="A626" s="185">
        <v>2011</v>
      </c>
      <c r="B626" s="186" t="s">
        <v>2365</v>
      </c>
      <c r="C626" s="458" t="s">
        <v>624</v>
      </c>
      <c r="D626" s="689">
        <v>40581</v>
      </c>
      <c r="E626" s="112" t="s">
        <v>42</v>
      </c>
      <c r="F626" s="116"/>
      <c r="G626" s="116" t="s">
        <v>63</v>
      </c>
      <c r="H626" s="167"/>
      <c r="I626" s="454" t="s">
        <v>2364</v>
      </c>
      <c r="J626" s="119" t="s">
        <v>310</v>
      </c>
      <c r="K626" s="118" t="s">
        <v>2133</v>
      </c>
      <c r="L626" s="505">
        <v>0</v>
      </c>
      <c r="M626" s="104">
        <v>0</v>
      </c>
      <c r="N626" s="38">
        <v>0</v>
      </c>
      <c r="O626" s="104">
        <v>0</v>
      </c>
      <c r="P626" s="104">
        <v>0</v>
      </c>
      <c r="Q626" s="38">
        <v>0</v>
      </c>
      <c r="R626" s="38">
        <v>0</v>
      </c>
      <c r="S626" s="173">
        <v>0</v>
      </c>
      <c r="T626" s="41">
        <v>0</v>
      </c>
      <c r="U626" s="41">
        <v>0</v>
      </c>
      <c r="V626" s="41">
        <v>0</v>
      </c>
      <c r="W626" s="41">
        <v>0</v>
      </c>
      <c r="X626" s="104">
        <v>0</v>
      </c>
      <c r="Y626" s="173">
        <v>0</v>
      </c>
      <c r="Z626" s="173">
        <v>0</v>
      </c>
      <c r="AA626" s="174">
        <v>112709.56</v>
      </c>
      <c r="AB626" s="44">
        <f t="shared" si="11"/>
        <v>10505.65</v>
      </c>
      <c r="AC626" s="44">
        <v>0</v>
      </c>
      <c r="AD626" s="45">
        <v>0</v>
      </c>
      <c r="AE626" s="46">
        <v>10505.65</v>
      </c>
    </row>
    <row r="627" spans="1:31" x14ac:dyDescent="0.2">
      <c r="A627" s="275">
        <v>2011</v>
      </c>
      <c r="B627" s="276" t="s">
        <v>100</v>
      </c>
      <c r="C627" s="670" t="s">
        <v>624</v>
      </c>
      <c r="D627" s="693">
        <v>40581</v>
      </c>
      <c r="E627" s="115" t="s">
        <v>42</v>
      </c>
      <c r="F627" s="189" t="s">
        <v>260</v>
      </c>
      <c r="G627" s="217" t="s">
        <v>63</v>
      </c>
      <c r="H627" s="217"/>
      <c r="I627" s="456" t="s">
        <v>763</v>
      </c>
      <c r="J627" s="118" t="s">
        <v>310</v>
      </c>
      <c r="K627" s="118" t="s">
        <v>2133</v>
      </c>
      <c r="L627" s="505">
        <v>0</v>
      </c>
      <c r="M627" s="44">
        <v>0</v>
      </c>
      <c r="N627" s="41">
        <v>0</v>
      </c>
      <c r="O627" s="44">
        <v>1220</v>
      </c>
      <c r="P627" s="107">
        <v>0</v>
      </c>
      <c r="Q627" s="41">
        <v>9538.24</v>
      </c>
      <c r="R627" s="41">
        <v>0</v>
      </c>
      <c r="S627" s="173">
        <v>0</v>
      </c>
      <c r="T627" s="41">
        <v>0</v>
      </c>
      <c r="U627" s="41">
        <v>0</v>
      </c>
      <c r="V627" s="41">
        <v>0</v>
      </c>
      <c r="W627" s="41">
        <v>0</v>
      </c>
      <c r="X627" s="173">
        <v>0</v>
      </c>
      <c r="Y627" s="173">
        <v>0</v>
      </c>
      <c r="Z627" s="173">
        <v>0</v>
      </c>
      <c r="AA627" s="173">
        <v>0</v>
      </c>
      <c r="AB627" s="44">
        <f t="shared" si="11"/>
        <v>21882.89</v>
      </c>
      <c r="AC627" s="44">
        <v>10505.66</v>
      </c>
      <c r="AD627" s="44">
        <v>7064.94</v>
      </c>
      <c r="AE627" s="109">
        <v>4312.29</v>
      </c>
    </row>
    <row r="628" spans="1:31" x14ac:dyDescent="0.2">
      <c r="A628" s="185">
        <v>2011</v>
      </c>
      <c r="B628" s="186" t="s">
        <v>53</v>
      </c>
      <c r="C628" s="458" t="s">
        <v>625</v>
      </c>
      <c r="D628" s="689">
        <v>40583</v>
      </c>
      <c r="E628" s="112" t="s">
        <v>42</v>
      </c>
      <c r="F628" s="116" t="s">
        <v>261</v>
      </c>
      <c r="G628" s="116" t="s">
        <v>69</v>
      </c>
      <c r="H628" s="116" t="s">
        <v>941</v>
      </c>
      <c r="I628" s="460" t="s">
        <v>1623</v>
      </c>
      <c r="J628" s="258" t="s">
        <v>316</v>
      </c>
      <c r="K628" s="118" t="s">
        <v>1385</v>
      </c>
      <c r="L628" s="505">
        <v>0</v>
      </c>
      <c r="M628" s="104">
        <v>0</v>
      </c>
      <c r="N628" s="38">
        <v>0</v>
      </c>
      <c r="O628" s="104">
        <v>0</v>
      </c>
      <c r="P628" s="104">
        <v>0</v>
      </c>
      <c r="Q628" s="104">
        <v>4465.5</v>
      </c>
      <c r="R628" s="104">
        <v>0</v>
      </c>
      <c r="S628" s="173">
        <v>0</v>
      </c>
      <c r="T628" s="41">
        <v>0</v>
      </c>
      <c r="U628" s="41">
        <v>0</v>
      </c>
      <c r="V628" s="41">
        <v>0</v>
      </c>
      <c r="W628" s="41">
        <v>0</v>
      </c>
      <c r="X628" s="104">
        <v>0</v>
      </c>
      <c r="Y628" s="173">
        <v>0</v>
      </c>
      <c r="Z628" s="173">
        <v>0</v>
      </c>
      <c r="AA628" s="174">
        <v>927374.54</v>
      </c>
      <c r="AB628" s="44">
        <f t="shared" si="11"/>
        <v>25390.42</v>
      </c>
      <c r="AC628" s="44">
        <v>0</v>
      </c>
      <c r="AD628" s="45">
        <v>0</v>
      </c>
      <c r="AE628" s="46">
        <v>25390.42</v>
      </c>
    </row>
    <row r="629" spans="1:31" hidden="1" x14ac:dyDescent="0.2">
      <c r="A629" s="185">
        <v>2011</v>
      </c>
      <c r="B629" s="186" t="s">
        <v>206</v>
      </c>
      <c r="C629" s="458" t="s">
        <v>626</v>
      </c>
      <c r="D629" s="689">
        <v>40583</v>
      </c>
      <c r="E629" s="112" t="s">
        <v>39</v>
      </c>
      <c r="F629" s="116" t="s">
        <v>260</v>
      </c>
      <c r="G629" s="116" t="s">
        <v>69</v>
      </c>
      <c r="H629" s="167" t="s">
        <v>1151</v>
      </c>
      <c r="I629" s="456" t="s">
        <v>1636</v>
      </c>
      <c r="J629" s="119" t="s">
        <v>592</v>
      </c>
      <c r="K629" s="118" t="s">
        <v>1248</v>
      </c>
      <c r="L629" s="505">
        <v>0</v>
      </c>
      <c r="M629" s="104">
        <v>0</v>
      </c>
      <c r="N629" s="38">
        <v>0</v>
      </c>
      <c r="O629" s="104">
        <v>0</v>
      </c>
      <c r="P629" s="104">
        <v>0</v>
      </c>
      <c r="Q629" s="104">
        <v>0</v>
      </c>
      <c r="R629" s="104">
        <v>0</v>
      </c>
      <c r="S629" s="173">
        <v>0</v>
      </c>
      <c r="T629" s="41">
        <v>0</v>
      </c>
      <c r="U629" s="41">
        <v>0</v>
      </c>
      <c r="V629" s="41">
        <v>0</v>
      </c>
      <c r="W629" s="41">
        <v>0</v>
      </c>
      <c r="X629" s="104">
        <v>0</v>
      </c>
      <c r="Y629" s="173">
        <v>0</v>
      </c>
      <c r="Z629" s="173">
        <v>0</v>
      </c>
      <c r="AA629" s="174">
        <v>68566.63</v>
      </c>
      <c r="AB629" s="44">
        <f t="shared" si="11"/>
        <v>7466.96</v>
      </c>
      <c r="AC629" s="44">
        <v>0</v>
      </c>
      <c r="AD629" s="45">
        <v>0</v>
      </c>
      <c r="AE629" s="109">
        <v>7466.96</v>
      </c>
    </row>
    <row r="630" spans="1:31" x14ac:dyDescent="0.2">
      <c r="A630" s="185">
        <v>2011</v>
      </c>
      <c r="B630" s="186" t="s">
        <v>526</v>
      </c>
      <c r="C630" s="458" t="s">
        <v>627</v>
      </c>
      <c r="D630" s="689">
        <v>40590</v>
      </c>
      <c r="E630" s="115" t="s">
        <v>42</v>
      </c>
      <c r="F630" s="102" t="s">
        <v>260</v>
      </c>
      <c r="G630" s="116" t="s">
        <v>63</v>
      </c>
      <c r="H630" s="116"/>
      <c r="I630" s="460" t="s">
        <v>764</v>
      </c>
      <c r="J630" s="119" t="s">
        <v>310</v>
      </c>
      <c r="K630" s="118" t="s">
        <v>1844</v>
      </c>
      <c r="L630" s="505">
        <v>0</v>
      </c>
      <c r="M630" s="171">
        <v>0</v>
      </c>
      <c r="N630" s="38">
        <v>0</v>
      </c>
      <c r="O630" s="104">
        <v>0</v>
      </c>
      <c r="P630" s="104">
        <v>0</v>
      </c>
      <c r="Q630" s="104">
        <v>0</v>
      </c>
      <c r="R630" s="104">
        <v>0</v>
      </c>
      <c r="S630" s="173">
        <v>0</v>
      </c>
      <c r="T630" s="41">
        <v>0</v>
      </c>
      <c r="U630" s="41">
        <v>0</v>
      </c>
      <c r="V630" s="41">
        <v>0</v>
      </c>
      <c r="W630" s="41">
        <v>0</v>
      </c>
      <c r="X630" s="173">
        <v>0</v>
      </c>
      <c r="Y630" s="173">
        <v>0</v>
      </c>
      <c r="Z630" s="173">
        <v>0</v>
      </c>
      <c r="AA630" s="174">
        <v>0</v>
      </c>
      <c r="AB630" s="44">
        <f t="shared" si="11"/>
        <v>3285.46</v>
      </c>
      <c r="AC630" s="44">
        <v>0</v>
      </c>
      <c r="AD630" s="44">
        <v>0</v>
      </c>
      <c r="AE630" s="109">
        <v>3285.46</v>
      </c>
    </row>
    <row r="631" spans="1:31" x14ac:dyDescent="0.2">
      <c r="A631" s="185">
        <v>2011</v>
      </c>
      <c r="B631" s="186" t="s">
        <v>186</v>
      </c>
      <c r="C631" s="458" t="s">
        <v>628</v>
      </c>
      <c r="D631" s="689">
        <v>40590</v>
      </c>
      <c r="E631" s="115" t="s">
        <v>42</v>
      </c>
      <c r="F631" s="116" t="s">
        <v>260</v>
      </c>
      <c r="G631" s="116" t="s">
        <v>63</v>
      </c>
      <c r="H631" s="116"/>
      <c r="I631" s="460" t="s">
        <v>1635</v>
      </c>
      <c r="J631" s="187" t="s">
        <v>310</v>
      </c>
      <c r="K631" s="118" t="s">
        <v>1386</v>
      </c>
      <c r="L631" s="505">
        <v>0</v>
      </c>
      <c r="M631" s="171">
        <v>0</v>
      </c>
      <c r="N631" s="38">
        <v>0</v>
      </c>
      <c r="O631" s="104">
        <v>0</v>
      </c>
      <c r="P631" s="104">
        <v>0</v>
      </c>
      <c r="Q631" s="104">
        <v>0</v>
      </c>
      <c r="R631" s="104">
        <v>0</v>
      </c>
      <c r="S631" s="173">
        <v>0</v>
      </c>
      <c r="T631" s="41">
        <v>0</v>
      </c>
      <c r="U631" s="41">
        <v>0</v>
      </c>
      <c r="V631" s="41">
        <v>0</v>
      </c>
      <c r="W631" s="41">
        <v>0</v>
      </c>
      <c r="X631" s="173">
        <v>0</v>
      </c>
      <c r="Y631" s="173">
        <v>0</v>
      </c>
      <c r="Z631" s="173">
        <v>0</v>
      </c>
      <c r="AA631" s="174" t="s">
        <v>20</v>
      </c>
      <c r="AB631" s="44">
        <f t="shared" si="11"/>
        <v>12008.8</v>
      </c>
      <c r="AC631" s="44">
        <v>0</v>
      </c>
      <c r="AD631" s="44">
        <v>5033.6000000000004</v>
      </c>
      <c r="AE631" s="109">
        <v>6975.2</v>
      </c>
    </row>
    <row r="632" spans="1:31" x14ac:dyDescent="0.2">
      <c r="A632" s="321">
        <v>2011</v>
      </c>
      <c r="B632" s="337" t="s">
        <v>214</v>
      </c>
      <c r="C632" s="461" t="s">
        <v>629</v>
      </c>
      <c r="D632" s="715">
        <v>40605</v>
      </c>
      <c r="E632" s="306" t="s">
        <v>42</v>
      </c>
      <c r="F632" s="250" t="s">
        <v>260</v>
      </c>
      <c r="G632" s="250" t="s">
        <v>68</v>
      </c>
      <c r="H632" s="219"/>
      <c r="I632" s="457" t="s">
        <v>698</v>
      </c>
      <c r="J632" s="183" t="s">
        <v>839</v>
      </c>
      <c r="K632" s="767"/>
      <c r="L632" s="504">
        <v>0</v>
      </c>
      <c r="M632" s="205">
        <v>0</v>
      </c>
      <c r="N632" s="157">
        <v>0</v>
      </c>
      <c r="O632" s="205">
        <v>0</v>
      </c>
      <c r="P632" s="205">
        <v>0</v>
      </c>
      <c r="Q632" s="205">
        <v>0</v>
      </c>
      <c r="R632" s="205">
        <v>0</v>
      </c>
      <c r="S632" s="272">
        <v>0</v>
      </c>
      <c r="T632" s="160">
        <v>0</v>
      </c>
      <c r="U632" s="160">
        <v>0</v>
      </c>
      <c r="V632" s="160">
        <v>0</v>
      </c>
      <c r="W632" s="160">
        <v>0</v>
      </c>
      <c r="X632" s="205">
        <v>0</v>
      </c>
      <c r="Y632" s="272">
        <v>0</v>
      </c>
      <c r="Z632" s="272">
        <v>0</v>
      </c>
      <c r="AA632" s="274">
        <v>0</v>
      </c>
      <c r="AB632" s="164">
        <f t="shared" si="11"/>
        <v>0</v>
      </c>
      <c r="AC632" s="164">
        <v>0</v>
      </c>
      <c r="AD632" s="83">
        <v>0</v>
      </c>
      <c r="AE632" s="148">
        <v>0</v>
      </c>
    </row>
    <row r="633" spans="1:31" hidden="1" x14ac:dyDescent="0.2">
      <c r="A633" s="185">
        <v>2011</v>
      </c>
      <c r="B633" s="186" t="s">
        <v>501</v>
      </c>
      <c r="C633" s="458" t="s">
        <v>630</v>
      </c>
      <c r="D633" s="689">
        <v>40626</v>
      </c>
      <c r="E633" s="112" t="s">
        <v>39</v>
      </c>
      <c r="F633" s="116" t="s">
        <v>260</v>
      </c>
      <c r="G633" s="116" t="s">
        <v>68</v>
      </c>
      <c r="H633" s="167"/>
      <c r="I633" s="454" t="s">
        <v>2147</v>
      </c>
      <c r="J633" s="188" t="s">
        <v>316</v>
      </c>
      <c r="K633" s="118" t="s">
        <v>2146</v>
      </c>
      <c r="L633" s="505">
        <v>0</v>
      </c>
      <c r="M633" s="104">
        <v>0</v>
      </c>
      <c r="N633" s="38">
        <v>0</v>
      </c>
      <c r="O633" s="104">
        <v>0</v>
      </c>
      <c r="P633" s="104">
        <v>0</v>
      </c>
      <c r="Q633" s="104">
        <v>0</v>
      </c>
      <c r="R633" s="104">
        <v>0</v>
      </c>
      <c r="S633" s="173">
        <v>0</v>
      </c>
      <c r="T633" s="41">
        <v>0</v>
      </c>
      <c r="U633" s="41">
        <v>0</v>
      </c>
      <c r="V633" s="41">
        <v>0</v>
      </c>
      <c r="W633" s="41">
        <v>0</v>
      </c>
      <c r="X633" s="104">
        <v>0</v>
      </c>
      <c r="Y633" s="173">
        <v>0</v>
      </c>
      <c r="Z633" s="173">
        <v>0</v>
      </c>
      <c r="AA633" s="174">
        <v>0</v>
      </c>
      <c r="AB633" s="44">
        <f t="shared" si="11"/>
        <v>0</v>
      </c>
      <c r="AC633" s="44">
        <v>0</v>
      </c>
      <c r="AD633" s="45">
        <v>0</v>
      </c>
      <c r="AE633" s="46">
        <v>0</v>
      </c>
    </row>
    <row r="634" spans="1:31" hidden="1" x14ac:dyDescent="0.2">
      <c r="A634" s="185">
        <v>2011</v>
      </c>
      <c r="B634" s="186" t="s">
        <v>215</v>
      </c>
      <c r="C634" s="458" t="s">
        <v>631</v>
      </c>
      <c r="D634" s="689">
        <v>40626</v>
      </c>
      <c r="E634" s="112" t="s">
        <v>39</v>
      </c>
      <c r="F634" s="116" t="s">
        <v>260</v>
      </c>
      <c r="G634" s="116" t="s">
        <v>63</v>
      </c>
      <c r="H634" s="167"/>
      <c r="I634" s="488" t="s">
        <v>765</v>
      </c>
      <c r="J634" s="119" t="s">
        <v>310</v>
      </c>
      <c r="K634" s="118" t="s">
        <v>2198</v>
      </c>
      <c r="L634" s="505">
        <v>0</v>
      </c>
      <c r="M634" s="104">
        <v>0</v>
      </c>
      <c r="N634" s="38">
        <v>0</v>
      </c>
      <c r="O634" s="45">
        <v>1830</v>
      </c>
      <c r="P634" s="104">
        <v>0</v>
      </c>
      <c r="Q634" s="104">
        <v>0</v>
      </c>
      <c r="R634" s="104">
        <v>0</v>
      </c>
      <c r="S634" s="173">
        <v>0</v>
      </c>
      <c r="T634" s="107">
        <v>0</v>
      </c>
      <c r="U634" s="107">
        <v>0</v>
      </c>
      <c r="V634" s="107">
        <v>0</v>
      </c>
      <c r="W634" s="107">
        <v>0</v>
      </c>
      <c r="X634" s="104">
        <v>0</v>
      </c>
      <c r="Y634" s="173">
        <v>0</v>
      </c>
      <c r="Z634" s="173">
        <v>8222.15</v>
      </c>
      <c r="AA634" s="174">
        <v>0</v>
      </c>
      <c r="AB634" s="44">
        <f t="shared" si="11"/>
        <v>0</v>
      </c>
      <c r="AC634" s="44">
        <v>0</v>
      </c>
      <c r="AD634" s="45">
        <v>0</v>
      </c>
      <c r="AE634" s="46">
        <v>0</v>
      </c>
    </row>
    <row r="635" spans="1:31" hidden="1" x14ac:dyDescent="0.2">
      <c r="A635" s="185">
        <v>2011</v>
      </c>
      <c r="B635" s="186" t="s">
        <v>53</v>
      </c>
      <c r="C635" s="458" t="s">
        <v>632</v>
      </c>
      <c r="D635" s="689">
        <v>40626</v>
      </c>
      <c r="E635" s="112" t="s">
        <v>39</v>
      </c>
      <c r="F635" s="116" t="s">
        <v>261</v>
      </c>
      <c r="G635" s="116" t="s">
        <v>69</v>
      </c>
      <c r="H635" s="167"/>
      <c r="I635" s="488" t="s">
        <v>2981</v>
      </c>
      <c r="J635" s="119" t="s">
        <v>592</v>
      </c>
      <c r="K635" s="118" t="s">
        <v>2982</v>
      </c>
      <c r="L635" s="505">
        <v>0</v>
      </c>
      <c r="M635" s="104">
        <v>0</v>
      </c>
      <c r="N635" s="38">
        <v>0</v>
      </c>
      <c r="O635" s="45">
        <v>0</v>
      </c>
      <c r="P635" s="104">
        <v>0</v>
      </c>
      <c r="Q635" s="104">
        <v>0</v>
      </c>
      <c r="R635" s="104">
        <v>0</v>
      </c>
      <c r="S635" s="173">
        <v>0</v>
      </c>
      <c r="T635" s="107">
        <v>0</v>
      </c>
      <c r="U635" s="107">
        <v>0</v>
      </c>
      <c r="V635" s="107">
        <v>0</v>
      </c>
      <c r="W635" s="107">
        <v>0</v>
      </c>
      <c r="X635" s="104">
        <v>0</v>
      </c>
      <c r="Y635" s="173">
        <v>0</v>
      </c>
      <c r="Z635" s="173">
        <v>0</v>
      </c>
      <c r="AA635" s="174">
        <v>329107.40999999997</v>
      </c>
      <c r="AB635" s="44">
        <f t="shared" si="11"/>
        <v>12477.39</v>
      </c>
      <c r="AC635" s="44">
        <v>0</v>
      </c>
      <c r="AD635" s="45">
        <v>0</v>
      </c>
      <c r="AE635" s="46">
        <v>12477.39</v>
      </c>
    </row>
    <row r="636" spans="1:31" x14ac:dyDescent="0.2">
      <c r="A636" s="321">
        <v>2011</v>
      </c>
      <c r="B636" s="337" t="s">
        <v>502</v>
      </c>
      <c r="C636" s="461" t="s">
        <v>632</v>
      </c>
      <c r="D636" s="715">
        <v>40626</v>
      </c>
      <c r="E636" s="306" t="s">
        <v>42</v>
      </c>
      <c r="F636" s="250" t="s">
        <v>260</v>
      </c>
      <c r="G636" s="250" t="s">
        <v>63</v>
      </c>
      <c r="H636" s="219"/>
      <c r="I636" s="457" t="s">
        <v>698</v>
      </c>
      <c r="J636" s="183" t="s">
        <v>839</v>
      </c>
      <c r="K636" s="767"/>
      <c r="L636" s="504">
        <v>0</v>
      </c>
      <c r="M636" s="205">
        <v>0</v>
      </c>
      <c r="N636" s="157">
        <v>0</v>
      </c>
      <c r="O636" s="205">
        <v>0</v>
      </c>
      <c r="P636" s="205">
        <v>0</v>
      </c>
      <c r="Q636" s="205">
        <v>0</v>
      </c>
      <c r="R636" s="205">
        <v>0</v>
      </c>
      <c r="S636" s="272">
        <v>0</v>
      </c>
      <c r="T636" s="206">
        <v>0</v>
      </c>
      <c r="U636" s="206">
        <v>0</v>
      </c>
      <c r="V636" s="206">
        <v>0</v>
      </c>
      <c r="W636" s="206">
        <v>0</v>
      </c>
      <c r="X636" s="205">
        <v>0</v>
      </c>
      <c r="Y636" s="272">
        <v>0</v>
      </c>
      <c r="Z636" s="272">
        <v>0</v>
      </c>
      <c r="AA636" s="274">
        <v>0</v>
      </c>
      <c r="AB636" s="164">
        <f t="shared" si="11"/>
        <v>0</v>
      </c>
      <c r="AC636" s="164">
        <v>0</v>
      </c>
      <c r="AD636" s="83">
        <v>0</v>
      </c>
      <c r="AE636" s="148">
        <v>0</v>
      </c>
    </row>
    <row r="637" spans="1:31" x14ac:dyDescent="0.2">
      <c r="A637" s="185">
        <v>2011</v>
      </c>
      <c r="B637" s="186" t="s">
        <v>136</v>
      </c>
      <c r="C637" s="458" t="s">
        <v>633</v>
      </c>
      <c r="D637" s="689">
        <v>40626</v>
      </c>
      <c r="E637" s="112" t="s">
        <v>42</v>
      </c>
      <c r="F637" s="116" t="s">
        <v>260</v>
      </c>
      <c r="G637" s="116" t="s">
        <v>63</v>
      </c>
      <c r="H637" s="116"/>
      <c r="I637" s="460" t="s">
        <v>766</v>
      </c>
      <c r="J637" s="119" t="s">
        <v>310</v>
      </c>
      <c r="K637" s="118" t="s">
        <v>2348</v>
      </c>
      <c r="L637" s="505">
        <v>0</v>
      </c>
      <c r="M637" s="104">
        <v>0</v>
      </c>
      <c r="N637" s="38">
        <v>0</v>
      </c>
      <c r="O637" s="44">
        <v>1952</v>
      </c>
      <c r="P637" s="104">
        <v>0</v>
      </c>
      <c r="Q637" s="104">
        <v>0</v>
      </c>
      <c r="R637" s="104">
        <v>0</v>
      </c>
      <c r="S637" s="173">
        <v>0</v>
      </c>
      <c r="T637" s="107">
        <v>0</v>
      </c>
      <c r="U637" s="107">
        <v>0</v>
      </c>
      <c r="V637" s="107">
        <v>0</v>
      </c>
      <c r="W637" s="107">
        <v>0</v>
      </c>
      <c r="X637" s="104">
        <v>0</v>
      </c>
      <c r="Y637" s="173">
        <v>0</v>
      </c>
      <c r="Z637" s="173">
        <v>0</v>
      </c>
      <c r="AA637" s="174">
        <v>0</v>
      </c>
      <c r="AB637" s="44">
        <f t="shared" si="11"/>
        <v>14342.369999999999</v>
      </c>
      <c r="AC637" s="44">
        <v>8214.07</v>
      </c>
      <c r="AD637" s="45">
        <v>0</v>
      </c>
      <c r="AE637" s="109">
        <v>6128.3</v>
      </c>
    </row>
    <row r="638" spans="1:31" hidden="1" x14ac:dyDescent="0.2">
      <c r="A638" s="185">
        <v>2011</v>
      </c>
      <c r="B638" s="186" t="s">
        <v>208</v>
      </c>
      <c r="C638" s="458" t="s">
        <v>634</v>
      </c>
      <c r="D638" s="689">
        <v>40626</v>
      </c>
      <c r="E638" s="115" t="s">
        <v>37</v>
      </c>
      <c r="F638" s="116" t="s">
        <v>260</v>
      </c>
      <c r="G638" s="116" t="s">
        <v>63</v>
      </c>
      <c r="H638" s="116"/>
      <c r="I638" s="460" t="s">
        <v>3239</v>
      </c>
      <c r="J638" s="187" t="s">
        <v>538</v>
      </c>
      <c r="K638" s="118" t="s">
        <v>2814</v>
      </c>
      <c r="L638" s="505">
        <v>0</v>
      </c>
      <c r="M638" s="171">
        <v>0</v>
      </c>
      <c r="N638" s="38">
        <v>0</v>
      </c>
      <c r="O638" s="104">
        <v>0</v>
      </c>
      <c r="P638" s="104">
        <v>0</v>
      </c>
      <c r="Q638" s="104">
        <v>0</v>
      </c>
      <c r="R638" s="104">
        <v>0</v>
      </c>
      <c r="S638" s="173">
        <v>0</v>
      </c>
      <c r="T638" s="107">
        <v>0</v>
      </c>
      <c r="U638" s="107">
        <v>0</v>
      </c>
      <c r="V638" s="107">
        <v>0</v>
      </c>
      <c r="W638" s="107">
        <v>0</v>
      </c>
      <c r="X638" s="173">
        <v>0</v>
      </c>
      <c r="Y638" s="173">
        <v>0</v>
      </c>
      <c r="Z638" s="173">
        <v>0</v>
      </c>
      <c r="AA638" s="174" t="s">
        <v>20</v>
      </c>
      <c r="AB638" s="44">
        <f t="shared" si="11"/>
        <v>36270.35</v>
      </c>
      <c r="AC638" s="44">
        <v>0</v>
      </c>
      <c r="AD638" s="44">
        <v>0</v>
      </c>
      <c r="AE638" s="109">
        <v>36270.35</v>
      </c>
    </row>
    <row r="639" spans="1:31" hidden="1" x14ac:dyDescent="0.2">
      <c r="A639" s="275">
        <v>2011</v>
      </c>
      <c r="B639" s="276" t="s">
        <v>232</v>
      </c>
      <c r="C639" s="458" t="s">
        <v>635</v>
      </c>
      <c r="D639" s="693">
        <v>40632</v>
      </c>
      <c r="E639" s="177" t="s">
        <v>279</v>
      </c>
      <c r="F639" s="116" t="s">
        <v>265</v>
      </c>
      <c r="G639" s="115" t="s">
        <v>326</v>
      </c>
      <c r="H639" s="177"/>
      <c r="I639" s="454" t="s">
        <v>1634</v>
      </c>
      <c r="J639" s="169" t="s">
        <v>560</v>
      </c>
      <c r="K639" s="118" t="s">
        <v>567</v>
      </c>
      <c r="L639" s="505">
        <v>0</v>
      </c>
      <c r="M639" s="171">
        <v>0</v>
      </c>
      <c r="N639" s="38">
        <v>0</v>
      </c>
      <c r="O639" s="104">
        <v>0</v>
      </c>
      <c r="P639" s="104">
        <v>0</v>
      </c>
      <c r="Q639" s="104">
        <v>0</v>
      </c>
      <c r="R639" s="104">
        <v>0</v>
      </c>
      <c r="S639" s="173">
        <v>0</v>
      </c>
      <c r="T639" s="107">
        <v>0</v>
      </c>
      <c r="U639" s="107">
        <v>0</v>
      </c>
      <c r="V639" s="107">
        <v>0</v>
      </c>
      <c r="W639" s="107">
        <v>0</v>
      </c>
      <c r="X639" s="173">
        <v>0</v>
      </c>
      <c r="Y639" s="173">
        <v>0</v>
      </c>
      <c r="Z639" s="173">
        <v>0</v>
      </c>
      <c r="AA639" s="174">
        <v>0</v>
      </c>
      <c r="AB639" s="44">
        <f t="shared" si="11"/>
        <v>22669.33</v>
      </c>
      <c r="AC639" s="44">
        <v>0</v>
      </c>
      <c r="AD639" s="44">
        <v>0</v>
      </c>
      <c r="AE639" s="109">
        <v>22669.33</v>
      </c>
    </row>
    <row r="640" spans="1:31" hidden="1" x14ac:dyDescent="0.2">
      <c r="A640" s="185">
        <v>2011</v>
      </c>
      <c r="B640" s="186" t="s">
        <v>2605</v>
      </c>
      <c r="C640" s="458" t="s">
        <v>636</v>
      </c>
      <c r="D640" s="689">
        <v>40638</v>
      </c>
      <c r="E640" s="112" t="s">
        <v>40</v>
      </c>
      <c r="F640" s="116" t="s">
        <v>267</v>
      </c>
      <c r="G640" s="116" t="s">
        <v>69</v>
      </c>
      <c r="H640" s="116"/>
      <c r="I640" s="460" t="s">
        <v>767</v>
      </c>
      <c r="J640" s="188" t="s">
        <v>316</v>
      </c>
      <c r="K640" s="118" t="s">
        <v>2704</v>
      </c>
      <c r="L640" s="505">
        <v>0</v>
      </c>
      <c r="M640" s="104">
        <v>0</v>
      </c>
      <c r="N640" s="38">
        <v>0</v>
      </c>
      <c r="O640" s="104">
        <v>0</v>
      </c>
      <c r="P640" s="104">
        <v>0</v>
      </c>
      <c r="Q640" s="104">
        <v>0</v>
      </c>
      <c r="R640" s="104">
        <v>0</v>
      </c>
      <c r="S640" s="173">
        <v>0</v>
      </c>
      <c r="T640" s="107">
        <v>0</v>
      </c>
      <c r="U640" s="107">
        <v>0</v>
      </c>
      <c r="V640" s="107">
        <v>0</v>
      </c>
      <c r="W640" s="107">
        <v>0</v>
      </c>
      <c r="X640" s="104">
        <v>0</v>
      </c>
      <c r="Y640" s="173">
        <v>0</v>
      </c>
      <c r="Z640" s="173">
        <v>9719.4500000000007</v>
      </c>
      <c r="AA640" s="174">
        <v>230320.65</v>
      </c>
      <c r="AB640" s="44">
        <f t="shared" si="11"/>
        <v>4152.72</v>
      </c>
      <c r="AC640" s="44">
        <v>0</v>
      </c>
      <c r="AD640" s="45">
        <v>0</v>
      </c>
      <c r="AE640" s="109">
        <v>4152.72</v>
      </c>
    </row>
    <row r="641" spans="1:31" x14ac:dyDescent="0.2">
      <c r="A641" s="321">
        <v>2011</v>
      </c>
      <c r="B641" s="337" t="s">
        <v>185</v>
      </c>
      <c r="C641" s="461" t="s">
        <v>637</v>
      </c>
      <c r="D641" s="715">
        <v>40639</v>
      </c>
      <c r="E641" s="203" t="s">
        <v>42</v>
      </c>
      <c r="F641" s="219" t="s">
        <v>260</v>
      </c>
      <c r="G641" s="219" t="s">
        <v>63</v>
      </c>
      <c r="H641" s="219"/>
      <c r="I641" s="457" t="s">
        <v>768</v>
      </c>
      <c r="J641" s="183" t="s">
        <v>839</v>
      </c>
      <c r="K641" s="592"/>
      <c r="L641" s="504">
        <v>0</v>
      </c>
      <c r="M641" s="159">
        <v>0</v>
      </c>
      <c r="N641" s="157">
        <v>0</v>
      </c>
      <c r="O641" s="205">
        <v>0</v>
      </c>
      <c r="P641" s="205">
        <v>0</v>
      </c>
      <c r="Q641" s="205">
        <v>0</v>
      </c>
      <c r="R641" s="205">
        <v>0</v>
      </c>
      <c r="S641" s="272">
        <v>0</v>
      </c>
      <c r="T641" s="206">
        <v>0</v>
      </c>
      <c r="U641" s="206">
        <v>0</v>
      </c>
      <c r="V641" s="206">
        <v>0</v>
      </c>
      <c r="W641" s="206">
        <v>0</v>
      </c>
      <c r="X641" s="207">
        <v>0</v>
      </c>
      <c r="Y641" s="207">
        <v>0</v>
      </c>
      <c r="Z641" s="207">
        <v>0</v>
      </c>
      <c r="AA641" s="336">
        <v>0</v>
      </c>
      <c r="AB641" s="164">
        <f t="shared" si="11"/>
        <v>7198.87</v>
      </c>
      <c r="AC641" s="83">
        <v>2091.9499999999998</v>
      </c>
      <c r="AD641" s="83">
        <v>0</v>
      </c>
      <c r="AE641" s="83">
        <v>5106.92</v>
      </c>
    </row>
    <row r="642" spans="1:31" x14ac:dyDescent="0.2">
      <c r="A642" s="321">
        <v>2011</v>
      </c>
      <c r="B642" s="337" t="s">
        <v>503</v>
      </c>
      <c r="C642" s="461" t="s">
        <v>638</v>
      </c>
      <c r="D642" s="715">
        <v>40651</v>
      </c>
      <c r="E642" s="306" t="s">
        <v>42</v>
      </c>
      <c r="F642" s="250" t="s">
        <v>260</v>
      </c>
      <c r="G642" s="250" t="s">
        <v>63</v>
      </c>
      <c r="H642" s="219"/>
      <c r="I642" s="457" t="s">
        <v>2349</v>
      </c>
      <c r="J642" s="183" t="s">
        <v>839</v>
      </c>
      <c r="K642" s="767"/>
      <c r="L642" s="504">
        <v>0</v>
      </c>
      <c r="M642" s="205">
        <v>0</v>
      </c>
      <c r="N642" s="157">
        <v>0</v>
      </c>
      <c r="O642" s="205">
        <v>0</v>
      </c>
      <c r="P642" s="205">
        <v>0</v>
      </c>
      <c r="Q642" s="205">
        <v>0</v>
      </c>
      <c r="R642" s="205">
        <v>0</v>
      </c>
      <c r="S642" s="272">
        <v>0</v>
      </c>
      <c r="T642" s="206">
        <v>0</v>
      </c>
      <c r="U642" s="206">
        <v>0</v>
      </c>
      <c r="V642" s="206">
        <v>0</v>
      </c>
      <c r="W642" s="206">
        <v>0</v>
      </c>
      <c r="X642" s="205">
        <v>0</v>
      </c>
      <c r="Y642" s="272">
        <v>0</v>
      </c>
      <c r="Z642" s="272">
        <v>0</v>
      </c>
      <c r="AA642" s="274">
        <v>0</v>
      </c>
      <c r="AB642" s="164">
        <f t="shared" si="11"/>
        <v>12728.73</v>
      </c>
      <c r="AC642" s="164">
        <v>2496</v>
      </c>
      <c r="AD642" s="83">
        <v>3666.69</v>
      </c>
      <c r="AE642" s="148">
        <v>6566.04</v>
      </c>
    </row>
    <row r="643" spans="1:31" hidden="1" x14ac:dyDescent="0.2">
      <c r="A643" s="185">
        <v>2011</v>
      </c>
      <c r="B643" s="186" t="s">
        <v>504</v>
      </c>
      <c r="C643" s="458" t="s">
        <v>639</v>
      </c>
      <c r="D643" s="689">
        <v>40653</v>
      </c>
      <c r="E643" s="112" t="s">
        <v>505</v>
      </c>
      <c r="F643" s="116" t="s">
        <v>3175</v>
      </c>
      <c r="G643" s="116" t="s">
        <v>323</v>
      </c>
      <c r="H643" s="167"/>
      <c r="I643" s="454" t="s">
        <v>3175</v>
      </c>
      <c r="J643" s="119"/>
      <c r="K643" s="118" t="s">
        <v>3230</v>
      </c>
      <c r="L643" s="505">
        <v>0</v>
      </c>
      <c r="M643" s="104">
        <v>0</v>
      </c>
      <c r="N643" s="38">
        <v>0</v>
      </c>
      <c r="O643" s="104">
        <v>0</v>
      </c>
      <c r="P643" s="104">
        <v>0</v>
      </c>
      <c r="Q643" s="104">
        <v>0</v>
      </c>
      <c r="R643" s="104">
        <v>0</v>
      </c>
      <c r="S643" s="173">
        <v>0</v>
      </c>
      <c r="T643" s="107">
        <v>0</v>
      </c>
      <c r="U643" s="107">
        <v>0</v>
      </c>
      <c r="V643" s="107">
        <v>0</v>
      </c>
      <c r="W643" s="107">
        <v>0</v>
      </c>
      <c r="X643" s="104">
        <v>0</v>
      </c>
      <c r="Y643" s="173">
        <v>0</v>
      </c>
      <c r="Z643" s="173">
        <v>0</v>
      </c>
      <c r="AA643" s="174">
        <v>0</v>
      </c>
      <c r="AB643" s="44">
        <f t="shared" si="11"/>
        <v>8596.5300000000007</v>
      </c>
      <c r="AC643" s="44">
        <v>0</v>
      </c>
      <c r="AD643" s="45">
        <v>0</v>
      </c>
      <c r="AE643" s="46">
        <v>8596.5300000000007</v>
      </c>
    </row>
    <row r="644" spans="1:31" hidden="1" x14ac:dyDescent="0.2">
      <c r="A644" s="185">
        <v>2011</v>
      </c>
      <c r="B644" s="186" t="s">
        <v>506</v>
      </c>
      <c r="C644" s="458" t="s">
        <v>640</v>
      </c>
      <c r="D644" s="689">
        <v>40659</v>
      </c>
      <c r="E644" s="112" t="s">
        <v>37</v>
      </c>
      <c r="F644" s="116" t="s">
        <v>261</v>
      </c>
      <c r="G644" s="116" t="s">
        <v>69</v>
      </c>
      <c r="H644" s="116" t="s">
        <v>1232</v>
      </c>
      <c r="I644" s="460" t="s">
        <v>3260</v>
      </c>
      <c r="J644" s="187" t="s">
        <v>538</v>
      </c>
      <c r="K644" s="593">
        <v>41295</v>
      </c>
      <c r="L644" s="505">
        <v>0</v>
      </c>
      <c r="M644" s="104">
        <v>0</v>
      </c>
      <c r="N644" s="38">
        <v>0</v>
      </c>
      <c r="O644" s="104">
        <v>0</v>
      </c>
      <c r="P644" s="104">
        <v>0</v>
      </c>
      <c r="Q644" s="104">
        <v>0</v>
      </c>
      <c r="R644" s="104">
        <v>0</v>
      </c>
      <c r="S644" s="173">
        <v>0</v>
      </c>
      <c r="T644" s="107">
        <v>0</v>
      </c>
      <c r="U644" s="107">
        <v>0</v>
      </c>
      <c r="V644" s="107">
        <v>0</v>
      </c>
      <c r="W644" s="107">
        <v>0</v>
      </c>
      <c r="X644" s="104">
        <v>1598.64</v>
      </c>
      <c r="Y644" s="173">
        <v>0</v>
      </c>
      <c r="Z644" s="173">
        <v>0</v>
      </c>
      <c r="AA644" s="174">
        <v>26135.38</v>
      </c>
      <c r="AB644" s="44">
        <f t="shared" si="11"/>
        <v>7684.76</v>
      </c>
      <c r="AC644" s="44">
        <v>3331.4</v>
      </c>
      <c r="AD644" s="45">
        <v>0</v>
      </c>
      <c r="AE644" s="46">
        <v>4353.3599999999997</v>
      </c>
    </row>
    <row r="645" spans="1:31" hidden="1" x14ac:dyDescent="0.2">
      <c r="A645" s="185">
        <v>2011</v>
      </c>
      <c r="B645" s="186" t="s">
        <v>506</v>
      </c>
      <c r="C645" s="458" t="s">
        <v>641</v>
      </c>
      <c r="D645" s="689">
        <v>40659</v>
      </c>
      <c r="E645" s="112" t="s">
        <v>37</v>
      </c>
      <c r="F645" s="116" t="s">
        <v>261</v>
      </c>
      <c r="G645" s="116" t="s">
        <v>1233</v>
      </c>
      <c r="H645" s="116"/>
      <c r="I645" s="460" t="s">
        <v>1633</v>
      </c>
      <c r="J645" s="187" t="s">
        <v>538</v>
      </c>
      <c r="K645" s="593">
        <v>41295</v>
      </c>
      <c r="L645" s="505">
        <v>0</v>
      </c>
      <c r="M645" s="104">
        <v>0</v>
      </c>
      <c r="N645" s="38">
        <v>0</v>
      </c>
      <c r="O645" s="104">
        <v>0</v>
      </c>
      <c r="P645" s="104">
        <v>0</v>
      </c>
      <c r="Q645" s="104">
        <v>0</v>
      </c>
      <c r="R645" s="104">
        <v>0</v>
      </c>
      <c r="S645" s="104">
        <v>26500</v>
      </c>
      <c r="T645" s="107">
        <v>0</v>
      </c>
      <c r="U645" s="107">
        <v>0</v>
      </c>
      <c r="V645" s="107">
        <v>0</v>
      </c>
      <c r="W645" s="107">
        <v>0</v>
      </c>
      <c r="X645" s="104">
        <v>0</v>
      </c>
      <c r="Y645" s="173">
        <v>0</v>
      </c>
      <c r="Z645" s="173">
        <v>0</v>
      </c>
      <c r="AA645" s="174">
        <v>49769.68</v>
      </c>
      <c r="AB645" s="44">
        <f t="shared" si="11"/>
        <v>9213.66</v>
      </c>
      <c r="AC645" s="44">
        <v>0</v>
      </c>
      <c r="AD645" s="45">
        <v>0</v>
      </c>
      <c r="AE645" s="46">
        <v>9213.66</v>
      </c>
    </row>
    <row r="646" spans="1:31" hidden="1" x14ac:dyDescent="0.2">
      <c r="A646" s="275">
        <v>2011</v>
      </c>
      <c r="B646" s="276" t="s">
        <v>232</v>
      </c>
      <c r="C646" s="458" t="s">
        <v>642</v>
      </c>
      <c r="D646" s="693">
        <v>40672</v>
      </c>
      <c r="E646" s="177" t="s">
        <v>279</v>
      </c>
      <c r="F646" s="194" t="s">
        <v>251</v>
      </c>
      <c r="G646" s="115" t="s">
        <v>326</v>
      </c>
      <c r="H646" s="177"/>
      <c r="I646" s="454" t="s">
        <v>1632</v>
      </c>
      <c r="J646" s="169" t="s">
        <v>310</v>
      </c>
      <c r="K646" s="118" t="s">
        <v>1387</v>
      </c>
      <c r="L646" s="505">
        <v>0</v>
      </c>
      <c r="M646" s="171">
        <v>0</v>
      </c>
      <c r="N646" s="38">
        <v>0</v>
      </c>
      <c r="O646" s="104">
        <v>0</v>
      </c>
      <c r="P646" s="104">
        <v>0</v>
      </c>
      <c r="Q646" s="104">
        <v>0</v>
      </c>
      <c r="R646" s="104">
        <v>0</v>
      </c>
      <c r="S646" s="180">
        <v>0</v>
      </c>
      <c r="T646" s="107">
        <v>0</v>
      </c>
      <c r="U646" s="107">
        <v>0</v>
      </c>
      <c r="V646" s="107">
        <v>0</v>
      </c>
      <c r="W646" s="107">
        <v>0</v>
      </c>
      <c r="X646" s="173">
        <v>0</v>
      </c>
      <c r="Y646" s="173">
        <v>0</v>
      </c>
      <c r="Z646" s="173">
        <v>0</v>
      </c>
      <c r="AA646" s="174">
        <v>3166000</v>
      </c>
      <c r="AB646" s="44">
        <f t="shared" si="11"/>
        <v>12741.3</v>
      </c>
      <c r="AC646" s="44">
        <v>0</v>
      </c>
      <c r="AD646" s="44">
        <v>0</v>
      </c>
      <c r="AE646" s="109">
        <v>12741.3</v>
      </c>
    </row>
    <row r="647" spans="1:31" hidden="1" x14ac:dyDescent="0.2">
      <c r="A647" s="185">
        <v>2011</v>
      </c>
      <c r="B647" s="186" t="s">
        <v>507</v>
      </c>
      <c r="C647" s="458" t="s">
        <v>643</v>
      </c>
      <c r="D647" s="689">
        <v>40688</v>
      </c>
      <c r="E647" s="112" t="s">
        <v>37</v>
      </c>
      <c r="F647" s="116" t="s">
        <v>260</v>
      </c>
      <c r="G647" s="116" t="s">
        <v>243</v>
      </c>
      <c r="H647" s="167" t="s">
        <v>2257</v>
      </c>
      <c r="I647" s="454" t="s">
        <v>2256</v>
      </c>
      <c r="J647" s="119" t="s">
        <v>839</v>
      </c>
      <c r="K647" s="118"/>
      <c r="L647" s="505">
        <v>0</v>
      </c>
      <c r="M647" s="104">
        <v>0</v>
      </c>
      <c r="N647" s="38">
        <v>0</v>
      </c>
      <c r="O647" s="104">
        <v>0</v>
      </c>
      <c r="P647" s="104">
        <v>0</v>
      </c>
      <c r="Q647" s="104">
        <v>0</v>
      </c>
      <c r="R647" s="104">
        <v>0</v>
      </c>
      <c r="S647" s="180">
        <v>0</v>
      </c>
      <c r="T647" s="107">
        <v>0</v>
      </c>
      <c r="U647" s="107">
        <v>0</v>
      </c>
      <c r="V647" s="107">
        <v>0</v>
      </c>
      <c r="W647" s="107">
        <v>0</v>
      </c>
      <c r="X647" s="104">
        <v>0</v>
      </c>
      <c r="Y647" s="173">
        <v>0</v>
      </c>
      <c r="Z647" s="173">
        <v>0</v>
      </c>
      <c r="AA647" s="174" t="s">
        <v>20</v>
      </c>
      <c r="AB647" s="44">
        <v>2918.24</v>
      </c>
      <c r="AC647" s="44">
        <v>0</v>
      </c>
      <c r="AD647" s="45">
        <v>0</v>
      </c>
      <c r="AE647" s="46">
        <v>2918.24</v>
      </c>
    </row>
    <row r="648" spans="1:31" x14ac:dyDescent="0.2">
      <c r="A648" s="321">
        <v>2011</v>
      </c>
      <c r="B648" s="337" t="s">
        <v>53</v>
      </c>
      <c r="C648" s="461" t="s">
        <v>643</v>
      </c>
      <c r="D648" s="715">
        <v>40687</v>
      </c>
      <c r="E648" s="306" t="s">
        <v>42</v>
      </c>
      <c r="F648" s="250" t="s">
        <v>1</v>
      </c>
      <c r="G648" s="250" t="s">
        <v>69</v>
      </c>
      <c r="H648" s="250" t="s">
        <v>942</v>
      </c>
      <c r="I648" s="481" t="s">
        <v>943</v>
      </c>
      <c r="J648" s="183" t="s">
        <v>839</v>
      </c>
      <c r="K648" s="767"/>
      <c r="L648" s="504">
        <v>0</v>
      </c>
      <c r="M648" s="205">
        <v>0</v>
      </c>
      <c r="N648" s="157">
        <v>0</v>
      </c>
      <c r="O648" s="205">
        <v>0</v>
      </c>
      <c r="P648" s="205">
        <v>0</v>
      </c>
      <c r="Q648" s="205">
        <v>0</v>
      </c>
      <c r="R648" s="205">
        <v>0</v>
      </c>
      <c r="S648" s="207">
        <v>0</v>
      </c>
      <c r="T648" s="206">
        <v>0</v>
      </c>
      <c r="U648" s="206">
        <v>0</v>
      </c>
      <c r="V648" s="206">
        <v>0</v>
      </c>
      <c r="W648" s="206">
        <v>0</v>
      </c>
      <c r="X648" s="205">
        <v>0</v>
      </c>
      <c r="Y648" s="272">
        <v>0</v>
      </c>
      <c r="Z648" s="272">
        <v>0</v>
      </c>
      <c r="AA648" s="274">
        <v>0</v>
      </c>
      <c r="AB648" s="164">
        <f t="shared" si="11"/>
        <v>0</v>
      </c>
      <c r="AC648" s="164">
        <v>0</v>
      </c>
      <c r="AD648" s="83">
        <v>0</v>
      </c>
      <c r="AE648" s="148">
        <v>0</v>
      </c>
    </row>
    <row r="649" spans="1:31" hidden="1" x14ac:dyDescent="0.2">
      <c r="A649" s="321">
        <v>2011</v>
      </c>
      <c r="B649" s="337" t="s">
        <v>508</v>
      </c>
      <c r="C649" s="461" t="s">
        <v>645</v>
      </c>
      <c r="D649" s="715">
        <v>40688</v>
      </c>
      <c r="E649" s="306" t="s">
        <v>39</v>
      </c>
      <c r="F649" s="250" t="s">
        <v>1</v>
      </c>
      <c r="G649" s="250" t="s">
        <v>69</v>
      </c>
      <c r="H649" s="250" t="s">
        <v>944</v>
      </c>
      <c r="I649" s="481" t="s">
        <v>1054</v>
      </c>
      <c r="J649" s="183" t="s">
        <v>839</v>
      </c>
      <c r="K649" s="767"/>
      <c r="L649" s="504">
        <v>0</v>
      </c>
      <c r="M649" s="205">
        <v>0</v>
      </c>
      <c r="N649" s="157">
        <v>0</v>
      </c>
      <c r="O649" s="205">
        <v>0</v>
      </c>
      <c r="P649" s="205">
        <v>0</v>
      </c>
      <c r="Q649" s="205">
        <v>0</v>
      </c>
      <c r="R649" s="205">
        <v>0</v>
      </c>
      <c r="S649" s="207">
        <v>0</v>
      </c>
      <c r="T649" s="206">
        <v>0</v>
      </c>
      <c r="U649" s="206">
        <v>0</v>
      </c>
      <c r="V649" s="206">
        <v>0</v>
      </c>
      <c r="W649" s="206">
        <v>0</v>
      </c>
      <c r="X649" s="205">
        <v>0</v>
      </c>
      <c r="Y649" s="272">
        <v>0</v>
      </c>
      <c r="Z649" s="272">
        <v>0</v>
      </c>
      <c r="AA649" s="274">
        <v>0</v>
      </c>
      <c r="AB649" s="164">
        <f t="shared" si="11"/>
        <v>0</v>
      </c>
      <c r="AC649" s="164">
        <v>0</v>
      </c>
      <c r="AD649" s="83">
        <v>0</v>
      </c>
      <c r="AE649" s="148">
        <v>0</v>
      </c>
    </row>
    <row r="650" spans="1:31" x14ac:dyDescent="0.2">
      <c r="A650" s="331">
        <v>2011</v>
      </c>
      <c r="B650" s="302" t="s">
        <v>565</v>
      </c>
      <c r="C650" s="461" t="s">
        <v>646</v>
      </c>
      <c r="D650" s="712">
        <v>40689</v>
      </c>
      <c r="E650" s="203" t="s">
        <v>42</v>
      </c>
      <c r="F650" s="250" t="s">
        <v>260</v>
      </c>
      <c r="G650" s="250" t="s">
        <v>63</v>
      </c>
      <c r="H650" s="304"/>
      <c r="I650" s="486" t="s">
        <v>769</v>
      </c>
      <c r="J650" s="183" t="s">
        <v>839</v>
      </c>
      <c r="K650" s="767"/>
      <c r="L650" s="504">
        <v>0</v>
      </c>
      <c r="M650" s="271">
        <v>0</v>
      </c>
      <c r="N650" s="157">
        <v>0</v>
      </c>
      <c r="O650" s="205">
        <v>0</v>
      </c>
      <c r="P650" s="205">
        <v>0</v>
      </c>
      <c r="Q650" s="205">
        <v>0</v>
      </c>
      <c r="R650" s="205">
        <v>0</v>
      </c>
      <c r="S650" s="207">
        <v>0</v>
      </c>
      <c r="T650" s="206">
        <v>0</v>
      </c>
      <c r="U650" s="206">
        <v>0</v>
      </c>
      <c r="V650" s="206">
        <v>0</v>
      </c>
      <c r="W650" s="206">
        <v>0</v>
      </c>
      <c r="X650" s="272">
        <v>0</v>
      </c>
      <c r="Y650" s="272">
        <v>0</v>
      </c>
      <c r="Z650" s="272">
        <v>0</v>
      </c>
      <c r="AA650" s="274">
        <v>0</v>
      </c>
      <c r="AB650" s="164">
        <f t="shared" si="11"/>
        <v>22789.200000000001</v>
      </c>
      <c r="AC650" s="164">
        <v>7436.72</v>
      </c>
      <c r="AD650" s="164">
        <v>6921.2</v>
      </c>
      <c r="AE650" s="209">
        <v>8431.2800000000007</v>
      </c>
    </row>
    <row r="651" spans="1:31" x14ac:dyDescent="0.2">
      <c r="A651" s="185">
        <v>2011</v>
      </c>
      <c r="B651" s="186" t="s">
        <v>509</v>
      </c>
      <c r="C651" s="458" t="s">
        <v>647</v>
      </c>
      <c r="D651" s="689">
        <v>40689</v>
      </c>
      <c r="E651" s="112" t="s">
        <v>42</v>
      </c>
      <c r="F651" s="116" t="s">
        <v>260</v>
      </c>
      <c r="G651" s="116" t="s">
        <v>63</v>
      </c>
      <c r="H651" s="116"/>
      <c r="I651" s="460" t="s">
        <v>1631</v>
      </c>
      <c r="J651" s="258" t="s">
        <v>316</v>
      </c>
      <c r="K651" s="118" t="s">
        <v>1388</v>
      </c>
      <c r="L651" s="505">
        <v>0</v>
      </c>
      <c r="M651" s="104">
        <v>0</v>
      </c>
      <c r="N651" s="38">
        <v>0</v>
      </c>
      <c r="O651" s="104">
        <v>0</v>
      </c>
      <c r="P651" s="104">
        <v>0</v>
      </c>
      <c r="Q651" s="104">
        <v>606.25</v>
      </c>
      <c r="R651" s="104">
        <v>0</v>
      </c>
      <c r="S651" s="180">
        <v>0</v>
      </c>
      <c r="T651" s="107">
        <v>0</v>
      </c>
      <c r="U651" s="107">
        <v>0</v>
      </c>
      <c r="V651" s="107">
        <v>0</v>
      </c>
      <c r="W651" s="107">
        <v>28876.71</v>
      </c>
      <c r="X651" s="104">
        <v>0</v>
      </c>
      <c r="Y651" s="173">
        <v>0</v>
      </c>
      <c r="Z651" s="173">
        <v>0</v>
      </c>
      <c r="AA651" s="174" t="s">
        <v>20</v>
      </c>
      <c r="AB651" s="44">
        <f t="shared" si="11"/>
        <v>18242.199999999997</v>
      </c>
      <c r="AC651" s="44">
        <v>2894.32</v>
      </c>
      <c r="AD651" s="45">
        <v>9511.4</v>
      </c>
      <c r="AE651" s="46">
        <v>5836.48</v>
      </c>
    </row>
    <row r="652" spans="1:31" x14ac:dyDescent="0.2">
      <c r="A652" s="185">
        <v>2011</v>
      </c>
      <c r="B652" s="186" t="s">
        <v>210</v>
      </c>
      <c r="C652" s="458" t="s">
        <v>648</v>
      </c>
      <c r="D652" s="689">
        <v>40729</v>
      </c>
      <c r="E652" s="115" t="s">
        <v>42</v>
      </c>
      <c r="F652" s="177" t="s">
        <v>266</v>
      </c>
      <c r="G652" s="115" t="s">
        <v>68</v>
      </c>
      <c r="H652" s="115"/>
      <c r="I652" s="460" t="s">
        <v>1629</v>
      </c>
      <c r="J652" s="187" t="s">
        <v>310</v>
      </c>
      <c r="K652" s="118" t="s">
        <v>1389</v>
      </c>
      <c r="L652" s="505">
        <v>0</v>
      </c>
      <c r="M652" s="171">
        <v>0</v>
      </c>
      <c r="N652" s="38">
        <v>0</v>
      </c>
      <c r="O652" s="104">
        <v>0</v>
      </c>
      <c r="P652" s="104">
        <v>0</v>
      </c>
      <c r="Q652" s="104">
        <v>0</v>
      </c>
      <c r="R652" s="104">
        <v>0</v>
      </c>
      <c r="S652" s="180">
        <v>0</v>
      </c>
      <c r="T652" s="107">
        <v>0</v>
      </c>
      <c r="U652" s="107">
        <v>0</v>
      </c>
      <c r="V652" s="107">
        <v>0</v>
      </c>
      <c r="W652" s="107">
        <v>0</v>
      </c>
      <c r="X652" s="173">
        <v>0</v>
      </c>
      <c r="Y652" s="173">
        <v>0</v>
      </c>
      <c r="Z652" s="173">
        <v>0</v>
      </c>
      <c r="AA652" s="174" t="s">
        <v>20</v>
      </c>
      <c r="AB652" s="44">
        <f t="shared" si="11"/>
        <v>4151.18</v>
      </c>
      <c r="AC652" s="44">
        <v>0</v>
      </c>
      <c r="AD652" s="44">
        <v>0</v>
      </c>
      <c r="AE652" s="109">
        <v>4151.18</v>
      </c>
    </row>
    <row r="653" spans="1:31" x14ac:dyDescent="0.2">
      <c r="A653" s="185">
        <v>2011</v>
      </c>
      <c r="B653" s="186" t="s">
        <v>216</v>
      </c>
      <c r="C653" s="458" t="s">
        <v>649</v>
      </c>
      <c r="D653" s="689">
        <v>40739</v>
      </c>
      <c r="E653" s="112" t="s">
        <v>42</v>
      </c>
      <c r="F653" s="116" t="s">
        <v>250</v>
      </c>
      <c r="G653" s="116" t="s">
        <v>68</v>
      </c>
      <c r="H653" s="116"/>
      <c r="I653" s="460" t="s">
        <v>1630</v>
      </c>
      <c r="J653" s="258" t="s">
        <v>316</v>
      </c>
      <c r="K653" s="118" t="s">
        <v>1390</v>
      </c>
      <c r="L653" s="505">
        <v>0</v>
      </c>
      <c r="M653" s="104">
        <v>0</v>
      </c>
      <c r="N653" s="38">
        <v>0</v>
      </c>
      <c r="O653" s="104">
        <v>0</v>
      </c>
      <c r="P653" s="104">
        <v>0</v>
      </c>
      <c r="Q653" s="104">
        <v>0</v>
      </c>
      <c r="R653" s="104">
        <v>0</v>
      </c>
      <c r="S653" s="180">
        <v>0</v>
      </c>
      <c r="T653" s="107">
        <v>0</v>
      </c>
      <c r="U653" s="107">
        <v>0</v>
      </c>
      <c r="V653" s="107">
        <v>0</v>
      </c>
      <c r="W653" s="107">
        <v>0</v>
      </c>
      <c r="X653" s="104">
        <v>0</v>
      </c>
      <c r="Y653" s="173">
        <v>0</v>
      </c>
      <c r="Z653" s="173">
        <v>0</v>
      </c>
      <c r="AA653" s="174">
        <v>23175.11</v>
      </c>
      <c r="AB653" s="44">
        <f t="shared" si="11"/>
        <v>4994.01</v>
      </c>
      <c r="AC653" s="44">
        <v>0</v>
      </c>
      <c r="AD653" s="45">
        <v>0</v>
      </c>
      <c r="AE653" s="109">
        <v>4994.01</v>
      </c>
    </row>
    <row r="654" spans="1:31" x14ac:dyDescent="0.2">
      <c r="A654" s="185">
        <v>2011</v>
      </c>
      <c r="B654" s="186" t="s">
        <v>210</v>
      </c>
      <c r="C654" s="458" t="s">
        <v>650</v>
      </c>
      <c r="D654" s="689">
        <v>40751</v>
      </c>
      <c r="E654" s="112" t="s">
        <v>42</v>
      </c>
      <c r="F654" s="116" t="s">
        <v>264</v>
      </c>
      <c r="G654" s="116" t="s">
        <v>68</v>
      </c>
      <c r="H654" s="116"/>
      <c r="I654" s="460" t="s">
        <v>1629</v>
      </c>
      <c r="J654" s="187" t="s">
        <v>310</v>
      </c>
      <c r="K654" s="118" t="s">
        <v>1391</v>
      </c>
      <c r="L654" s="505">
        <v>0</v>
      </c>
      <c r="M654" s="104">
        <v>0</v>
      </c>
      <c r="N654" s="38">
        <v>0</v>
      </c>
      <c r="O654" s="104">
        <v>0</v>
      </c>
      <c r="P654" s="104">
        <v>0</v>
      </c>
      <c r="Q654" s="104">
        <v>0</v>
      </c>
      <c r="R654" s="104">
        <v>0</v>
      </c>
      <c r="S654" s="180">
        <v>0</v>
      </c>
      <c r="T654" s="107">
        <v>0</v>
      </c>
      <c r="U654" s="107">
        <v>0</v>
      </c>
      <c r="V654" s="107">
        <v>0</v>
      </c>
      <c r="W654" s="107">
        <v>0</v>
      </c>
      <c r="X654" s="104">
        <v>0</v>
      </c>
      <c r="Y654" s="173">
        <v>0</v>
      </c>
      <c r="Z654" s="173">
        <v>0</v>
      </c>
      <c r="AA654" s="174" t="s">
        <v>20</v>
      </c>
      <c r="AB654" s="44">
        <f t="shared" si="11"/>
        <v>0</v>
      </c>
      <c r="AC654" s="44">
        <v>0</v>
      </c>
      <c r="AD654" s="45">
        <v>0</v>
      </c>
      <c r="AE654" s="46">
        <v>0</v>
      </c>
    </row>
    <row r="655" spans="1:31" x14ac:dyDescent="0.2">
      <c r="A655" s="185">
        <v>2011</v>
      </c>
      <c r="B655" s="186" t="s">
        <v>187</v>
      </c>
      <c r="C655" s="458" t="s">
        <v>651</v>
      </c>
      <c r="D655" s="689">
        <v>40753</v>
      </c>
      <c r="E655" s="112" t="s">
        <v>42</v>
      </c>
      <c r="F655" s="116" t="s">
        <v>250</v>
      </c>
      <c r="G655" s="116" t="s">
        <v>243</v>
      </c>
      <c r="H655" s="116"/>
      <c r="I655" s="460" t="s">
        <v>1626</v>
      </c>
      <c r="J655" s="187" t="s">
        <v>310</v>
      </c>
      <c r="K655" s="118" t="s">
        <v>1392</v>
      </c>
      <c r="L655" s="505">
        <v>0</v>
      </c>
      <c r="M655" s="104">
        <v>0</v>
      </c>
      <c r="N655" s="38">
        <v>0</v>
      </c>
      <c r="O655" s="104">
        <v>0</v>
      </c>
      <c r="P655" s="104">
        <v>0</v>
      </c>
      <c r="Q655" s="104">
        <v>0</v>
      </c>
      <c r="R655" s="104">
        <v>0</v>
      </c>
      <c r="S655" s="180">
        <v>0</v>
      </c>
      <c r="T655" s="107">
        <v>0</v>
      </c>
      <c r="U655" s="107">
        <v>0</v>
      </c>
      <c r="V655" s="107">
        <v>0</v>
      </c>
      <c r="W655" s="107">
        <v>0</v>
      </c>
      <c r="X655" s="104">
        <v>0</v>
      </c>
      <c r="Y655" s="173">
        <v>0</v>
      </c>
      <c r="Z655" s="173">
        <v>0</v>
      </c>
      <c r="AA655" s="174">
        <v>7393.5</v>
      </c>
      <c r="AB655" s="44">
        <f t="shared" si="11"/>
        <v>0</v>
      </c>
      <c r="AC655" s="44">
        <v>0</v>
      </c>
      <c r="AD655" s="45">
        <v>0</v>
      </c>
      <c r="AE655" s="46">
        <v>0</v>
      </c>
    </row>
    <row r="656" spans="1:31" hidden="1" x14ac:dyDescent="0.2">
      <c r="A656" s="185">
        <v>2011</v>
      </c>
      <c r="B656" s="186" t="s">
        <v>510</v>
      </c>
      <c r="C656" s="458" t="s">
        <v>652</v>
      </c>
      <c r="D656" s="689">
        <v>40758</v>
      </c>
      <c r="E656" s="112" t="s">
        <v>37</v>
      </c>
      <c r="F656" s="116" t="s">
        <v>250</v>
      </c>
      <c r="G656" s="116" t="s">
        <v>63</v>
      </c>
      <c r="H656" s="167"/>
      <c r="I656" s="454" t="s">
        <v>1820</v>
      </c>
      <c r="J656" s="119" t="s">
        <v>310</v>
      </c>
      <c r="K656" s="118" t="s">
        <v>1773</v>
      </c>
      <c r="L656" s="505">
        <v>0</v>
      </c>
      <c r="M656" s="104">
        <v>0</v>
      </c>
      <c r="N656" s="38">
        <v>0</v>
      </c>
      <c r="O656" s="104">
        <v>0</v>
      </c>
      <c r="P656" s="104">
        <v>0</v>
      </c>
      <c r="Q656" s="104">
        <v>0</v>
      </c>
      <c r="R656" s="104">
        <v>0</v>
      </c>
      <c r="S656" s="180">
        <v>0</v>
      </c>
      <c r="T656" s="107">
        <v>0</v>
      </c>
      <c r="U656" s="107">
        <v>0</v>
      </c>
      <c r="V656" s="107">
        <v>0</v>
      </c>
      <c r="W656" s="107">
        <v>0</v>
      </c>
      <c r="X656" s="104">
        <v>0</v>
      </c>
      <c r="Y656" s="173">
        <v>0</v>
      </c>
      <c r="Z656" s="173">
        <v>0</v>
      </c>
      <c r="AA656" s="174">
        <v>350000</v>
      </c>
      <c r="AB656" s="44">
        <v>31327.24</v>
      </c>
      <c r="AC656" s="44">
        <v>0</v>
      </c>
      <c r="AD656" s="45">
        <v>352.3</v>
      </c>
      <c r="AE656" s="46">
        <v>30947.94</v>
      </c>
    </row>
    <row r="657" spans="1:33" x14ac:dyDescent="0.2">
      <c r="A657" s="185">
        <v>2011</v>
      </c>
      <c r="B657" s="186" t="s">
        <v>572</v>
      </c>
      <c r="C657" s="458" t="s">
        <v>653</v>
      </c>
      <c r="D657" s="689">
        <v>40758</v>
      </c>
      <c r="E657" s="115" t="s">
        <v>42</v>
      </c>
      <c r="F657" s="116" t="s">
        <v>260</v>
      </c>
      <c r="G657" s="116" t="s">
        <v>63</v>
      </c>
      <c r="H657" s="116"/>
      <c r="I657" s="460" t="s">
        <v>770</v>
      </c>
      <c r="J657" s="188" t="s">
        <v>316</v>
      </c>
      <c r="K657" s="118" t="s">
        <v>2144</v>
      </c>
      <c r="L657" s="505">
        <v>0</v>
      </c>
      <c r="M657" s="171">
        <v>0</v>
      </c>
      <c r="N657" s="38">
        <v>0</v>
      </c>
      <c r="O657" s="104">
        <v>2440</v>
      </c>
      <c r="P657" s="104">
        <v>0</v>
      </c>
      <c r="Q657" s="104">
        <v>0</v>
      </c>
      <c r="R657" s="104">
        <v>0</v>
      </c>
      <c r="S657" s="180">
        <v>0</v>
      </c>
      <c r="T657" s="41">
        <v>0</v>
      </c>
      <c r="U657" s="41">
        <v>0</v>
      </c>
      <c r="V657" s="41">
        <v>0</v>
      </c>
      <c r="W657" s="107">
        <v>31186.57</v>
      </c>
      <c r="X657" s="173">
        <v>0</v>
      </c>
      <c r="Y657" s="173">
        <v>0</v>
      </c>
      <c r="Z657" s="173">
        <v>0</v>
      </c>
      <c r="AA657" s="174" t="s">
        <v>3125</v>
      </c>
      <c r="AB657" s="44">
        <f t="shared" si="11"/>
        <v>13746.5</v>
      </c>
      <c r="AC657" s="340">
        <v>5384.15</v>
      </c>
      <c r="AD657" s="44">
        <v>3146</v>
      </c>
      <c r="AE657" s="341">
        <v>5216.3500000000004</v>
      </c>
    </row>
    <row r="658" spans="1:33" hidden="1" x14ac:dyDescent="0.2">
      <c r="A658" s="185">
        <v>2011</v>
      </c>
      <c r="B658" s="186" t="s">
        <v>432</v>
      </c>
      <c r="C658" s="458" t="s">
        <v>654</v>
      </c>
      <c r="D658" s="689">
        <v>40777</v>
      </c>
      <c r="E658" s="112" t="s">
        <v>37</v>
      </c>
      <c r="F658" s="116" t="s">
        <v>250</v>
      </c>
      <c r="G658" s="116" t="s">
        <v>68</v>
      </c>
      <c r="H658" s="167"/>
      <c r="I658" s="454" t="s">
        <v>2266</v>
      </c>
      <c r="J658" s="188" t="s">
        <v>316</v>
      </c>
      <c r="K658" s="118" t="s">
        <v>2267</v>
      </c>
      <c r="L658" s="505">
        <v>0</v>
      </c>
      <c r="M658" s="104">
        <v>0</v>
      </c>
      <c r="N658" s="38">
        <v>0</v>
      </c>
      <c r="O658" s="104">
        <v>0</v>
      </c>
      <c r="P658" s="104">
        <v>0</v>
      </c>
      <c r="Q658" s="104">
        <v>0</v>
      </c>
      <c r="R658" s="104">
        <v>0</v>
      </c>
      <c r="S658" s="180">
        <v>0</v>
      </c>
      <c r="T658" s="107">
        <v>0</v>
      </c>
      <c r="U658" s="107">
        <v>0</v>
      </c>
      <c r="V658" s="107">
        <v>0</v>
      </c>
      <c r="W658" s="107">
        <v>0</v>
      </c>
      <c r="X658" s="104">
        <v>0</v>
      </c>
      <c r="Y658" s="173">
        <v>0</v>
      </c>
      <c r="Z658" s="173">
        <v>0</v>
      </c>
      <c r="AA658" s="174">
        <v>0</v>
      </c>
      <c r="AB658" s="44">
        <v>9719.74</v>
      </c>
      <c r="AC658" s="44">
        <v>0</v>
      </c>
      <c r="AD658" s="45">
        <v>0</v>
      </c>
      <c r="AE658" s="46">
        <v>9719.74</v>
      </c>
    </row>
    <row r="659" spans="1:33" x14ac:dyDescent="0.2">
      <c r="A659" s="321">
        <v>2011</v>
      </c>
      <c r="B659" s="337" t="s">
        <v>57</v>
      </c>
      <c r="C659" s="461" t="s">
        <v>655</v>
      </c>
      <c r="D659" s="715">
        <v>40777</v>
      </c>
      <c r="E659" s="306" t="s">
        <v>42</v>
      </c>
      <c r="F659" s="250" t="s">
        <v>344</v>
      </c>
      <c r="G659" s="250" t="s">
        <v>228</v>
      </c>
      <c r="H659" s="219" t="s">
        <v>1775</v>
      </c>
      <c r="I659" s="457" t="s">
        <v>698</v>
      </c>
      <c r="J659" s="183" t="s">
        <v>839</v>
      </c>
      <c r="K659" s="767"/>
      <c r="L659" s="504">
        <v>0</v>
      </c>
      <c r="M659" s="205">
        <v>0</v>
      </c>
      <c r="N659" s="157">
        <v>0</v>
      </c>
      <c r="O659" s="205">
        <v>0</v>
      </c>
      <c r="P659" s="205">
        <v>0</v>
      </c>
      <c r="Q659" s="205">
        <v>0</v>
      </c>
      <c r="R659" s="205">
        <v>0</v>
      </c>
      <c r="S659" s="207">
        <v>0</v>
      </c>
      <c r="T659" s="206">
        <v>0</v>
      </c>
      <c r="U659" s="206">
        <v>0</v>
      </c>
      <c r="V659" s="206">
        <v>0</v>
      </c>
      <c r="W659" s="206">
        <v>0</v>
      </c>
      <c r="X659" s="205">
        <v>0</v>
      </c>
      <c r="Y659" s="272">
        <v>0</v>
      </c>
      <c r="Z659" s="272">
        <v>0</v>
      </c>
      <c r="AA659" s="274">
        <v>0</v>
      </c>
      <c r="AB659" s="164">
        <f t="shared" si="11"/>
        <v>0</v>
      </c>
      <c r="AC659" s="164">
        <v>0</v>
      </c>
      <c r="AD659" s="83">
        <v>0</v>
      </c>
      <c r="AE659" s="148">
        <v>0</v>
      </c>
    </row>
    <row r="660" spans="1:33" x14ac:dyDescent="0.2">
      <c r="A660" s="321">
        <v>2011</v>
      </c>
      <c r="B660" s="337" t="s">
        <v>511</v>
      </c>
      <c r="C660" s="461" t="s">
        <v>656</v>
      </c>
      <c r="D660" s="715">
        <v>40808</v>
      </c>
      <c r="E660" s="306" t="s">
        <v>42</v>
      </c>
      <c r="F660" s="203" t="s">
        <v>1185</v>
      </c>
      <c r="G660" s="250" t="s">
        <v>68</v>
      </c>
      <c r="H660" s="219"/>
      <c r="I660" s="457" t="s">
        <v>698</v>
      </c>
      <c r="J660" s="183" t="s">
        <v>839</v>
      </c>
      <c r="K660" s="767"/>
      <c r="L660" s="504">
        <v>0</v>
      </c>
      <c r="M660" s="205">
        <v>0</v>
      </c>
      <c r="N660" s="157">
        <v>0</v>
      </c>
      <c r="O660" s="205">
        <v>0</v>
      </c>
      <c r="P660" s="205">
        <v>0</v>
      </c>
      <c r="Q660" s="205">
        <v>0</v>
      </c>
      <c r="R660" s="205">
        <v>0</v>
      </c>
      <c r="S660" s="207">
        <v>0</v>
      </c>
      <c r="T660" s="206">
        <v>0</v>
      </c>
      <c r="U660" s="206">
        <v>0</v>
      </c>
      <c r="V660" s="206">
        <v>0</v>
      </c>
      <c r="W660" s="206">
        <v>0</v>
      </c>
      <c r="X660" s="205">
        <v>0</v>
      </c>
      <c r="Y660" s="272">
        <v>0</v>
      </c>
      <c r="Z660" s="272">
        <v>0</v>
      </c>
      <c r="AA660" s="274">
        <v>0</v>
      </c>
      <c r="AB660" s="164">
        <f t="shared" si="11"/>
        <v>0</v>
      </c>
      <c r="AC660" s="164">
        <v>0</v>
      </c>
      <c r="AD660" s="83">
        <v>0</v>
      </c>
      <c r="AE660" s="148">
        <v>0</v>
      </c>
    </row>
    <row r="661" spans="1:33" hidden="1" x14ac:dyDescent="0.2">
      <c r="A661" s="185">
        <v>2011</v>
      </c>
      <c r="B661" s="186" t="s">
        <v>318</v>
      </c>
      <c r="C661" s="458" t="s">
        <v>657</v>
      </c>
      <c r="D661" s="689">
        <v>40816</v>
      </c>
      <c r="E661" s="112" t="s">
        <v>279</v>
      </c>
      <c r="F661" s="116" t="s">
        <v>265</v>
      </c>
      <c r="G661" s="116" t="s">
        <v>326</v>
      </c>
      <c r="H661" s="116"/>
      <c r="I661" s="460" t="s">
        <v>1628</v>
      </c>
      <c r="J661" s="187" t="s">
        <v>310</v>
      </c>
      <c r="K661" s="118" t="s">
        <v>1393</v>
      </c>
      <c r="L661" s="505">
        <v>0</v>
      </c>
      <c r="M661" s="104">
        <v>0</v>
      </c>
      <c r="N661" s="38">
        <v>0</v>
      </c>
      <c r="O661" s="104">
        <v>0</v>
      </c>
      <c r="P661" s="104">
        <v>0</v>
      </c>
      <c r="Q661" s="104">
        <v>0</v>
      </c>
      <c r="R661" s="104">
        <v>0</v>
      </c>
      <c r="S661" s="180">
        <v>0</v>
      </c>
      <c r="T661" s="107">
        <v>0</v>
      </c>
      <c r="U661" s="107">
        <v>0</v>
      </c>
      <c r="V661" s="107">
        <v>0</v>
      </c>
      <c r="W661" s="107">
        <v>0</v>
      </c>
      <c r="X661" s="104">
        <v>0</v>
      </c>
      <c r="Y661" s="173">
        <v>0</v>
      </c>
      <c r="Z661" s="173">
        <v>0</v>
      </c>
      <c r="AA661" s="174" t="s">
        <v>20</v>
      </c>
      <c r="AB661" s="44">
        <f t="shared" si="11"/>
        <v>10067.200000000001</v>
      </c>
      <c r="AC661" s="44">
        <v>5033.6000000000004</v>
      </c>
      <c r="AD661" s="45">
        <v>0</v>
      </c>
      <c r="AE661" s="109">
        <v>5033.6000000000004</v>
      </c>
    </row>
    <row r="662" spans="1:33" hidden="1" x14ac:dyDescent="0.2">
      <c r="A662" s="185">
        <v>2011</v>
      </c>
      <c r="B662" s="186" t="s">
        <v>126</v>
      </c>
      <c r="C662" s="458" t="s">
        <v>658</v>
      </c>
      <c r="D662" s="689">
        <v>40816</v>
      </c>
      <c r="E662" s="112" t="s">
        <v>39</v>
      </c>
      <c r="F662" s="116" t="s">
        <v>250</v>
      </c>
      <c r="G662" s="116" t="s">
        <v>68</v>
      </c>
      <c r="H662" s="116"/>
      <c r="I662" s="452" t="s">
        <v>771</v>
      </c>
      <c r="J662" s="188" t="s">
        <v>316</v>
      </c>
      <c r="K662" s="118" t="s">
        <v>1218</v>
      </c>
      <c r="L662" s="505">
        <v>0</v>
      </c>
      <c r="M662" s="104">
        <v>0</v>
      </c>
      <c r="N662" s="38">
        <v>0</v>
      </c>
      <c r="O662" s="104">
        <v>0</v>
      </c>
      <c r="P662" s="104">
        <v>0</v>
      </c>
      <c r="Q662" s="104">
        <v>0</v>
      </c>
      <c r="R662" s="104">
        <v>0</v>
      </c>
      <c r="S662" s="180">
        <v>0</v>
      </c>
      <c r="T662" s="107">
        <v>0</v>
      </c>
      <c r="U662" s="107">
        <v>0</v>
      </c>
      <c r="V662" s="107">
        <v>0</v>
      </c>
      <c r="W662" s="107">
        <v>28482</v>
      </c>
      <c r="X662" s="104">
        <v>0</v>
      </c>
      <c r="Y662" s="173">
        <v>0</v>
      </c>
      <c r="Z662" s="173">
        <v>0</v>
      </c>
      <c r="AA662" s="174">
        <v>20438.419999999998</v>
      </c>
      <c r="AB662" s="44">
        <f t="shared" si="11"/>
        <v>3197.38</v>
      </c>
      <c r="AC662" s="44">
        <v>0</v>
      </c>
      <c r="AD662" s="44">
        <v>0</v>
      </c>
      <c r="AE662" s="109">
        <v>3197.38</v>
      </c>
    </row>
    <row r="663" spans="1:33" hidden="1" x14ac:dyDescent="0.2">
      <c r="A663" s="185">
        <v>2011</v>
      </c>
      <c r="B663" s="186" t="s">
        <v>140</v>
      </c>
      <c r="C663" s="458" t="s">
        <v>659</v>
      </c>
      <c r="D663" s="689">
        <v>40816</v>
      </c>
      <c r="E663" s="112" t="s">
        <v>39</v>
      </c>
      <c r="F663" s="116" t="s">
        <v>250</v>
      </c>
      <c r="G663" s="116" t="s">
        <v>68</v>
      </c>
      <c r="H663" s="116"/>
      <c r="I663" s="460" t="s">
        <v>1627</v>
      </c>
      <c r="J663" s="187" t="s">
        <v>310</v>
      </c>
      <c r="K663" s="118" t="s">
        <v>1394</v>
      </c>
      <c r="L663" s="505">
        <v>0</v>
      </c>
      <c r="M663" s="104">
        <v>0</v>
      </c>
      <c r="N663" s="38">
        <v>0</v>
      </c>
      <c r="O663" s="104">
        <v>0</v>
      </c>
      <c r="P663" s="104">
        <v>0</v>
      </c>
      <c r="Q663" s="104">
        <v>0</v>
      </c>
      <c r="R663" s="104">
        <v>0</v>
      </c>
      <c r="S663" s="180">
        <v>0</v>
      </c>
      <c r="T663" s="107">
        <v>0</v>
      </c>
      <c r="U663" s="107">
        <v>0</v>
      </c>
      <c r="V663" s="107">
        <v>0</v>
      </c>
      <c r="W663" s="107">
        <v>0</v>
      </c>
      <c r="X663" s="104">
        <v>0</v>
      </c>
      <c r="Y663" s="173">
        <v>0</v>
      </c>
      <c r="Z663" s="173">
        <v>0</v>
      </c>
      <c r="AA663" s="174">
        <v>21930.42</v>
      </c>
      <c r="AB663" s="44">
        <f t="shared" si="11"/>
        <v>3197.38</v>
      </c>
      <c r="AC663" s="44">
        <v>0</v>
      </c>
      <c r="AD663" s="44">
        <v>0</v>
      </c>
      <c r="AE663" s="109">
        <v>3197.38</v>
      </c>
    </row>
    <row r="664" spans="1:33" hidden="1" x14ac:dyDescent="0.2">
      <c r="A664" s="321">
        <v>2011</v>
      </c>
      <c r="B664" s="337" t="s">
        <v>512</v>
      </c>
      <c r="C664" s="461" t="s">
        <v>660</v>
      </c>
      <c r="D664" s="715">
        <v>40819</v>
      </c>
      <c r="E664" s="306" t="s">
        <v>1</v>
      </c>
      <c r="F664" s="250" t="s">
        <v>1</v>
      </c>
      <c r="G664" s="250" t="s">
        <v>513</v>
      </c>
      <c r="H664" s="219"/>
      <c r="I664" s="457" t="s">
        <v>698</v>
      </c>
      <c r="J664" s="183" t="s">
        <v>839</v>
      </c>
      <c r="K664" s="767"/>
      <c r="L664" s="504">
        <v>0</v>
      </c>
      <c r="M664" s="205">
        <v>0</v>
      </c>
      <c r="N664" s="157">
        <v>0</v>
      </c>
      <c r="O664" s="205">
        <v>0</v>
      </c>
      <c r="P664" s="205">
        <v>0</v>
      </c>
      <c r="Q664" s="205">
        <v>0</v>
      </c>
      <c r="R664" s="205">
        <v>0</v>
      </c>
      <c r="S664" s="207">
        <v>0</v>
      </c>
      <c r="T664" s="206">
        <v>0</v>
      </c>
      <c r="U664" s="206">
        <v>0</v>
      </c>
      <c r="V664" s="206">
        <v>0</v>
      </c>
      <c r="W664" s="206">
        <v>0</v>
      </c>
      <c r="X664" s="205">
        <v>0</v>
      </c>
      <c r="Y664" s="272">
        <v>0</v>
      </c>
      <c r="Z664" s="272">
        <v>0</v>
      </c>
      <c r="AA664" s="274">
        <v>0</v>
      </c>
      <c r="AB664" s="164">
        <f t="shared" si="11"/>
        <v>0</v>
      </c>
      <c r="AC664" s="164">
        <v>0</v>
      </c>
      <c r="AD664" s="164">
        <v>0</v>
      </c>
      <c r="AE664" s="209">
        <v>0</v>
      </c>
    </row>
    <row r="665" spans="1:33" x14ac:dyDescent="0.2">
      <c r="A665" s="185">
        <v>2011</v>
      </c>
      <c r="B665" s="186" t="s">
        <v>187</v>
      </c>
      <c r="C665" s="458" t="s">
        <v>661</v>
      </c>
      <c r="D665" s="689">
        <v>40849</v>
      </c>
      <c r="E665" s="115" t="s">
        <v>42</v>
      </c>
      <c r="F665" s="102" t="s">
        <v>250</v>
      </c>
      <c r="G665" s="116" t="s">
        <v>68</v>
      </c>
      <c r="H665" s="116"/>
      <c r="I665" s="460" t="s">
        <v>1626</v>
      </c>
      <c r="J665" s="187" t="s">
        <v>310</v>
      </c>
      <c r="K665" s="118" t="s">
        <v>1392</v>
      </c>
      <c r="L665" s="505">
        <v>0</v>
      </c>
      <c r="M665" s="171">
        <v>0</v>
      </c>
      <c r="N665" s="38">
        <v>0</v>
      </c>
      <c r="O665" s="104">
        <v>0</v>
      </c>
      <c r="P665" s="104">
        <v>0</v>
      </c>
      <c r="Q665" s="104">
        <v>0</v>
      </c>
      <c r="R665" s="104">
        <v>0</v>
      </c>
      <c r="S665" s="180">
        <v>0</v>
      </c>
      <c r="T665" s="41">
        <v>0</v>
      </c>
      <c r="U665" s="41">
        <v>0</v>
      </c>
      <c r="V665" s="41">
        <v>0</v>
      </c>
      <c r="W665" s="107">
        <v>0</v>
      </c>
      <c r="X665" s="173">
        <v>0</v>
      </c>
      <c r="Y665" s="173">
        <v>0</v>
      </c>
      <c r="Z665" s="173">
        <v>23214</v>
      </c>
      <c r="AA665" s="174" t="s">
        <v>20</v>
      </c>
      <c r="AB665" s="44">
        <f t="shared" si="11"/>
        <v>41776.11</v>
      </c>
      <c r="AC665" s="44">
        <v>6292</v>
      </c>
      <c r="AD665" s="44">
        <v>13760.14</v>
      </c>
      <c r="AE665" s="109">
        <v>21723.97</v>
      </c>
    </row>
    <row r="666" spans="1:33" x14ac:dyDescent="0.2">
      <c r="A666" s="321">
        <v>2011</v>
      </c>
      <c r="B666" s="337" t="s">
        <v>502</v>
      </c>
      <c r="C666" s="461" t="s">
        <v>662</v>
      </c>
      <c r="D666" s="715">
        <v>40849</v>
      </c>
      <c r="E666" s="306" t="s">
        <v>42</v>
      </c>
      <c r="F666" s="250" t="s">
        <v>250</v>
      </c>
      <c r="G666" s="250" t="s">
        <v>63</v>
      </c>
      <c r="H666" s="219"/>
      <c r="I666" s="457" t="s">
        <v>698</v>
      </c>
      <c r="J666" s="183" t="s">
        <v>839</v>
      </c>
      <c r="K666" s="767"/>
      <c r="L666" s="504">
        <v>0</v>
      </c>
      <c r="M666" s="205">
        <v>0</v>
      </c>
      <c r="N666" s="157">
        <v>0</v>
      </c>
      <c r="O666" s="205">
        <v>0</v>
      </c>
      <c r="P666" s="205">
        <v>0</v>
      </c>
      <c r="Q666" s="205">
        <v>0</v>
      </c>
      <c r="R666" s="205">
        <v>0</v>
      </c>
      <c r="S666" s="207">
        <v>0</v>
      </c>
      <c r="T666" s="206">
        <v>0</v>
      </c>
      <c r="U666" s="206">
        <v>0</v>
      </c>
      <c r="V666" s="206">
        <v>0</v>
      </c>
      <c r="W666" s="206">
        <v>0</v>
      </c>
      <c r="X666" s="205">
        <v>0</v>
      </c>
      <c r="Y666" s="272">
        <v>0</v>
      </c>
      <c r="Z666" s="272">
        <v>0</v>
      </c>
      <c r="AA666" s="274">
        <v>0</v>
      </c>
      <c r="AB666" s="164">
        <f t="shared" si="11"/>
        <v>0</v>
      </c>
      <c r="AC666" s="164">
        <v>0</v>
      </c>
      <c r="AD666" s="164">
        <v>0</v>
      </c>
      <c r="AE666" s="209">
        <v>0</v>
      </c>
    </row>
    <row r="667" spans="1:33" x14ac:dyDescent="0.2">
      <c r="A667" s="321">
        <v>2011</v>
      </c>
      <c r="B667" s="337" t="s">
        <v>502</v>
      </c>
      <c r="C667" s="461" t="s">
        <v>663</v>
      </c>
      <c r="D667" s="715">
        <v>40850</v>
      </c>
      <c r="E667" s="306" t="s">
        <v>42</v>
      </c>
      <c r="F667" s="250" t="s">
        <v>250</v>
      </c>
      <c r="G667" s="250" t="s">
        <v>63</v>
      </c>
      <c r="H667" s="219"/>
      <c r="I667" s="457" t="s">
        <v>698</v>
      </c>
      <c r="J667" s="183" t="s">
        <v>839</v>
      </c>
      <c r="K667" s="767"/>
      <c r="L667" s="504">
        <v>0</v>
      </c>
      <c r="M667" s="205">
        <v>0</v>
      </c>
      <c r="N667" s="157">
        <v>0</v>
      </c>
      <c r="O667" s="205">
        <v>0</v>
      </c>
      <c r="P667" s="205">
        <v>0</v>
      </c>
      <c r="Q667" s="205">
        <v>0</v>
      </c>
      <c r="R667" s="205">
        <v>0</v>
      </c>
      <c r="S667" s="207">
        <v>0</v>
      </c>
      <c r="T667" s="206">
        <v>0</v>
      </c>
      <c r="U667" s="206">
        <v>0</v>
      </c>
      <c r="V667" s="206">
        <v>0</v>
      </c>
      <c r="W667" s="206">
        <v>0</v>
      </c>
      <c r="X667" s="205">
        <v>0</v>
      </c>
      <c r="Y667" s="272">
        <v>0</v>
      </c>
      <c r="Z667" s="272">
        <v>0</v>
      </c>
      <c r="AA667" s="274">
        <v>0</v>
      </c>
      <c r="AB667" s="164">
        <f t="shared" si="11"/>
        <v>0</v>
      </c>
      <c r="AC667" s="164">
        <v>0</v>
      </c>
      <c r="AD667" s="164">
        <v>0</v>
      </c>
      <c r="AE667" s="209">
        <v>0</v>
      </c>
    </row>
    <row r="668" spans="1:33" x14ac:dyDescent="0.2">
      <c r="A668" s="321">
        <v>2011</v>
      </c>
      <c r="B668" s="337" t="s">
        <v>135</v>
      </c>
      <c r="C668" s="461" t="s">
        <v>664</v>
      </c>
      <c r="D668" s="715">
        <v>40850</v>
      </c>
      <c r="E668" s="306" t="s">
        <v>42</v>
      </c>
      <c r="F668" s="250" t="s">
        <v>264</v>
      </c>
      <c r="G668" s="250" t="s">
        <v>68</v>
      </c>
      <c r="H668" s="250"/>
      <c r="I668" s="481" t="s">
        <v>772</v>
      </c>
      <c r="J668" s="183" t="s">
        <v>839</v>
      </c>
      <c r="K668" s="767"/>
      <c r="L668" s="504">
        <v>0</v>
      </c>
      <c r="M668" s="205">
        <v>0</v>
      </c>
      <c r="N668" s="157">
        <v>0</v>
      </c>
      <c r="O668" s="205">
        <v>0</v>
      </c>
      <c r="P668" s="205">
        <v>0</v>
      </c>
      <c r="Q668" s="205">
        <v>0</v>
      </c>
      <c r="R668" s="205">
        <v>0</v>
      </c>
      <c r="S668" s="207">
        <v>0</v>
      </c>
      <c r="T668" s="206">
        <v>0</v>
      </c>
      <c r="U668" s="206">
        <v>0</v>
      </c>
      <c r="V668" s="206">
        <v>0</v>
      </c>
      <c r="W668" s="206">
        <v>0</v>
      </c>
      <c r="X668" s="205">
        <v>0</v>
      </c>
      <c r="Y668" s="272">
        <v>0</v>
      </c>
      <c r="Z668" s="164">
        <v>0</v>
      </c>
      <c r="AA668" s="345">
        <v>0</v>
      </c>
      <c r="AB668" s="164">
        <f t="shared" si="11"/>
        <v>3573.52</v>
      </c>
      <c r="AC668" s="164">
        <v>0</v>
      </c>
      <c r="AD668" s="164">
        <v>0</v>
      </c>
      <c r="AE668" s="209">
        <v>3573.52</v>
      </c>
    </row>
    <row r="669" spans="1:33" x14ac:dyDescent="0.2">
      <c r="A669" s="342">
        <v>2011</v>
      </c>
      <c r="B669" s="343" t="s">
        <v>151</v>
      </c>
      <c r="C669" s="461" t="s">
        <v>665</v>
      </c>
      <c r="D669" s="712">
        <v>40855</v>
      </c>
      <c r="E669" s="203" t="s">
        <v>42</v>
      </c>
      <c r="F669" s="250" t="s">
        <v>260</v>
      </c>
      <c r="G669" s="155" t="s">
        <v>68</v>
      </c>
      <c r="H669" s="213"/>
      <c r="I669" s="486" t="s">
        <v>773</v>
      </c>
      <c r="J669" s="183" t="s">
        <v>839</v>
      </c>
      <c r="K669" s="767"/>
      <c r="L669" s="504">
        <v>0</v>
      </c>
      <c r="M669" s="271">
        <v>0</v>
      </c>
      <c r="N669" s="157">
        <v>0</v>
      </c>
      <c r="O669" s="205">
        <v>0</v>
      </c>
      <c r="P669" s="205">
        <v>0</v>
      </c>
      <c r="Q669" s="205">
        <v>0</v>
      </c>
      <c r="R669" s="205">
        <v>0</v>
      </c>
      <c r="S669" s="207">
        <v>0</v>
      </c>
      <c r="T669" s="160">
        <v>0</v>
      </c>
      <c r="U669" s="160">
        <v>0</v>
      </c>
      <c r="V669" s="160">
        <v>0</v>
      </c>
      <c r="W669" s="206">
        <v>0</v>
      </c>
      <c r="X669" s="272">
        <v>0</v>
      </c>
      <c r="Y669" s="272">
        <v>0</v>
      </c>
      <c r="Z669" s="164">
        <v>0</v>
      </c>
      <c r="AA669" s="345">
        <v>0</v>
      </c>
      <c r="AB669" s="164">
        <f t="shared" si="11"/>
        <v>8229.94</v>
      </c>
      <c r="AC669" s="164">
        <v>0</v>
      </c>
      <c r="AD669" s="164">
        <v>0</v>
      </c>
      <c r="AE669" s="209">
        <v>8229.94</v>
      </c>
    </row>
    <row r="670" spans="1:33" x14ac:dyDescent="0.2">
      <c r="A670" s="185">
        <v>2011</v>
      </c>
      <c r="B670" s="186" t="s">
        <v>91</v>
      </c>
      <c r="C670" s="458" t="s">
        <v>666</v>
      </c>
      <c r="D670" s="689">
        <v>40863</v>
      </c>
      <c r="E670" s="112" t="s">
        <v>42</v>
      </c>
      <c r="F670" s="116" t="s">
        <v>264</v>
      </c>
      <c r="G670" s="116" t="s">
        <v>68</v>
      </c>
      <c r="H670" s="116"/>
      <c r="I670" s="460" t="s">
        <v>1625</v>
      </c>
      <c r="J670" s="187" t="s">
        <v>310</v>
      </c>
      <c r="K670" s="118" t="s">
        <v>1395</v>
      </c>
      <c r="L670" s="505">
        <v>0</v>
      </c>
      <c r="M670" s="104">
        <v>0</v>
      </c>
      <c r="N670" s="38">
        <v>0</v>
      </c>
      <c r="O670" s="104">
        <v>0</v>
      </c>
      <c r="P670" s="104">
        <v>0</v>
      </c>
      <c r="Q670" s="104">
        <v>0</v>
      </c>
      <c r="R670" s="104">
        <v>0</v>
      </c>
      <c r="S670" s="180">
        <v>0</v>
      </c>
      <c r="T670" s="107">
        <v>0</v>
      </c>
      <c r="U670" s="107">
        <v>0</v>
      </c>
      <c r="V670" s="107">
        <v>0</v>
      </c>
      <c r="W670" s="107">
        <v>0</v>
      </c>
      <c r="X670" s="104">
        <v>0</v>
      </c>
      <c r="Y670" s="173">
        <v>0</v>
      </c>
      <c r="Z670" s="44">
        <v>0</v>
      </c>
      <c r="AA670" s="259" t="s">
        <v>20</v>
      </c>
      <c r="AB670" s="44">
        <f t="shared" si="11"/>
        <v>6581.16</v>
      </c>
      <c r="AC670" s="44">
        <v>3183.48</v>
      </c>
      <c r="AD670" s="44">
        <v>0</v>
      </c>
      <c r="AE670" s="109">
        <v>3397.68</v>
      </c>
    </row>
    <row r="671" spans="1:33" x14ac:dyDescent="0.2">
      <c r="A671" s="185">
        <v>2011</v>
      </c>
      <c r="B671" s="622" t="s">
        <v>2431</v>
      </c>
      <c r="C671" s="458" t="s">
        <v>667</v>
      </c>
      <c r="D671" s="689">
        <v>40882</v>
      </c>
      <c r="E671" s="115" t="s">
        <v>42</v>
      </c>
      <c r="F671" s="102" t="s">
        <v>250</v>
      </c>
      <c r="G671" s="116" t="s">
        <v>63</v>
      </c>
      <c r="H671" s="116"/>
      <c r="I671" s="460" t="s">
        <v>774</v>
      </c>
      <c r="J671" s="119" t="s">
        <v>310</v>
      </c>
      <c r="K671" s="117" t="s">
        <v>2430</v>
      </c>
      <c r="L671" s="505">
        <v>0</v>
      </c>
      <c r="M671" s="171">
        <v>0</v>
      </c>
      <c r="N671" s="38">
        <v>0</v>
      </c>
      <c r="O671" s="104">
        <v>0</v>
      </c>
      <c r="P671" s="104">
        <v>0</v>
      </c>
      <c r="Q671" s="104">
        <v>0</v>
      </c>
      <c r="R671" s="104">
        <v>0</v>
      </c>
      <c r="S671" s="180">
        <v>0</v>
      </c>
      <c r="T671" s="41">
        <v>0</v>
      </c>
      <c r="U671" s="41">
        <v>0</v>
      </c>
      <c r="V671" s="41">
        <v>0</v>
      </c>
      <c r="W671" s="107">
        <v>0</v>
      </c>
      <c r="X671" s="173">
        <v>0</v>
      </c>
      <c r="Y671" s="173">
        <v>0</v>
      </c>
      <c r="Z671" s="44">
        <v>0</v>
      </c>
      <c r="AA671" s="259">
        <v>160000000</v>
      </c>
      <c r="AB671" s="44">
        <f t="shared" ref="AB671:AB735" si="12">AC671+AD671+AE671</f>
        <v>297723.45</v>
      </c>
      <c r="AC671" s="44">
        <v>27367</v>
      </c>
      <c r="AD671" s="44">
        <v>42822</v>
      </c>
      <c r="AE671" s="109">
        <v>227534.45</v>
      </c>
      <c r="AG671" s="13" t="s">
        <v>1</v>
      </c>
    </row>
    <row r="672" spans="1:33" x14ac:dyDescent="0.2">
      <c r="A672" s="185">
        <v>2011</v>
      </c>
      <c r="B672" s="622" t="s">
        <v>571</v>
      </c>
      <c r="C672" s="458" t="s">
        <v>668</v>
      </c>
      <c r="D672" s="689">
        <v>40892</v>
      </c>
      <c r="E672" s="115" t="s">
        <v>42</v>
      </c>
      <c r="F672" s="102" t="s">
        <v>250</v>
      </c>
      <c r="G672" s="116" t="s">
        <v>63</v>
      </c>
      <c r="H672" s="116"/>
      <c r="I672" s="460" t="s">
        <v>1624</v>
      </c>
      <c r="J672" s="187" t="s">
        <v>310</v>
      </c>
      <c r="K672" s="117" t="s">
        <v>2352</v>
      </c>
      <c r="L672" s="505">
        <v>0</v>
      </c>
      <c r="M672" s="171">
        <v>0</v>
      </c>
      <c r="N672" s="104">
        <v>0</v>
      </c>
      <c r="O672" s="104">
        <v>0</v>
      </c>
      <c r="P672" s="104">
        <v>0</v>
      </c>
      <c r="Q672" s="104">
        <v>0</v>
      </c>
      <c r="R672" s="104">
        <v>0</v>
      </c>
      <c r="S672" s="173">
        <v>0</v>
      </c>
      <c r="T672" s="107">
        <v>0</v>
      </c>
      <c r="U672" s="107">
        <v>0</v>
      </c>
      <c r="V672" s="107">
        <v>0</v>
      </c>
      <c r="W672" s="107">
        <v>0</v>
      </c>
      <c r="X672" s="173">
        <v>0</v>
      </c>
      <c r="Y672" s="173">
        <v>0</v>
      </c>
      <c r="Z672" s="44">
        <v>4282.2</v>
      </c>
      <c r="AA672" s="259" t="s">
        <v>20</v>
      </c>
      <c r="AB672" s="44">
        <f t="shared" si="12"/>
        <v>12649.939999999999</v>
      </c>
      <c r="AC672" s="44">
        <v>3146</v>
      </c>
      <c r="AD672" s="44">
        <v>4530.24</v>
      </c>
      <c r="AE672" s="109">
        <v>4973.7</v>
      </c>
    </row>
    <row r="673" spans="1:31" x14ac:dyDescent="0.2">
      <c r="A673" s="185">
        <v>2011</v>
      </c>
      <c r="B673" s="186" t="s">
        <v>53</v>
      </c>
      <c r="C673" s="458">
        <v>8</v>
      </c>
      <c r="D673" s="689">
        <v>40583</v>
      </c>
      <c r="E673" s="112" t="s">
        <v>42</v>
      </c>
      <c r="F673" s="116"/>
      <c r="G673" s="116" t="s">
        <v>69</v>
      </c>
      <c r="H673" s="116"/>
      <c r="I673" s="460" t="s">
        <v>1623</v>
      </c>
      <c r="J673" s="258" t="s">
        <v>316</v>
      </c>
      <c r="K673" s="117" t="s">
        <v>2353</v>
      </c>
      <c r="L673" s="505">
        <v>0</v>
      </c>
      <c r="M673" s="104">
        <v>0</v>
      </c>
      <c r="N673" s="104">
        <v>0</v>
      </c>
      <c r="O673" s="104">
        <v>0</v>
      </c>
      <c r="P673" s="104">
        <v>0</v>
      </c>
      <c r="Q673" s="104">
        <v>0</v>
      </c>
      <c r="R673" s="104">
        <v>0</v>
      </c>
      <c r="S673" s="173">
        <v>0</v>
      </c>
      <c r="T673" s="107">
        <v>0</v>
      </c>
      <c r="U673" s="107">
        <v>0</v>
      </c>
      <c r="V673" s="107">
        <v>0</v>
      </c>
      <c r="W673" s="107">
        <v>0</v>
      </c>
      <c r="X673" s="104">
        <v>0</v>
      </c>
      <c r="Y673" s="173">
        <v>0</v>
      </c>
      <c r="Z673" s="44">
        <v>0</v>
      </c>
      <c r="AA673" s="259">
        <v>927374.54</v>
      </c>
      <c r="AB673" s="44">
        <f t="shared" si="12"/>
        <v>0</v>
      </c>
      <c r="AC673" s="44">
        <v>0</v>
      </c>
      <c r="AD673" s="44">
        <v>0</v>
      </c>
      <c r="AE673" s="109">
        <v>0</v>
      </c>
    </row>
    <row r="674" spans="1:31" hidden="1" x14ac:dyDescent="0.2">
      <c r="A674" s="185">
        <v>2011</v>
      </c>
      <c r="B674" s="186" t="s">
        <v>3043</v>
      </c>
      <c r="C674" s="458" t="s">
        <v>3044</v>
      </c>
      <c r="D674" s="689">
        <v>40688</v>
      </c>
      <c r="E674" s="112" t="s">
        <v>39</v>
      </c>
      <c r="F674" s="116" t="s">
        <v>291</v>
      </c>
      <c r="G674" s="116" t="s">
        <v>243</v>
      </c>
      <c r="H674" s="116"/>
      <c r="I674" s="454" t="s">
        <v>3045</v>
      </c>
      <c r="J674" s="187" t="s">
        <v>310</v>
      </c>
      <c r="K674" s="217" t="s">
        <v>3046</v>
      </c>
      <c r="L674" s="505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180">
        <v>0</v>
      </c>
      <c r="T674" s="41">
        <v>0</v>
      </c>
      <c r="U674" s="41">
        <v>0</v>
      </c>
      <c r="V674" s="41">
        <v>0</v>
      </c>
      <c r="W674" s="41">
        <v>0</v>
      </c>
      <c r="X674" s="38">
        <v>0</v>
      </c>
      <c r="Y674" s="180">
        <v>1184.6500000000001</v>
      </c>
      <c r="Z674" s="45">
        <v>0</v>
      </c>
      <c r="AA674" s="346">
        <v>1184.6500000000001</v>
      </c>
      <c r="AB674" s="45">
        <v>0</v>
      </c>
      <c r="AC674" s="45">
        <v>0</v>
      </c>
      <c r="AD674" s="45">
        <v>0</v>
      </c>
      <c r="AE674" s="46">
        <v>1214.75</v>
      </c>
    </row>
    <row r="675" spans="1:31" hidden="1" x14ac:dyDescent="0.2">
      <c r="A675" s="185">
        <v>2011</v>
      </c>
      <c r="B675" s="186" t="s">
        <v>1228</v>
      </c>
      <c r="C675" s="458" t="s">
        <v>1068</v>
      </c>
      <c r="D675" s="689" t="s">
        <v>1069</v>
      </c>
      <c r="E675" s="112" t="s">
        <v>1072</v>
      </c>
      <c r="F675" s="116" t="s">
        <v>259</v>
      </c>
      <c r="G675" s="116" t="s">
        <v>69</v>
      </c>
      <c r="H675" s="116" t="s">
        <v>1231</v>
      </c>
      <c r="I675" s="454" t="s">
        <v>1622</v>
      </c>
      <c r="J675" s="178" t="s">
        <v>537</v>
      </c>
      <c r="K675" s="217" t="s">
        <v>1041</v>
      </c>
      <c r="L675" s="505">
        <v>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41">
        <v>0</v>
      </c>
      <c r="U675" s="41">
        <v>0</v>
      </c>
      <c r="V675" s="41">
        <v>0</v>
      </c>
      <c r="W675" s="41">
        <v>0</v>
      </c>
      <c r="X675" s="38">
        <v>0</v>
      </c>
      <c r="Y675" s="180">
        <v>0</v>
      </c>
      <c r="Z675" s="45">
        <v>0</v>
      </c>
      <c r="AA675" s="346">
        <v>3625.08</v>
      </c>
      <c r="AB675" s="45">
        <f t="shared" si="12"/>
        <v>0</v>
      </c>
      <c r="AC675" s="45">
        <v>0</v>
      </c>
      <c r="AD675" s="45">
        <v>0</v>
      </c>
      <c r="AE675" s="46">
        <v>0</v>
      </c>
    </row>
    <row r="676" spans="1:31" hidden="1" x14ac:dyDescent="0.2">
      <c r="A676" s="185">
        <v>2011</v>
      </c>
      <c r="B676" s="186" t="s">
        <v>59</v>
      </c>
      <c r="C676" s="458" t="s">
        <v>1068</v>
      </c>
      <c r="D676" s="689" t="s">
        <v>1069</v>
      </c>
      <c r="E676" s="112" t="s">
        <v>1072</v>
      </c>
      <c r="F676" s="116" t="s">
        <v>259</v>
      </c>
      <c r="G676" s="116" t="s">
        <v>69</v>
      </c>
      <c r="H676" s="116" t="s">
        <v>1220</v>
      </c>
      <c r="I676" s="460" t="s">
        <v>1621</v>
      </c>
      <c r="J676" s="118" t="s">
        <v>592</v>
      </c>
      <c r="K676" s="117" t="s">
        <v>1105</v>
      </c>
      <c r="L676" s="505">
        <v>0</v>
      </c>
      <c r="M676" s="104">
        <v>0</v>
      </c>
      <c r="N676" s="38">
        <v>0</v>
      </c>
      <c r="O676" s="104">
        <v>0</v>
      </c>
      <c r="P676" s="104">
        <v>0</v>
      </c>
      <c r="Q676" s="104">
        <v>0</v>
      </c>
      <c r="R676" s="104">
        <v>0</v>
      </c>
      <c r="S676" s="104">
        <v>3195.2</v>
      </c>
      <c r="T676" s="107">
        <v>0</v>
      </c>
      <c r="U676" s="107">
        <v>0</v>
      </c>
      <c r="V676" s="107">
        <v>0</v>
      </c>
      <c r="W676" s="107">
        <v>0</v>
      </c>
      <c r="X676" s="104">
        <v>2301.33</v>
      </c>
      <c r="Y676" s="173">
        <v>0</v>
      </c>
      <c r="Z676" s="44">
        <v>0</v>
      </c>
      <c r="AA676" s="259">
        <v>245628</v>
      </c>
      <c r="AB676" s="44">
        <f t="shared" si="12"/>
        <v>4085.83</v>
      </c>
      <c r="AC676" s="44">
        <v>0</v>
      </c>
      <c r="AD676" s="45">
        <v>0</v>
      </c>
      <c r="AE676" s="46">
        <v>4085.83</v>
      </c>
    </row>
    <row r="677" spans="1:31" hidden="1" x14ac:dyDescent="0.2">
      <c r="A677" s="185">
        <v>2011</v>
      </c>
      <c r="B677" s="186" t="s">
        <v>59</v>
      </c>
      <c r="C677" s="458" t="s">
        <v>1068</v>
      </c>
      <c r="D677" s="689" t="s">
        <v>1069</v>
      </c>
      <c r="E677" s="112" t="s">
        <v>1072</v>
      </c>
      <c r="F677" s="116" t="s">
        <v>259</v>
      </c>
      <c r="G677" s="116" t="s">
        <v>69</v>
      </c>
      <c r="H677" s="116" t="s">
        <v>1222</v>
      </c>
      <c r="I677" s="460" t="s">
        <v>1620</v>
      </c>
      <c r="J677" s="118" t="s">
        <v>592</v>
      </c>
      <c r="K677" s="117" t="s">
        <v>1105</v>
      </c>
      <c r="L677" s="505">
        <v>0</v>
      </c>
      <c r="M677" s="104">
        <v>0</v>
      </c>
      <c r="N677" s="38">
        <v>0</v>
      </c>
      <c r="O677" s="104">
        <v>0</v>
      </c>
      <c r="P677" s="104">
        <v>0</v>
      </c>
      <c r="Q677" s="104">
        <v>0</v>
      </c>
      <c r="R677" s="104">
        <v>0</v>
      </c>
      <c r="S677" s="104">
        <v>3195.2</v>
      </c>
      <c r="T677" s="107">
        <v>0</v>
      </c>
      <c r="U677" s="107">
        <v>0</v>
      </c>
      <c r="V677" s="107">
        <v>0</v>
      </c>
      <c r="W677" s="107">
        <v>0</v>
      </c>
      <c r="X677" s="104">
        <v>2301.33</v>
      </c>
      <c r="Y677" s="173">
        <v>0</v>
      </c>
      <c r="Z677" s="44">
        <v>0</v>
      </c>
      <c r="AA677" s="259">
        <v>78234</v>
      </c>
      <c r="AB677" s="44">
        <f t="shared" si="12"/>
        <v>0</v>
      </c>
      <c r="AC677" s="44">
        <v>0</v>
      </c>
      <c r="AD677" s="45">
        <v>0</v>
      </c>
      <c r="AE677" s="46">
        <v>0</v>
      </c>
    </row>
    <row r="678" spans="1:31" hidden="1" x14ac:dyDescent="0.2">
      <c r="A678" s="185">
        <v>2011</v>
      </c>
      <c r="B678" s="186" t="s">
        <v>1195</v>
      </c>
      <c r="C678" s="458" t="s">
        <v>1068</v>
      </c>
      <c r="D678" s="689" t="s">
        <v>1069</v>
      </c>
      <c r="E678" s="112" t="s">
        <v>1072</v>
      </c>
      <c r="F678" s="116" t="s">
        <v>260</v>
      </c>
      <c r="G678" s="116" t="s">
        <v>69</v>
      </c>
      <c r="H678" s="116" t="s">
        <v>1196</v>
      </c>
      <c r="I678" s="460" t="s">
        <v>1619</v>
      </c>
      <c r="J678" s="118" t="s">
        <v>592</v>
      </c>
      <c r="K678" s="117" t="s">
        <v>1250</v>
      </c>
      <c r="L678" s="505">
        <v>0</v>
      </c>
      <c r="M678" s="104">
        <v>0</v>
      </c>
      <c r="N678" s="38">
        <v>0</v>
      </c>
      <c r="O678" s="104">
        <v>0</v>
      </c>
      <c r="P678" s="104">
        <v>0</v>
      </c>
      <c r="Q678" s="104">
        <v>0</v>
      </c>
      <c r="R678" s="104">
        <v>0</v>
      </c>
      <c r="S678" s="104">
        <v>0</v>
      </c>
      <c r="T678" s="107">
        <v>0</v>
      </c>
      <c r="U678" s="107">
        <v>0</v>
      </c>
      <c r="V678" s="107">
        <v>0</v>
      </c>
      <c r="W678" s="107">
        <v>0</v>
      </c>
      <c r="X678" s="104">
        <v>0</v>
      </c>
      <c r="Y678" s="173">
        <v>0</v>
      </c>
      <c r="Z678" s="44">
        <v>0</v>
      </c>
      <c r="AA678" s="259">
        <v>117734.18</v>
      </c>
      <c r="AB678" s="61">
        <f t="shared" si="12"/>
        <v>0</v>
      </c>
      <c r="AC678" s="44">
        <v>0</v>
      </c>
      <c r="AD678" s="45">
        <v>0</v>
      </c>
      <c r="AE678" s="46">
        <v>0</v>
      </c>
    </row>
    <row r="679" spans="1:31" hidden="1" x14ac:dyDescent="0.2">
      <c r="A679" s="185">
        <v>2011</v>
      </c>
      <c r="B679" s="186" t="s">
        <v>1099</v>
      </c>
      <c r="C679" s="458" t="s">
        <v>1068</v>
      </c>
      <c r="D679" s="689" t="s">
        <v>1069</v>
      </c>
      <c r="E679" s="112" t="s">
        <v>1072</v>
      </c>
      <c r="F679" s="116" t="s">
        <v>262</v>
      </c>
      <c r="G679" s="116" t="s">
        <v>69</v>
      </c>
      <c r="H679" s="116" t="s">
        <v>1191</v>
      </c>
      <c r="I679" s="460" t="s">
        <v>1618</v>
      </c>
      <c r="J679" s="118" t="s">
        <v>537</v>
      </c>
      <c r="K679" s="117" t="s">
        <v>1041</v>
      </c>
      <c r="L679" s="505">
        <v>0</v>
      </c>
      <c r="M679" s="104">
        <v>0</v>
      </c>
      <c r="N679" s="38">
        <v>0</v>
      </c>
      <c r="O679" s="104">
        <v>0</v>
      </c>
      <c r="P679" s="104">
        <v>0</v>
      </c>
      <c r="Q679" s="104">
        <v>0</v>
      </c>
      <c r="R679" s="104">
        <v>0</v>
      </c>
      <c r="S679" s="104">
        <v>0</v>
      </c>
      <c r="T679" s="107">
        <v>0</v>
      </c>
      <c r="U679" s="107">
        <v>0</v>
      </c>
      <c r="V679" s="107">
        <v>0</v>
      </c>
      <c r="W679" s="107">
        <v>0</v>
      </c>
      <c r="X679" s="104">
        <v>0</v>
      </c>
      <c r="Y679" s="173">
        <v>0</v>
      </c>
      <c r="Z679" s="44">
        <v>0</v>
      </c>
      <c r="AA679" s="259">
        <v>17538.419999999998</v>
      </c>
      <c r="AB679" s="44">
        <f t="shared" si="12"/>
        <v>0</v>
      </c>
      <c r="AC679" s="44">
        <v>0</v>
      </c>
      <c r="AD679" s="45">
        <v>0</v>
      </c>
      <c r="AE679" s="46">
        <v>0</v>
      </c>
    </row>
    <row r="680" spans="1:31" hidden="1" x14ac:dyDescent="0.2">
      <c r="A680" s="185">
        <v>2011</v>
      </c>
      <c r="B680" s="186" t="s">
        <v>448</v>
      </c>
      <c r="C680" s="458" t="s">
        <v>1068</v>
      </c>
      <c r="D680" s="689" t="s">
        <v>1069</v>
      </c>
      <c r="E680" s="112" t="s">
        <v>1072</v>
      </c>
      <c r="F680" s="116" t="s">
        <v>261</v>
      </c>
      <c r="G680" s="116" t="s">
        <v>69</v>
      </c>
      <c r="H680" s="116" t="s">
        <v>1254</v>
      </c>
      <c r="I680" s="453" t="s">
        <v>1617</v>
      </c>
      <c r="J680" s="118" t="s">
        <v>592</v>
      </c>
      <c r="K680" s="117" t="s">
        <v>1250</v>
      </c>
      <c r="L680" s="505">
        <v>0</v>
      </c>
      <c r="M680" s="104">
        <v>0</v>
      </c>
      <c r="N680" s="38">
        <v>0</v>
      </c>
      <c r="O680" s="104">
        <v>0</v>
      </c>
      <c r="P680" s="104">
        <v>0</v>
      </c>
      <c r="Q680" s="104">
        <v>0</v>
      </c>
      <c r="R680" s="104">
        <v>0</v>
      </c>
      <c r="S680" s="104">
        <v>0</v>
      </c>
      <c r="T680" s="107">
        <v>0</v>
      </c>
      <c r="U680" s="107">
        <v>0</v>
      </c>
      <c r="V680" s="107">
        <v>0</v>
      </c>
      <c r="W680" s="107">
        <v>0</v>
      </c>
      <c r="X680" s="104">
        <v>0</v>
      </c>
      <c r="Y680" s="173">
        <v>0</v>
      </c>
      <c r="Z680" s="44">
        <v>0</v>
      </c>
      <c r="AA680" s="259">
        <v>9426.68</v>
      </c>
      <c r="AB680" s="44">
        <f t="shared" si="12"/>
        <v>0</v>
      </c>
      <c r="AC680" s="44">
        <v>0</v>
      </c>
      <c r="AD680" s="45">
        <v>0</v>
      </c>
      <c r="AE680" s="46">
        <v>0</v>
      </c>
    </row>
    <row r="681" spans="1:31" hidden="1" x14ac:dyDescent="0.2">
      <c r="A681" s="185">
        <v>2011</v>
      </c>
      <c r="B681" s="186" t="s">
        <v>448</v>
      </c>
      <c r="C681" s="458" t="s">
        <v>1068</v>
      </c>
      <c r="D681" s="689" t="s">
        <v>1069</v>
      </c>
      <c r="E681" s="112" t="s">
        <v>1072</v>
      </c>
      <c r="F681" s="116" t="s">
        <v>261</v>
      </c>
      <c r="G681" s="116" t="s">
        <v>69</v>
      </c>
      <c r="H681" s="116" t="s">
        <v>1144</v>
      </c>
      <c r="I681" s="453" t="s">
        <v>1145</v>
      </c>
      <c r="J681" s="118" t="s">
        <v>592</v>
      </c>
      <c r="K681" s="117" t="s">
        <v>1250</v>
      </c>
      <c r="L681" s="505">
        <v>0</v>
      </c>
      <c r="M681" s="104">
        <v>0</v>
      </c>
      <c r="N681" s="38">
        <v>0</v>
      </c>
      <c r="O681" s="104">
        <v>0</v>
      </c>
      <c r="P681" s="104">
        <v>0</v>
      </c>
      <c r="Q681" s="104">
        <v>0</v>
      </c>
      <c r="R681" s="104">
        <v>0</v>
      </c>
      <c r="S681" s="104">
        <v>0</v>
      </c>
      <c r="T681" s="107">
        <v>0</v>
      </c>
      <c r="U681" s="107">
        <v>0</v>
      </c>
      <c r="V681" s="107">
        <v>0</v>
      </c>
      <c r="W681" s="107">
        <v>0</v>
      </c>
      <c r="X681" s="104">
        <v>0</v>
      </c>
      <c r="Y681" s="173">
        <v>0</v>
      </c>
      <c r="Z681" s="44">
        <v>0</v>
      </c>
      <c r="AA681" s="259">
        <v>8312.83</v>
      </c>
      <c r="AB681" s="44">
        <f t="shared" si="12"/>
        <v>0</v>
      </c>
      <c r="AC681" s="44">
        <v>0</v>
      </c>
      <c r="AD681" s="45">
        <v>0</v>
      </c>
      <c r="AE681" s="46">
        <v>0</v>
      </c>
    </row>
    <row r="682" spans="1:31" hidden="1" x14ac:dyDescent="0.2">
      <c r="A682" s="185">
        <v>2011</v>
      </c>
      <c r="B682" s="186" t="s">
        <v>1112</v>
      </c>
      <c r="C682" s="458" t="s">
        <v>1068</v>
      </c>
      <c r="D682" s="689" t="s">
        <v>1069</v>
      </c>
      <c r="E682" s="112" t="s">
        <v>1072</v>
      </c>
      <c r="F682" s="116" t="s">
        <v>1113</v>
      </c>
      <c r="G682" s="116" t="s">
        <v>69</v>
      </c>
      <c r="H682" s="116" t="s">
        <v>1116</v>
      </c>
      <c r="I682" s="453" t="s">
        <v>1616</v>
      </c>
      <c r="J682" s="118" t="s">
        <v>592</v>
      </c>
      <c r="K682" s="117" t="s">
        <v>1249</v>
      </c>
      <c r="L682" s="505">
        <v>0</v>
      </c>
      <c r="M682" s="104">
        <v>0</v>
      </c>
      <c r="N682" s="38">
        <v>0</v>
      </c>
      <c r="O682" s="104">
        <v>0</v>
      </c>
      <c r="P682" s="104">
        <v>0</v>
      </c>
      <c r="Q682" s="104">
        <v>0</v>
      </c>
      <c r="R682" s="104">
        <v>0</v>
      </c>
      <c r="S682" s="104">
        <v>0</v>
      </c>
      <c r="T682" s="107">
        <v>0</v>
      </c>
      <c r="U682" s="107">
        <v>0</v>
      </c>
      <c r="V682" s="107">
        <v>0</v>
      </c>
      <c r="W682" s="107">
        <v>0</v>
      </c>
      <c r="X682" s="104">
        <v>0</v>
      </c>
      <c r="Y682" s="173">
        <v>0</v>
      </c>
      <c r="Z682" s="44">
        <v>0</v>
      </c>
      <c r="AA682" s="259">
        <v>317146.89</v>
      </c>
      <c r="AB682" s="44">
        <f t="shared" si="12"/>
        <v>0</v>
      </c>
      <c r="AC682" s="44">
        <v>0</v>
      </c>
      <c r="AD682" s="45">
        <v>0</v>
      </c>
      <c r="AE682" s="46">
        <v>0</v>
      </c>
    </row>
    <row r="683" spans="1:31" hidden="1" x14ac:dyDescent="0.2">
      <c r="A683" s="185">
        <v>2011</v>
      </c>
      <c r="B683" s="186" t="s">
        <v>1112</v>
      </c>
      <c r="C683" s="474" t="s">
        <v>1068</v>
      </c>
      <c r="D683" s="689" t="s">
        <v>1069</v>
      </c>
      <c r="E683" s="112" t="s">
        <v>1072</v>
      </c>
      <c r="F683" s="116" t="s">
        <v>1113</v>
      </c>
      <c r="G683" s="116" t="s">
        <v>69</v>
      </c>
      <c r="H683" s="116" t="s">
        <v>1115</v>
      </c>
      <c r="I683" s="453" t="s">
        <v>1615</v>
      </c>
      <c r="J683" s="118" t="s">
        <v>592</v>
      </c>
      <c r="K683" s="117" t="s">
        <v>1249</v>
      </c>
      <c r="L683" s="505">
        <v>0</v>
      </c>
      <c r="M683" s="104">
        <v>0</v>
      </c>
      <c r="N683" s="38">
        <v>0</v>
      </c>
      <c r="O683" s="104">
        <v>0</v>
      </c>
      <c r="P683" s="104">
        <v>0</v>
      </c>
      <c r="Q683" s="104">
        <v>0</v>
      </c>
      <c r="R683" s="104">
        <v>0</v>
      </c>
      <c r="S683" s="104">
        <v>0</v>
      </c>
      <c r="T683" s="107">
        <v>0</v>
      </c>
      <c r="U683" s="107">
        <v>0</v>
      </c>
      <c r="V683" s="107">
        <v>0</v>
      </c>
      <c r="W683" s="107">
        <v>0</v>
      </c>
      <c r="X683" s="104">
        <v>0</v>
      </c>
      <c r="Y683" s="173">
        <v>0</v>
      </c>
      <c r="Z683" s="44">
        <v>0</v>
      </c>
      <c r="AA683" s="259">
        <v>476042.09</v>
      </c>
      <c r="AB683" s="44">
        <f t="shared" si="12"/>
        <v>0</v>
      </c>
      <c r="AC683" s="44">
        <v>0</v>
      </c>
      <c r="AD683" s="45">
        <v>0</v>
      </c>
      <c r="AE683" s="46">
        <v>0</v>
      </c>
    </row>
    <row r="684" spans="1:31" ht="13.5" hidden="1" thickBot="1" x14ac:dyDescent="0.25">
      <c r="A684" s="321"/>
      <c r="B684" s="337"/>
      <c r="C684" s="477"/>
      <c r="D684" s="715"/>
      <c r="E684" s="306"/>
      <c r="F684" s="250"/>
      <c r="G684" s="250"/>
      <c r="H684" s="250"/>
      <c r="I684" s="481"/>
      <c r="J684" s="347" t="s">
        <v>1</v>
      </c>
      <c r="K684" s="594" t="s">
        <v>1</v>
      </c>
      <c r="L684" s="506">
        <v>0</v>
      </c>
      <c r="M684" s="78">
        <v>0</v>
      </c>
      <c r="N684" s="78">
        <v>0</v>
      </c>
      <c r="O684" s="78">
        <v>0</v>
      </c>
      <c r="P684" s="78">
        <v>0</v>
      </c>
      <c r="Q684" s="78">
        <v>0</v>
      </c>
      <c r="R684" s="78">
        <v>0</v>
      </c>
      <c r="S684" s="78">
        <v>0</v>
      </c>
      <c r="T684" s="81">
        <v>0</v>
      </c>
      <c r="U684" s="81">
        <v>0</v>
      </c>
      <c r="V684" s="81">
        <v>0</v>
      </c>
      <c r="W684" s="81">
        <v>0</v>
      </c>
      <c r="X684" s="78">
        <v>0</v>
      </c>
      <c r="Y684" s="198">
        <v>0</v>
      </c>
      <c r="Z684" s="84">
        <v>0</v>
      </c>
      <c r="AA684" s="348"/>
      <c r="AB684" s="83">
        <f t="shared" si="12"/>
        <v>0</v>
      </c>
      <c r="AC684" s="84">
        <v>0</v>
      </c>
      <c r="AD684" s="84">
        <v>0</v>
      </c>
      <c r="AE684" s="85">
        <v>0</v>
      </c>
    </row>
    <row r="685" spans="1:31" s="1" customFormat="1" hidden="1" x14ac:dyDescent="0.2">
      <c r="A685" s="349">
        <v>2012</v>
      </c>
      <c r="B685" s="350" t="s">
        <v>53</v>
      </c>
      <c r="C685" s="671" t="s">
        <v>319</v>
      </c>
      <c r="D685" s="671" t="s">
        <v>320</v>
      </c>
      <c r="E685" s="351"/>
      <c r="F685" s="351" t="s">
        <v>268</v>
      </c>
      <c r="G685" s="351" t="s">
        <v>69</v>
      </c>
      <c r="H685" s="351"/>
      <c r="I685" s="487" t="s">
        <v>1614</v>
      </c>
      <c r="J685" s="222" t="s">
        <v>316</v>
      </c>
      <c r="K685" s="217" t="s">
        <v>1396</v>
      </c>
      <c r="L685" s="505">
        <v>0</v>
      </c>
      <c r="M685" s="150">
        <v>0</v>
      </c>
      <c r="N685" s="150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41">
        <v>0</v>
      </c>
      <c r="U685" s="41">
        <v>0</v>
      </c>
      <c r="V685" s="41">
        <v>0</v>
      </c>
      <c r="W685" s="41">
        <v>0</v>
      </c>
      <c r="X685" s="150">
        <v>1131.02</v>
      </c>
      <c r="Y685" s="180">
        <v>0</v>
      </c>
      <c r="Z685" s="45">
        <v>0</v>
      </c>
      <c r="AA685" s="346">
        <v>0</v>
      </c>
      <c r="AB685" s="200">
        <f t="shared" si="12"/>
        <v>0</v>
      </c>
      <c r="AC685" s="45">
        <v>0</v>
      </c>
      <c r="AD685" s="45">
        <v>0</v>
      </c>
      <c r="AE685" s="46">
        <v>0</v>
      </c>
    </row>
    <row r="686" spans="1:31" x14ac:dyDescent="0.2">
      <c r="A686" s="321">
        <v>2012</v>
      </c>
      <c r="B686" s="337" t="s">
        <v>209</v>
      </c>
      <c r="C686" s="838" t="s">
        <v>574</v>
      </c>
      <c r="D686" s="839"/>
      <c r="E686" s="203" t="s">
        <v>42</v>
      </c>
      <c r="F686" s="250" t="s">
        <v>252</v>
      </c>
      <c r="G686" s="250" t="s">
        <v>323</v>
      </c>
      <c r="H686" s="250"/>
      <c r="I686" s="481" t="s">
        <v>698</v>
      </c>
      <c r="J686" s="183" t="s">
        <v>839</v>
      </c>
      <c r="K686" s="767"/>
      <c r="L686" s="504">
        <v>0</v>
      </c>
      <c r="M686" s="271">
        <v>0</v>
      </c>
      <c r="N686" s="271">
        <v>0</v>
      </c>
      <c r="O686" s="205">
        <v>0</v>
      </c>
      <c r="P686" s="205">
        <v>0</v>
      </c>
      <c r="Q686" s="205">
        <v>0</v>
      </c>
      <c r="R686" s="205">
        <v>0</v>
      </c>
      <c r="S686" s="205">
        <v>0</v>
      </c>
      <c r="T686" s="160">
        <v>0</v>
      </c>
      <c r="U686" s="160">
        <v>0</v>
      </c>
      <c r="V686" s="160">
        <v>0</v>
      </c>
      <c r="W686" s="161">
        <v>0</v>
      </c>
      <c r="X686" s="272">
        <v>0</v>
      </c>
      <c r="Y686" s="272">
        <v>0</v>
      </c>
      <c r="Z686" s="164">
        <v>0</v>
      </c>
      <c r="AA686" s="345">
        <v>0</v>
      </c>
      <c r="AB686" s="164">
        <f t="shared" si="12"/>
        <v>18876</v>
      </c>
      <c r="AC686" s="164">
        <v>18876</v>
      </c>
      <c r="AD686" s="547">
        <v>0</v>
      </c>
      <c r="AE686" s="209">
        <v>0</v>
      </c>
    </row>
    <row r="687" spans="1:31" hidden="1" x14ac:dyDescent="0.2">
      <c r="A687" s="355">
        <v>2012</v>
      </c>
      <c r="B687" s="356" t="s">
        <v>177</v>
      </c>
      <c r="C687" s="458" t="s">
        <v>3048</v>
      </c>
      <c r="D687" s="695" t="s">
        <v>2194</v>
      </c>
      <c r="E687" s="730" t="s">
        <v>39</v>
      </c>
      <c r="F687" s="167" t="s">
        <v>2261</v>
      </c>
      <c r="G687" s="194" t="s">
        <v>243</v>
      </c>
      <c r="H687" s="194"/>
      <c r="I687" s="480" t="s">
        <v>3047</v>
      </c>
      <c r="J687" s="119" t="s">
        <v>310</v>
      </c>
      <c r="K687" s="572" t="s">
        <v>3049</v>
      </c>
      <c r="L687" s="505">
        <v>0</v>
      </c>
      <c r="M687" s="67">
        <v>0</v>
      </c>
      <c r="N687" s="171">
        <v>0</v>
      </c>
      <c r="O687" s="104">
        <v>0</v>
      </c>
      <c r="P687" s="104">
        <v>0</v>
      </c>
      <c r="Q687" s="104">
        <v>0</v>
      </c>
      <c r="R687" s="104">
        <v>0</v>
      </c>
      <c r="S687" s="104">
        <v>0</v>
      </c>
      <c r="T687" s="107">
        <v>0</v>
      </c>
      <c r="U687" s="107">
        <v>0</v>
      </c>
      <c r="V687" s="107">
        <v>0</v>
      </c>
      <c r="W687" s="70">
        <v>0</v>
      </c>
      <c r="X687" s="67">
        <v>0</v>
      </c>
      <c r="Y687" s="173">
        <v>0</v>
      </c>
      <c r="Z687" s="44">
        <v>0</v>
      </c>
      <c r="AA687" s="346">
        <v>0</v>
      </c>
      <c r="AB687" s="61">
        <v>441000</v>
      </c>
      <c r="AC687" s="44">
        <v>0</v>
      </c>
      <c r="AD687" s="731">
        <v>0</v>
      </c>
      <c r="AE687" s="244">
        <v>15050.66</v>
      </c>
    </row>
    <row r="688" spans="1:31" hidden="1" x14ac:dyDescent="0.2">
      <c r="A688" s="185">
        <v>2012</v>
      </c>
      <c r="B688" s="186" t="s">
        <v>110</v>
      </c>
      <c r="C688" s="458" t="s">
        <v>620</v>
      </c>
      <c r="D688" s="689">
        <v>40932</v>
      </c>
      <c r="E688" s="112" t="s">
        <v>37</v>
      </c>
      <c r="F688" s="36" t="s">
        <v>260</v>
      </c>
      <c r="G688" s="116" t="s">
        <v>69</v>
      </c>
      <c r="H688" s="116" t="s">
        <v>945</v>
      </c>
      <c r="I688" s="460" t="s">
        <v>1613</v>
      </c>
      <c r="J688" s="187" t="s">
        <v>310</v>
      </c>
      <c r="K688" s="118" t="s">
        <v>1379</v>
      </c>
      <c r="L688" s="505">
        <v>0</v>
      </c>
      <c r="M688" s="104">
        <v>0</v>
      </c>
      <c r="N688" s="104">
        <v>0</v>
      </c>
      <c r="O688" s="104">
        <v>0</v>
      </c>
      <c r="P688" s="104">
        <v>0</v>
      </c>
      <c r="Q688" s="104">
        <v>0</v>
      </c>
      <c r="R688" s="104">
        <v>0</v>
      </c>
      <c r="S688" s="104">
        <v>0</v>
      </c>
      <c r="T688" s="107">
        <v>0</v>
      </c>
      <c r="U688" s="107">
        <v>0</v>
      </c>
      <c r="V688" s="107">
        <v>0</v>
      </c>
      <c r="W688" s="107">
        <v>0</v>
      </c>
      <c r="X688" s="104">
        <v>0</v>
      </c>
      <c r="Y688" s="173">
        <v>0</v>
      </c>
      <c r="Z688" s="173">
        <v>6112.82</v>
      </c>
      <c r="AA688" s="174">
        <v>26620</v>
      </c>
      <c r="AB688" s="44">
        <f t="shared" si="12"/>
        <v>10777.36</v>
      </c>
      <c r="AC688" s="44">
        <v>2819.32</v>
      </c>
      <c r="AD688" s="340">
        <v>0</v>
      </c>
      <c r="AE688" s="109">
        <v>7958.04</v>
      </c>
    </row>
    <row r="689" spans="1:31" x14ac:dyDescent="0.2">
      <c r="A689" s="185">
        <v>2012</v>
      </c>
      <c r="B689" s="186" t="s">
        <v>57</v>
      </c>
      <c r="C689" s="458" t="s">
        <v>621</v>
      </c>
      <c r="D689" s="689">
        <v>40940</v>
      </c>
      <c r="E689" s="115" t="s">
        <v>42</v>
      </c>
      <c r="F689" s="36" t="s">
        <v>344</v>
      </c>
      <c r="G689" s="116" t="s">
        <v>228</v>
      </c>
      <c r="H689" s="116" t="s">
        <v>1186</v>
      </c>
      <c r="I689" s="460" t="s">
        <v>1612</v>
      </c>
      <c r="J689" s="354" t="s">
        <v>316</v>
      </c>
      <c r="K689" s="572" t="s">
        <v>1397</v>
      </c>
      <c r="L689" s="505">
        <v>0</v>
      </c>
      <c r="M689" s="38">
        <v>0</v>
      </c>
      <c r="N689" s="38">
        <v>0</v>
      </c>
      <c r="O689" s="104">
        <v>0</v>
      </c>
      <c r="P689" s="104">
        <v>0</v>
      </c>
      <c r="Q689" s="104">
        <v>0</v>
      </c>
      <c r="R689" s="104">
        <v>0</v>
      </c>
      <c r="S689" s="104">
        <v>0</v>
      </c>
      <c r="T689" s="107">
        <v>0</v>
      </c>
      <c r="U689" s="107">
        <v>0</v>
      </c>
      <c r="V689" s="107">
        <v>0</v>
      </c>
      <c r="W689" s="107">
        <v>0</v>
      </c>
      <c r="X689" s="38">
        <v>0</v>
      </c>
      <c r="Y689" s="180">
        <v>0</v>
      </c>
      <c r="Z689" s="180">
        <v>0</v>
      </c>
      <c r="AA689" s="174">
        <v>24130.13</v>
      </c>
      <c r="AB689" s="61">
        <f t="shared" si="12"/>
        <v>0</v>
      </c>
      <c r="AC689" s="44">
        <v>0</v>
      </c>
      <c r="AD689" s="340">
        <v>0</v>
      </c>
      <c r="AE689" s="109">
        <v>0</v>
      </c>
    </row>
    <row r="690" spans="1:31" x14ac:dyDescent="0.2">
      <c r="A690" s="185">
        <v>2012</v>
      </c>
      <c r="B690" s="186" t="s">
        <v>57</v>
      </c>
      <c r="C690" s="458" t="s">
        <v>621</v>
      </c>
      <c r="D690" s="689">
        <v>40940</v>
      </c>
      <c r="E690" s="177" t="s">
        <v>42</v>
      </c>
      <c r="F690" s="36" t="s">
        <v>344</v>
      </c>
      <c r="G690" s="116" t="s">
        <v>228</v>
      </c>
      <c r="H690" s="116" t="s">
        <v>1186</v>
      </c>
      <c r="I690" s="460" t="s">
        <v>1612</v>
      </c>
      <c r="J690" s="258" t="s">
        <v>316</v>
      </c>
      <c r="K690" s="117" t="s">
        <v>1397</v>
      </c>
      <c r="L690" s="505">
        <v>0</v>
      </c>
      <c r="M690" s="38">
        <v>0</v>
      </c>
      <c r="N690" s="38">
        <v>0</v>
      </c>
      <c r="O690" s="104">
        <v>0</v>
      </c>
      <c r="P690" s="104">
        <v>0</v>
      </c>
      <c r="Q690" s="104">
        <v>0</v>
      </c>
      <c r="R690" s="104">
        <v>0</v>
      </c>
      <c r="S690" s="104">
        <v>0</v>
      </c>
      <c r="T690" s="41">
        <v>0</v>
      </c>
      <c r="U690" s="41">
        <v>0</v>
      </c>
      <c r="V690" s="41">
        <v>0</v>
      </c>
      <c r="W690" s="107">
        <v>0</v>
      </c>
      <c r="X690" s="39">
        <v>0</v>
      </c>
      <c r="Y690" s="180">
        <v>0</v>
      </c>
      <c r="Z690" s="180">
        <v>0</v>
      </c>
      <c r="AA690" s="174">
        <v>23968.82</v>
      </c>
      <c r="AB690" s="44">
        <f t="shared" si="12"/>
        <v>0</v>
      </c>
      <c r="AC690" s="44">
        <v>0</v>
      </c>
      <c r="AD690" s="340">
        <v>0</v>
      </c>
      <c r="AE690" s="109">
        <v>0</v>
      </c>
    </row>
    <row r="691" spans="1:31" x14ac:dyDescent="0.2">
      <c r="A691" s="185">
        <v>2012</v>
      </c>
      <c r="B691" s="186" t="s">
        <v>57</v>
      </c>
      <c r="C691" s="458" t="s">
        <v>621</v>
      </c>
      <c r="D691" s="689">
        <v>40940</v>
      </c>
      <c r="E691" s="115" t="s">
        <v>42</v>
      </c>
      <c r="F691" s="36" t="s">
        <v>344</v>
      </c>
      <c r="G691" s="116" t="s">
        <v>228</v>
      </c>
      <c r="H691" s="116" t="s">
        <v>1186</v>
      </c>
      <c r="I691" s="460" t="s">
        <v>1612</v>
      </c>
      <c r="J691" s="267" t="s">
        <v>316</v>
      </c>
      <c r="K691" s="117" t="s">
        <v>1397</v>
      </c>
      <c r="L691" s="505">
        <v>0</v>
      </c>
      <c r="M691" s="38">
        <v>0</v>
      </c>
      <c r="N691" s="38">
        <v>0</v>
      </c>
      <c r="O691" s="104">
        <v>0</v>
      </c>
      <c r="P691" s="104">
        <v>0</v>
      </c>
      <c r="Q691" s="104">
        <v>0</v>
      </c>
      <c r="R691" s="104">
        <v>0</v>
      </c>
      <c r="S691" s="104">
        <v>0</v>
      </c>
      <c r="T691" s="41">
        <v>0</v>
      </c>
      <c r="U691" s="41">
        <v>0</v>
      </c>
      <c r="V691" s="41">
        <v>0</v>
      </c>
      <c r="W691" s="107">
        <v>0</v>
      </c>
      <c r="X691" s="39">
        <v>0</v>
      </c>
      <c r="Y691" s="180">
        <v>0</v>
      </c>
      <c r="Z691" s="180">
        <v>0</v>
      </c>
      <c r="AA691" s="174">
        <v>23747.43</v>
      </c>
      <c r="AB691" s="61">
        <f t="shared" si="12"/>
        <v>0</v>
      </c>
      <c r="AC691" s="44">
        <v>0</v>
      </c>
      <c r="AD691" s="340">
        <v>0</v>
      </c>
      <c r="AE691" s="109">
        <v>0</v>
      </c>
    </row>
    <row r="692" spans="1:31" x14ac:dyDescent="0.2">
      <c r="A692" s="185">
        <v>2012</v>
      </c>
      <c r="B692" s="186" t="s">
        <v>57</v>
      </c>
      <c r="C692" s="458" t="s">
        <v>621</v>
      </c>
      <c r="D692" s="689">
        <v>40940</v>
      </c>
      <c r="E692" s="115" t="s">
        <v>42</v>
      </c>
      <c r="F692" s="36" t="s">
        <v>344</v>
      </c>
      <c r="G692" s="116" t="s">
        <v>228</v>
      </c>
      <c r="H692" s="116" t="s">
        <v>1186</v>
      </c>
      <c r="I692" s="460" t="s">
        <v>1612</v>
      </c>
      <c r="J692" s="258" t="s">
        <v>316</v>
      </c>
      <c r="K692" s="117" t="s">
        <v>1397</v>
      </c>
      <c r="L692" s="505">
        <v>0</v>
      </c>
      <c r="M692" s="38">
        <v>0</v>
      </c>
      <c r="N692" s="38">
        <v>0</v>
      </c>
      <c r="O692" s="104">
        <v>0</v>
      </c>
      <c r="P692" s="104">
        <v>0</v>
      </c>
      <c r="Q692" s="104">
        <v>0</v>
      </c>
      <c r="R692" s="104">
        <v>0</v>
      </c>
      <c r="S692" s="104">
        <v>0</v>
      </c>
      <c r="T692" s="41">
        <v>0</v>
      </c>
      <c r="U692" s="41">
        <v>0</v>
      </c>
      <c r="V692" s="41">
        <v>0</v>
      </c>
      <c r="W692" s="107">
        <v>0</v>
      </c>
      <c r="X692" s="39">
        <v>0</v>
      </c>
      <c r="Y692" s="180">
        <v>0</v>
      </c>
      <c r="Z692" s="180">
        <v>0</v>
      </c>
      <c r="AA692" s="174">
        <v>24106.65</v>
      </c>
      <c r="AB692" s="44">
        <f t="shared" si="12"/>
        <v>0</v>
      </c>
      <c r="AC692" s="44">
        <v>0</v>
      </c>
      <c r="AD692" s="340">
        <v>0</v>
      </c>
      <c r="AE692" s="109">
        <v>0</v>
      </c>
    </row>
    <row r="693" spans="1:31" hidden="1" x14ac:dyDescent="0.2">
      <c r="A693" s="355">
        <v>2012</v>
      </c>
      <c r="B693" s="356" t="s">
        <v>179</v>
      </c>
      <c r="C693" s="458" t="s">
        <v>695</v>
      </c>
      <c r="D693" s="695">
        <v>40945</v>
      </c>
      <c r="E693" s="115" t="s">
        <v>41</v>
      </c>
      <c r="F693" s="36" t="s">
        <v>265</v>
      </c>
      <c r="G693" s="167" t="s">
        <v>68</v>
      </c>
      <c r="H693" s="167"/>
      <c r="I693" s="460" t="s">
        <v>1611</v>
      </c>
      <c r="J693" s="357" t="s">
        <v>310</v>
      </c>
      <c r="K693" s="572" t="s">
        <v>1398</v>
      </c>
      <c r="L693" s="505">
        <v>0</v>
      </c>
      <c r="M693" s="38">
        <v>0</v>
      </c>
      <c r="N693" s="38">
        <v>0</v>
      </c>
      <c r="O693" s="104">
        <v>0</v>
      </c>
      <c r="P693" s="104">
        <v>0</v>
      </c>
      <c r="Q693" s="104">
        <v>0</v>
      </c>
      <c r="R693" s="104">
        <v>0</v>
      </c>
      <c r="S693" s="104">
        <v>0</v>
      </c>
      <c r="T693" s="41">
        <v>0</v>
      </c>
      <c r="U693" s="41">
        <v>0</v>
      </c>
      <c r="V693" s="41">
        <v>0</v>
      </c>
      <c r="W693" s="107">
        <v>0</v>
      </c>
      <c r="X693" s="39">
        <v>0</v>
      </c>
      <c r="Y693" s="180">
        <v>0</v>
      </c>
      <c r="Z693" s="180">
        <v>0</v>
      </c>
      <c r="AA693" s="174" t="s">
        <v>20</v>
      </c>
      <c r="AB693" s="44">
        <f t="shared" si="12"/>
        <v>9909.9</v>
      </c>
      <c r="AC693" s="44">
        <v>0</v>
      </c>
      <c r="AD693" s="340">
        <v>0</v>
      </c>
      <c r="AE693" s="109">
        <v>9909.9</v>
      </c>
    </row>
    <row r="694" spans="1:31" x14ac:dyDescent="0.2">
      <c r="A694" s="321">
        <v>2012</v>
      </c>
      <c r="B694" s="337" t="s">
        <v>111</v>
      </c>
      <c r="C694" s="461" t="s">
        <v>622</v>
      </c>
      <c r="D694" s="715">
        <v>40963</v>
      </c>
      <c r="E694" s="203" t="s">
        <v>42</v>
      </c>
      <c r="F694" s="203" t="s">
        <v>263</v>
      </c>
      <c r="G694" s="155" t="s">
        <v>68</v>
      </c>
      <c r="H694" s="155"/>
      <c r="I694" s="481" t="s">
        <v>775</v>
      </c>
      <c r="J694" s="183" t="s">
        <v>839</v>
      </c>
      <c r="K694" s="767"/>
      <c r="L694" s="504">
        <v>0</v>
      </c>
      <c r="M694" s="271">
        <v>0</v>
      </c>
      <c r="N694" s="157">
        <v>0</v>
      </c>
      <c r="O694" s="205">
        <v>0</v>
      </c>
      <c r="P694" s="205">
        <v>0</v>
      </c>
      <c r="Q694" s="205">
        <v>0</v>
      </c>
      <c r="R694" s="205">
        <v>0</v>
      </c>
      <c r="S694" s="205">
        <v>0</v>
      </c>
      <c r="T694" s="160">
        <v>0</v>
      </c>
      <c r="U694" s="160">
        <v>0</v>
      </c>
      <c r="V694" s="160">
        <v>0</v>
      </c>
      <c r="W694" s="206">
        <v>0</v>
      </c>
      <c r="X694" s="272">
        <v>0</v>
      </c>
      <c r="Y694" s="272">
        <v>0</v>
      </c>
      <c r="Z694" s="272">
        <v>0</v>
      </c>
      <c r="AA694" s="274">
        <v>0</v>
      </c>
      <c r="AB694" s="164">
        <f t="shared" si="12"/>
        <v>629.20000000000005</v>
      </c>
      <c r="AC694" s="164">
        <v>0</v>
      </c>
      <c r="AD694" s="547">
        <v>0</v>
      </c>
      <c r="AE694" s="209">
        <v>629.20000000000005</v>
      </c>
    </row>
    <row r="695" spans="1:31" x14ac:dyDescent="0.2">
      <c r="A695" s="185">
        <v>2012</v>
      </c>
      <c r="B695" s="622" t="s">
        <v>2439</v>
      </c>
      <c r="C695" s="458" t="s">
        <v>623</v>
      </c>
      <c r="D695" s="689">
        <v>40974</v>
      </c>
      <c r="E695" s="193" t="s">
        <v>42</v>
      </c>
      <c r="F695" s="102" t="s">
        <v>260</v>
      </c>
      <c r="G695" s="116" t="s">
        <v>63</v>
      </c>
      <c r="H695" s="116" t="s">
        <v>2422</v>
      </c>
      <c r="I695" s="460" t="s">
        <v>946</v>
      </c>
      <c r="J695" s="119" t="s">
        <v>560</v>
      </c>
      <c r="K695" s="593">
        <v>42800</v>
      </c>
      <c r="L695" s="505">
        <v>0</v>
      </c>
      <c r="M695" s="171">
        <v>0</v>
      </c>
      <c r="N695" s="38">
        <v>0</v>
      </c>
      <c r="O695" s="104">
        <v>0</v>
      </c>
      <c r="P695" s="104">
        <v>0</v>
      </c>
      <c r="Q695" s="104">
        <v>0</v>
      </c>
      <c r="R695" s="104">
        <v>0</v>
      </c>
      <c r="S695" s="104">
        <v>0</v>
      </c>
      <c r="T695" s="41">
        <v>0</v>
      </c>
      <c r="U695" s="41">
        <v>0</v>
      </c>
      <c r="V695" s="41">
        <v>50000</v>
      </c>
      <c r="W695" s="107">
        <v>60796.57</v>
      </c>
      <c r="X695" s="173">
        <v>0</v>
      </c>
      <c r="Y695" s="173">
        <v>-10796.57</v>
      </c>
      <c r="Z695" s="173">
        <v>0</v>
      </c>
      <c r="AA695" s="174" t="s">
        <v>20</v>
      </c>
      <c r="AB695" s="44">
        <v>23515.18</v>
      </c>
      <c r="AC695" s="44">
        <v>4611.54</v>
      </c>
      <c r="AD695" s="340">
        <v>0</v>
      </c>
      <c r="AE695" s="44">
        <v>4567.68</v>
      </c>
    </row>
    <row r="696" spans="1:31" hidden="1" x14ac:dyDescent="0.2">
      <c r="A696" s="185">
        <v>2012</v>
      </c>
      <c r="B696" s="186" t="s">
        <v>167</v>
      </c>
      <c r="C696" s="474" t="s">
        <v>624</v>
      </c>
      <c r="D696" s="689">
        <v>40989</v>
      </c>
      <c r="E696" s="115" t="s">
        <v>39</v>
      </c>
      <c r="F696" s="102" t="s">
        <v>260</v>
      </c>
      <c r="G696" s="116" t="s">
        <v>63</v>
      </c>
      <c r="H696" s="116"/>
      <c r="I696" s="452" t="s">
        <v>776</v>
      </c>
      <c r="J696" s="258" t="s">
        <v>316</v>
      </c>
      <c r="K696" s="117" t="s">
        <v>2136</v>
      </c>
      <c r="L696" s="505">
        <v>0</v>
      </c>
      <c r="M696" s="171">
        <v>0</v>
      </c>
      <c r="N696" s="38">
        <v>0</v>
      </c>
      <c r="O696" s="44">
        <v>1342</v>
      </c>
      <c r="P696" s="104">
        <v>0</v>
      </c>
      <c r="Q696" s="104">
        <v>217.5</v>
      </c>
      <c r="R696" s="104">
        <v>0</v>
      </c>
      <c r="S696" s="104">
        <v>0</v>
      </c>
      <c r="T696" s="41">
        <v>0</v>
      </c>
      <c r="U696" s="41">
        <v>0</v>
      </c>
      <c r="V696" s="41">
        <v>0</v>
      </c>
      <c r="W696" s="107">
        <v>0</v>
      </c>
      <c r="X696" s="173">
        <v>0</v>
      </c>
      <c r="Y696" s="173">
        <v>0</v>
      </c>
      <c r="Z696" s="173">
        <v>0</v>
      </c>
      <c r="AA696" s="174">
        <v>196884</v>
      </c>
      <c r="AB696" s="44">
        <v>19595.98</v>
      </c>
      <c r="AC696" s="44">
        <v>0</v>
      </c>
      <c r="AD696" s="340">
        <v>0</v>
      </c>
      <c r="AE696" s="109">
        <v>0</v>
      </c>
    </row>
    <row r="697" spans="1:31" x14ac:dyDescent="0.2">
      <c r="A697" s="319">
        <v>2012</v>
      </c>
      <c r="B697" s="320" t="s">
        <v>57</v>
      </c>
      <c r="C697" s="461" t="s">
        <v>625</v>
      </c>
      <c r="D697" s="715">
        <v>40996</v>
      </c>
      <c r="E697" s="203" t="s">
        <v>42</v>
      </c>
      <c r="F697" s="155" t="s">
        <v>254</v>
      </c>
      <c r="G697" s="203" t="s">
        <v>446</v>
      </c>
      <c r="H697" s="203" t="s">
        <v>1187</v>
      </c>
      <c r="I697" s="465" t="s">
        <v>777</v>
      </c>
      <c r="J697" s="183" t="s">
        <v>839</v>
      </c>
      <c r="K697" s="767"/>
      <c r="L697" s="504">
        <v>0</v>
      </c>
      <c r="M697" s="271">
        <v>0</v>
      </c>
      <c r="N697" s="157">
        <v>0</v>
      </c>
      <c r="O697" s="205">
        <v>0</v>
      </c>
      <c r="P697" s="205">
        <v>0</v>
      </c>
      <c r="Q697" s="205">
        <v>0</v>
      </c>
      <c r="R697" s="205">
        <v>0</v>
      </c>
      <c r="S697" s="205">
        <v>0</v>
      </c>
      <c r="T697" s="160">
        <v>0</v>
      </c>
      <c r="U697" s="160">
        <v>0</v>
      </c>
      <c r="V697" s="160">
        <v>0</v>
      </c>
      <c r="W697" s="206">
        <v>0</v>
      </c>
      <c r="X697" s="272">
        <v>0</v>
      </c>
      <c r="Y697" s="272">
        <v>0</v>
      </c>
      <c r="Z697" s="272">
        <v>0</v>
      </c>
      <c r="AA697" s="274">
        <v>0</v>
      </c>
      <c r="AB697" s="164">
        <f t="shared" si="12"/>
        <v>25168</v>
      </c>
      <c r="AC697" s="164">
        <v>0</v>
      </c>
      <c r="AD697" s="547">
        <v>0</v>
      </c>
      <c r="AE697" s="209">
        <v>25168</v>
      </c>
    </row>
    <row r="698" spans="1:31" x14ac:dyDescent="0.2">
      <c r="A698" s="321">
        <v>2012</v>
      </c>
      <c r="B698" s="337" t="s">
        <v>203</v>
      </c>
      <c r="C698" s="461" t="s">
        <v>626</v>
      </c>
      <c r="D698" s="715">
        <v>41001</v>
      </c>
      <c r="E698" s="203" t="s">
        <v>42</v>
      </c>
      <c r="F698" s="203" t="s">
        <v>264</v>
      </c>
      <c r="G698" s="155" t="s">
        <v>68</v>
      </c>
      <c r="H698" s="155"/>
      <c r="I698" s="481" t="s">
        <v>698</v>
      </c>
      <c r="J698" s="183" t="s">
        <v>839</v>
      </c>
      <c r="K698" s="591"/>
      <c r="L698" s="504">
        <v>0</v>
      </c>
      <c r="M698" s="271">
        <v>0</v>
      </c>
      <c r="N698" s="157">
        <v>0</v>
      </c>
      <c r="O698" s="205">
        <v>0</v>
      </c>
      <c r="P698" s="205">
        <v>0</v>
      </c>
      <c r="Q698" s="205">
        <v>0</v>
      </c>
      <c r="R698" s="205">
        <v>0</v>
      </c>
      <c r="S698" s="205">
        <v>0</v>
      </c>
      <c r="T698" s="160">
        <v>0</v>
      </c>
      <c r="U698" s="160">
        <v>0</v>
      </c>
      <c r="V698" s="160">
        <v>0</v>
      </c>
      <c r="W698" s="206">
        <v>0</v>
      </c>
      <c r="X698" s="272">
        <v>0</v>
      </c>
      <c r="Y698" s="272">
        <v>0</v>
      </c>
      <c r="Z698" s="272">
        <v>0</v>
      </c>
      <c r="AA698" s="274">
        <v>0</v>
      </c>
      <c r="AB698" s="164">
        <f t="shared" si="12"/>
        <v>0</v>
      </c>
      <c r="AC698" s="164">
        <v>0</v>
      </c>
      <c r="AD698" s="547">
        <v>0</v>
      </c>
      <c r="AE698" s="209">
        <v>0</v>
      </c>
    </row>
    <row r="699" spans="1:31" hidden="1" x14ac:dyDescent="0.2">
      <c r="A699" s="113">
        <v>2012</v>
      </c>
      <c r="B699" s="622" t="s">
        <v>59</v>
      </c>
      <c r="C699" s="458" t="s">
        <v>627</v>
      </c>
      <c r="D699" s="689">
        <v>41006</v>
      </c>
      <c r="E699" s="112" t="s">
        <v>37</v>
      </c>
      <c r="F699" s="102" t="s">
        <v>259</v>
      </c>
      <c r="G699" s="115" t="s">
        <v>69</v>
      </c>
      <c r="H699" s="115" t="s">
        <v>1221</v>
      </c>
      <c r="I699" s="452" t="s">
        <v>1610</v>
      </c>
      <c r="J699" s="119" t="s">
        <v>592</v>
      </c>
      <c r="K699" s="118" t="s">
        <v>1105</v>
      </c>
      <c r="L699" s="505">
        <v>0</v>
      </c>
      <c r="M699" s="171">
        <v>0</v>
      </c>
      <c r="N699" s="38">
        <v>0</v>
      </c>
      <c r="O699" s="104">
        <v>0</v>
      </c>
      <c r="P699" s="104">
        <v>0</v>
      </c>
      <c r="Q699" s="104">
        <v>0</v>
      </c>
      <c r="R699" s="104">
        <v>0</v>
      </c>
      <c r="S699" s="104">
        <v>3195.2</v>
      </c>
      <c r="T699" s="41">
        <v>0</v>
      </c>
      <c r="U699" s="41">
        <v>0</v>
      </c>
      <c r="V699" s="41">
        <v>0</v>
      </c>
      <c r="W699" s="107">
        <v>0</v>
      </c>
      <c r="X699" s="104">
        <v>2301.33</v>
      </c>
      <c r="Y699" s="173">
        <v>0</v>
      </c>
      <c r="Z699" s="173">
        <v>0</v>
      </c>
      <c r="AA699" s="174">
        <v>176430</v>
      </c>
      <c r="AB699" s="44">
        <f t="shared" si="12"/>
        <v>4085.83</v>
      </c>
      <c r="AC699" s="44">
        <v>0</v>
      </c>
      <c r="AD699" s="340">
        <v>0</v>
      </c>
      <c r="AE699" s="109">
        <v>4085.83</v>
      </c>
    </row>
    <row r="700" spans="1:31" hidden="1" x14ac:dyDescent="0.2">
      <c r="A700" s="185">
        <v>2012</v>
      </c>
      <c r="B700" s="186" t="s">
        <v>168</v>
      </c>
      <c r="C700" s="458" t="s">
        <v>628</v>
      </c>
      <c r="D700" s="689">
        <v>41011</v>
      </c>
      <c r="E700" s="115" t="s">
        <v>41</v>
      </c>
      <c r="F700" s="116" t="s">
        <v>251</v>
      </c>
      <c r="G700" s="36" t="s">
        <v>68</v>
      </c>
      <c r="H700" s="36"/>
      <c r="I700" s="460" t="s">
        <v>1609</v>
      </c>
      <c r="J700" s="116" t="s">
        <v>310</v>
      </c>
      <c r="K700" s="117" t="s">
        <v>1399</v>
      </c>
      <c r="L700" s="505">
        <v>0</v>
      </c>
      <c r="M700" s="171">
        <v>0</v>
      </c>
      <c r="N700" s="38">
        <v>0</v>
      </c>
      <c r="O700" s="104">
        <v>0</v>
      </c>
      <c r="P700" s="104">
        <v>0</v>
      </c>
      <c r="Q700" s="104">
        <v>0</v>
      </c>
      <c r="R700" s="104">
        <v>0</v>
      </c>
      <c r="S700" s="180">
        <v>0</v>
      </c>
      <c r="T700" s="41">
        <v>0</v>
      </c>
      <c r="U700" s="41">
        <v>0</v>
      </c>
      <c r="V700" s="41">
        <v>0</v>
      </c>
      <c r="W700" s="107">
        <v>0</v>
      </c>
      <c r="X700" s="173">
        <v>0</v>
      </c>
      <c r="Y700" s="173">
        <v>0</v>
      </c>
      <c r="Z700" s="173">
        <v>0</v>
      </c>
      <c r="AA700" s="174" t="s">
        <v>20</v>
      </c>
      <c r="AB700" s="44">
        <f t="shared" si="12"/>
        <v>9909.9</v>
      </c>
      <c r="AC700" s="44">
        <v>0</v>
      </c>
      <c r="AD700" s="340">
        <v>0</v>
      </c>
      <c r="AE700" s="109">
        <v>9909.9</v>
      </c>
    </row>
    <row r="701" spans="1:31" hidden="1" x14ac:dyDescent="0.2">
      <c r="A701" s="185">
        <v>2012</v>
      </c>
      <c r="B701" s="117" t="s">
        <v>117</v>
      </c>
      <c r="C701" s="458" t="s">
        <v>629</v>
      </c>
      <c r="D701" s="719">
        <v>41015</v>
      </c>
      <c r="E701" s="112" t="s">
        <v>37</v>
      </c>
      <c r="F701" s="117" t="s">
        <v>259</v>
      </c>
      <c r="G701" s="36" t="s">
        <v>68</v>
      </c>
      <c r="H701" s="36"/>
      <c r="I701" s="460" t="s">
        <v>778</v>
      </c>
      <c r="J701" s="119" t="s">
        <v>535</v>
      </c>
      <c r="K701" s="117" t="s">
        <v>3240</v>
      </c>
      <c r="L701" s="505">
        <v>0</v>
      </c>
      <c r="M701" s="171">
        <v>0</v>
      </c>
      <c r="N701" s="38">
        <v>0</v>
      </c>
      <c r="O701" s="104">
        <v>0</v>
      </c>
      <c r="P701" s="104">
        <v>0</v>
      </c>
      <c r="Q701" s="104">
        <v>0</v>
      </c>
      <c r="R701" s="104">
        <v>0</v>
      </c>
      <c r="S701" s="180">
        <v>0</v>
      </c>
      <c r="T701" s="41">
        <v>0</v>
      </c>
      <c r="U701" s="41">
        <v>0</v>
      </c>
      <c r="V701" s="41">
        <v>0</v>
      </c>
      <c r="W701" s="107">
        <v>0</v>
      </c>
      <c r="X701" s="173">
        <v>0</v>
      </c>
      <c r="Y701" s="173">
        <v>0</v>
      </c>
      <c r="Z701" s="173">
        <v>0</v>
      </c>
      <c r="AA701" s="174" t="s">
        <v>20</v>
      </c>
      <c r="AB701" s="44">
        <f t="shared" si="12"/>
        <v>2246.27</v>
      </c>
      <c r="AC701" s="44">
        <v>0</v>
      </c>
      <c r="AD701" s="340">
        <v>0</v>
      </c>
      <c r="AE701" s="109">
        <v>2246.27</v>
      </c>
    </row>
    <row r="702" spans="1:31" hidden="1" x14ac:dyDescent="0.2">
      <c r="A702" s="275">
        <v>2012</v>
      </c>
      <c r="B702" s="117" t="s">
        <v>122</v>
      </c>
      <c r="C702" s="458" t="s">
        <v>630</v>
      </c>
      <c r="D702" s="693">
        <v>41015</v>
      </c>
      <c r="E702" s="112" t="s">
        <v>37</v>
      </c>
      <c r="F702" s="167" t="s">
        <v>259</v>
      </c>
      <c r="G702" s="36" t="s">
        <v>68</v>
      </c>
      <c r="H702" s="36"/>
      <c r="I702" s="452" t="s">
        <v>1608</v>
      </c>
      <c r="J702" s="119" t="s">
        <v>538</v>
      </c>
      <c r="K702" s="593">
        <v>41734</v>
      </c>
      <c r="L702" s="505">
        <v>0</v>
      </c>
      <c r="M702" s="171">
        <v>0</v>
      </c>
      <c r="N702" s="38">
        <v>0</v>
      </c>
      <c r="O702" s="104">
        <v>0</v>
      </c>
      <c r="P702" s="104">
        <v>0</v>
      </c>
      <c r="Q702" s="104">
        <v>0</v>
      </c>
      <c r="R702" s="104">
        <v>0</v>
      </c>
      <c r="S702" s="180">
        <v>0</v>
      </c>
      <c r="T702" s="41">
        <v>0</v>
      </c>
      <c r="U702" s="41">
        <v>0</v>
      </c>
      <c r="V702" s="41">
        <v>0</v>
      </c>
      <c r="W702" s="107">
        <v>0</v>
      </c>
      <c r="X702" s="173">
        <v>0</v>
      </c>
      <c r="Y702" s="173">
        <v>0</v>
      </c>
      <c r="Z702" s="173">
        <v>0</v>
      </c>
      <c r="AA702" s="174">
        <v>0</v>
      </c>
      <c r="AB702" s="44">
        <f t="shared" si="12"/>
        <v>5422.75</v>
      </c>
      <c r="AC702" s="44">
        <v>0</v>
      </c>
      <c r="AD702" s="44">
        <v>0</v>
      </c>
      <c r="AE702" s="341">
        <v>5422.75</v>
      </c>
    </row>
    <row r="703" spans="1:31" x14ac:dyDescent="0.2">
      <c r="A703" s="352">
        <v>2012</v>
      </c>
      <c r="B703" s="353" t="s">
        <v>203</v>
      </c>
      <c r="C703" s="461" t="s">
        <v>631</v>
      </c>
      <c r="D703" s="714">
        <v>41031</v>
      </c>
      <c r="E703" s="203" t="s">
        <v>42</v>
      </c>
      <c r="F703" s="203" t="s">
        <v>264</v>
      </c>
      <c r="G703" s="155" t="s">
        <v>68</v>
      </c>
      <c r="H703" s="213"/>
      <c r="I703" s="485" t="s">
        <v>779</v>
      </c>
      <c r="J703" s="183" t="s">
        <v>839</v>
      </c>
      <c r="K703" s="767"/>
      <c r="L703" s="504">
        <v>0</v>
      </c>
      <c r="M703" s="271">
        <v>0</v>
      </c>
      <c r="N703" s="157">
        <v>0</v>
      </c>
      <c r="O703" s="205">
        <v>0</v>
      </c>
      <c r="P703" s="205">
        <v>0</v>
      </c>
      <c r="Q703" s="205">
        <v>0</v>
      </c>
      <c r="R703" s="205">
        <v>0</v>
      </c>
      <c r="S703" s="207">
        <v>0</v>
      </c>
      <c r="T703" s="160">
        <v>0</v>
      </c>
      <c r="U703" s="160">
        <v>0</v>
      </c>
      <c r="V703" s="160">
        <v>0</v>
      </c>
      <c r="W703" s="206">
        <v>0</v>
      </c>
      <c r="X703" s="272">
        <v>0</v>
      </c>
      <c r="Y703" s="272">
        <v>0</v>
      </c>
      <c r="Z703" s="272">
        <v>0</v>
      </c>
      <c r="AA703" s="274">
        <v>0</v>
      </c>
      <c r="AB703" s="164">
        <f t="shared" si="12"/>
        <v>2559.3000000000002</v>
      </c>
      <c r="AC703" s="164">
        <v>0</v>
      </c>
      <c r="AD703" s="164">
        <v>0</v>
      </c>
      <c r="AE703" s="529">
        <v>2559.3000000000002</v>
      </c>
    </row>
    <row r="704" spans="1:31" x14ac:dyDescent="0.2">
      <c r="A704" s="185">
        <v>2012</v>
      </c>
      <c r="B704" s="186" t="s">
        <v>158</v>
      </c>
      <c r="C704" s="458" t="s">
        <v>632</v>
      </c>
      <c r="D704" s="689">
        <v>41031</v>
      </c>
      <c r="E704" s="115" t="s">
        <v>42</v>
      </c>
      <c r="F704" s="102" t="s">
        <v>250</v>
      </c>
      <c r="G704" s="116" t="s">
        <v>63</v>
      </c>
      <c r="H704" s="116"/>
      <c r="I704" s="460" t="s">
        <v>780</v>
      </c>
      <c r="J704" s="295" t="s">
        <v>316</v>
      </c>
      <c r="K704" s="118" t="s">
        <v>1995</v>
      </c>
      <c r="L704" s="505">
        <v>0</v>
      </c>
      <c r="M704" s="171">
        <v>0</v>
      </c>
      <c r="N704" s="38">
        <v>0</v>
      </c>
      <c r="O704" s="104">
        <v>0</v>
      </c>
      <c r="P704" s="104">
        <v>0</v>
      </c>
      <c r="Q704" s="104">
        <v>0</v>
      </c>
      <c r="R704" s="104">
        <v>0</v>
      </c>
      <c r="S704" s="180">
        <v>0</v>
      </c>
      <c r="T704" s="41">
        <v>0</v>
      </c>
      <c r="U704" s="41">
        <v>0</v>
      </c>
      <c r="V704" s="41">
        <v>0</v>
      </c>
      <c r="W704" s="107">
        <v>0</v>
      </c>
      <c r="X704" s="173">
        <v>0</v>
      </c>
      <c r="Y704" s="173">
        <v>0</v>
      </c>
      <c r="Z704" s="173">
        <v>0</v>
      </c>
      <c r="AA704" s="174" t="s">
        <v>1898</v>
      </c>
      <c r="AB704" s="44">
        <f>AE704+AC704+AD704</f>
        <v>34520.559999999998</v>
      </c>
      <c r="AC704" s="44">
        <v>4730</v>
      </c>
      <c r="AD704" s="44">
        <v>9085.65</v>
      </c>
      <c r="AE704" s="341">
        <v>20704.91</v>
      </c>
    </row>
    <row r="705" spans="1:31" x14ac:dyDescent="0.2">
      <c r="A705" s="185">
        <v>2012</v>
      </c>
      <c r="B705" s="117" t="s">
        <v>158</v>
      </c>
      <c r="C705" s="458" t="s">
        <v>633</v>
      </c>
      <c r="D705" s="719">
        <v>41031</v>
      </c>
      <c r="E705" s="115" t="s">
        <v>42</v>
      </c>
      <c r="F705" s="115" t="s">
        <v>250</v>
      </c>
      <c r="G705" s="115" t="s">
        <v>63</v>
      </c>
      <c r="H705" s="115"/>
      <c r="I705" s="452" t="s">
        <v>780</v>
      </c>
      <c r="J705" s="295" t="s">
        <v>316</v>
      </c>
      <c r="K705" s="118" t="s">
        <v>1995</v>
      </c>
      <c r="L705" s="505">
        <v>0</v>
      </c>
      <c r="M705" s="171">
        <v>0</v>
      </c>
      <c r="N705" s="38">
        <v>0</v>
      </c>
      <c r="O705" s="104">
        <v>0</v>
      </c>
      <c r="P705" s="104">
        <v>0</v>
      </c>
      <c r="Q705" s="104">
        <v>0</v>
      </c>
      <c r="R705" s="104">
        <v>0</v>
      </c>
      <c r="S705" s="180">
        <v>0</v>
      </c>
      <c r="T705" s="41">
        <v>0</v>
      </c>
      <c r="U705" s="41">
        <v>0</v>
      </c>
      <c r="V705" s="41">
        <v>0</v>
      </c>
      <c r="W705" s="107">
        <v>0</v>
      </c>
      <c r="X705" s="173">
        <v>0</v>
      </c>
      <c r="Y705" s="173">
        <v>0</v>
      </c>
      <c r="Z705" s="173">
        <v>0</v>
      </c>
      <c r="AA705" s="174">
        <v>0</v>
      </c>
      <c r="AB705" s="44">
        <f t="shared" si="12"/>
        <v>0</v>
      </c>
      <c r="AC705" s="44">
        <v>0</v>
      </c>
      <c r="AD705" s="44">
        <v>0</v>
      </c>
      <c r="AE705" s="341">
        <v>0</v>
      </c>
    </row>
    <row r="706" spans="1:31" hidden="1" x14ac:dyDescent="0.2">
      <c r="A706" s="185">
        <v>2012</v>
      </c>
      <c r="B706" s="117" t="s">
        <v>99</v>
      </c>
      <c r="C706" s="458" t="s">
        <v>634</v>
      </c>
      <c r="D706" s="719">
        <v>41031</v>
      </c>
      <c r="E706" s="112" t="s">
        <v>37</v>
      </c>
      <c r="F706" s="36" t="s">
        <v>260</v>
      </c>
      <c r="G706" s="115" t="s">
        <v>69</v>
      </c>
      <c r="H706" s="115" t="s">
        <v>947</v>
      </c>
      <c r="I706" s="452" t="s">
        <v>1607</v>
      </c>
      <c r="J706" s="295" t="s">
        <v>316</v>
      </c>
      <c r="K706" s="112" t="s">
        <v>304</v>
      </c>
      <c r="L706" s="505">
        <v>0</v>
      </c>
      <c r="M706" s="171">
        <v>0</v>
      </c>
      <c r="N706" s="38">
        <v>0</v>
      </c>
      <c r="O706" s="104">
        <v>0</v>
      </c>
      <c r="P706" s="104">
        <v>0</v>
      </c>
      <c r="Q706" s="104">
        <v>217.5</v>
      </c>
      <c r="R706" s="104">
        <v>0</v>
      </c>
      <c r="S706" s="180">
        <v>0</v>
      </c>
      <c r="T706" s="41">
        <v>0</v>
      </c>
      <c r="U706" s="41">
        <v>0</v>
      </c>
      <c r="V706" s="41">
        <v>0</v>
      </c>
      <c r="W706" s="107">
        <v>0</v>
      </c>
      <c r="X706" s="173">
        <v>0</v>
      </c>
      <c r="Y706" s="173">
        <v>0</v>
      </c>
      <c r="Z706" s="173">
        <v>0</v>
      </c>
      <c r="AA706" s="174">
        <v>294780.07</v>
      </c>
      <c r="AB706" s="44">
        <f t="shared" si="12"/>
        <v>31803.45</v>
      </c>
      <c r="AC706" s="44">
        <v>0</v>
      </c>
      <c r="AD706" s="44">
        <v>0</v>
      </c>
      <c r="AE706" s="341">
        <v>31803.45</v>
      </c>
    </row>
    <row r="707" spans="1:31" hidden="1" x14ac:dyDescent="0.2">
      <c r="A707" s="185">
        <v>2012</v>
      </c>
      <c r="B707" s="117" t="s">
        <v>159</v>
      </c>
      <c r="C707" s="458" t="s">
        <v>635</v>
      </c>
      <c r="D707" s="719">
        <v>41039</v>
      </c>
      <c r="E707" s="112" t="s">
        <v>37</v>
      </c>
      <c r="F707" s="115" t="s">
        <v>269</v>
      </c>
      <c r="G707" s="115" t="s">
        <v>69</v>
      </c>
      <c r="H707" s="115" t="s">
        <v>3234</v>
      </c>
      <c r="I707" s="452" t="s">
        <v>3235</v>
      </c>
      <c r="J707" s="119" t="s">
        <v>592</v>
      </c>
      <c r="K707" s="593" t="s">
        <v>1105</v>
      </c>
      <c r="L707" s="505">
        <v>0</v>
      </c>
      <c r="M707" s="171">
        <v>0</v>
      </c>
      <c r="N707" s="38">
        <v>0</v>
      </c>
      <c r="O707" s="104">
        <v>0</v>
      </c>
      <c r="P707" s="104">
        <v>0</v>
      </c>
      <c r="Q707" s="104">
        <v>0</v>
      </c>
      <c r="R707" s="104">
        <v>0</v>
      </c>
      <c r="S707" s="180">
        <v>0</v>
      </c>
      <c r="T707" s="41">
        <v>0</v>
      </c>
      <c r="U707" s="41">
        <v>0</v>
      </c>
      <c r="V707" s="41">
        <v>0</v>
      </c>
      <c r="W707" s="107">
        <v>0</v>
      </c>
      <c r="X707" s="173">
        <v>1147.3399999999999</v>
      </c>
      <c r="Y707" s="173">
        <v>0</v>
      </c>
      <c r="Z707" s="173">
        <v>0</v>
      </c>
      <c r="AA707" s="174">
        <v>19078.16</v>
      </c>
      <c r="AB707" s="44">
        <f t="shared" si="12"/>
        <v>2122.61</v>
      </c>
      <c r="AC707" s="44">
        <v>0</v>
      </c>
      <c r="AD707" s="44">
        <v>0</v>
      </c>
      <c r="AE707" s="109">
        <v>2122.61</v>
      </c>
    </row>
    <row r="708" spans="1:31" hidden="1" x14ac:dyDescent="0.2">
      <c r="A708" s="185">
        <v>2012</v>
      </c>
      <c r="B708" s="117" t="s">
        <v>204</v>
      </c>
      <c r="C708" s="458" t="s">
        <v>636</v>
      </c>
      <c r="D708" s="719">
        <v>41039</v>
      </c>
      <c r="E708" s="115" t="s">
        <v>41</v>
      </c>
      <c r="F708" s="115" t="s">
        <v>265</v>
      </c>
      <c r="G708" s="115" t="s">
        <v>68</v>
      </c>
      <c r="H708" s="115" t="s">
        <v>3228</v>
      </c>
      <c r="I708" s="452" t="s">
        <v>1606</v>
      </c>
      <c r="J708" s="112" t="s">
        <v>310</v>
      </c>
      <c r="K708" s="112" t="s">
        <v>1400</v>
      </c>
      <c r="L708" s="505">
        <v>0</v>
      </c>
      <c r="M708" s="171">
        <v>0</v>
      </c>
      <c r="N708" s="38">
        <v>0</v>
      </c>
      <c r="O708" s="104">
        <v>0</v>
      </c>
      <c r="P708" s="104">
        <v>0</v>
      </c>
      <c r="Q708" s="104">
        <v>0</v>
      </c>
      <c r="R708" s="104">
        <v>0</v>
      </c>
      <c r="S708" s="180">
        <v>0</v>
      </c>
      <c r="T708" s="41">
        <v>0</v>
      </c>
      <c r="U708" s="41">
        <v>0</v>
      </c>
      <c r="V708" s="41">
        <v>0</v>
      </c>
      <c r="W708" s="107">
        <v>0</v>
      </c>
      <c r="X708" s="173">
        <v>0</v>
      </c>
      <c r="Y708" s="173">
        <v>0</v>
      </c>
      <c r="Z708" s="173">
        <v>0</v>
      </c>
      <c r="AA708" s="174">
        <v>0</v>
      </c>
      <c r="AB708" s="44">
        <f t="shared" si="12"/>
        <v>9909.9</v>
      </c>
      <c r="AC708" s="44">
        <v>0</v>
      </c>
      <c r="AD708" s="44">
        <v>0</v>
      </c>
      <c r="AE708" s="109">
        <v>9909.9</v>
      </c>
    </row>
    <row r="709" spans="1:31" hidden="1" x14ac:dyDescent="0.2">
      <c r="A709" s="185">
        <v>2012</v>
      </c>
      <c r="B709" s="117" t="s">
        <v>123</v>
      </c>
      <c r="C709" s="458" t="s">
        <v>637</v>
      </c>
      <c r="D709" s="719">
        <v>41052</v>
      </c>
      <c r="E709" s="112" t="s">
        <v>37</v>
      </c>
      <c r="F709" s="115" t="s">
        <v>261</v>
      </c>
      <c r="G709" s="115" t="s">
        <v>69</v>
      </c>
      <c r="H709" s="115" t="s">
        <v>948</v>
      </c>
      <c r="I709" s="452" t="s">
        <v>3237</v>
      </c>
      <c r="J709" s="119" t="s">
        <v>592</v>
      </c>
      <c r="K709" s="112" t="s">
        <v>1105</v>
      </c>
      <c r="L709" s="505">
        <v>0</v>
      </c>
      <c r="M709" s="171">
        <v>0</v>
      </c>
      <c r="N709" s="38">
        <v>0</v>
      </c>
      <c r="O709" s="104">
        <v>0</v>
      </c>
      <c r="P709" s="104">
        <v>0</v>
      </c>
      <c r="Q709" s="104">
        <v>0</v>
      </c>
      <c r="R709" s="104">
        <v>0</v>
      </c>
      <c r="S709" s="180">
        <v>0</v>
      </c>
      <c r="T709" s="41">
        <v>0</v>
      </c>
      <c r="U709" s="41">
        <v>0</v>
      </c>
      <c r="V709" s="41">
        <v>0</v>
      </c>
      <c r="W709" s="107">
        <v>0</v>
      </c>
      <c r="X709" s="173">
        <v>2000</v>
      </c>
      <c r="Y709" s="173">
        <v>0</v>
      </c>
      <c r="Z709" s="173">
        <v>0</v>
      </c>
      <c r="AA709" s="174">
        <v>52800</v>
      </c>
      <c r="AB709" s="44">
        <f t="shared" si="12"/>
        <v>3524.1</v>
      </c>
      <c r="AC709" s="44">
        <v>0</v>
      </c>
      <c r="AD709" s="44">
        <v>0</v>
      </c>
      <c r="AE709" s="44">
        <v>3524.1</v>
      </c>
    </row>
    <row r="710" spans="1:31" hidden="1" x14ac:dyDescent="0.2">
      <c r="A710" s="185">
        <v>2012</v>
      </c>
      <c r="B710" s="117" t="s">
        <v>53</v>
      </c>
      <c r="C710" s="458" t="s">
        <v>638</v>
      </c>
      <c r="D710" s="719">
        <v>41052</v>
      </c>
      <c r="E710" s="112" t="s">
        <v>37</v>
      </c>
      <c r="F710" s="116" t="s">
        <v>268</v>
      </c>
      <c r="G710" s="116" t="s">
        <v>69</v>
      </c>
      <c r="H710" s="116"/>
      <c r="I710" s="460" t="s">
        <v>3238</v>
      </c>
      <c r="J710" s="119" t="s">
        <v>839</v>
      </c>
      <c r="K710" s="118"/>
      <c r="L710" s="505">
        <v>0</v>
      </c>
      <c r="M710" s="171">
        <v>0</v>
      </c>
      <c r="N710" s="38">
        <v>0</v>
      </c>
      <c r="O710" s="104">
        <v>0</v>
      </c>
      <c r="P710" s="104">
        <v>0</v>
      </c>
      <c r="Q710" s="104">
        <v>0</v>
      </c>
      <c r="R710" s="104">
        <v>0</v>
      </c>
      <c r="S710" s="180">
        <v>0</v>
      </c>
      <c r="T710" s="41">
        <v>0</v>
      </c>
      <c r="U710" s="41">
        <v>0</v>
      </c>
      <c r="V710" s="41">
        <v>0</v>
      </c>
      <c r="W710" s="107">
        <v>0</v>
      </c>
      <c r="X710" s="173">
        <v>0</v>
      </c>
      <c r="Y710" s="173">
        <v>0</v>
      </c>
      <c r="Z710" s="173">
        <v>0</v>
      </c>
      <c r="AA710" s="174">
        <v>0</v>
      </c>
      <c r="AB710" s="44">
        <f t="shared" si="12"/>
        <v>18366.939999999999</v>
      </c>
      <c r="AC710" s="44">
        <v>5239.05</v>
      </c>
      <c r="AD710" s="340">
        <v>0</v>
      </c>
      <c r="AE710" s="109">
        <v>13127.89</v>
      </c>
    </row>
    <row r="711" spans="1:31" x14ac:dyDescent="0.2">
      <c r="A711" s="185">
        <v>2012</v>
      </c>
      <c r="B711" s="117" t="s">
        <v>169</v>
      </c>
      <c r="C711" s="458" t="s">
        <v>639</v>
      </c>
      <c r="D711" s="719">
        <v>41081</v>
      </c>
      <c r="E711" s="115" t="s">
        <v>42</v>
      </c>
      <c r="F711" s="115" t="s">
        <v>260</v>
      </c>
      <c r="G711" s="115" t="s">
        <v>68</v>
      </c>
      <c r="H711" s="115"/>
      <c r="I711" s="460" t="s">
        <v>1605</v>
      </c>
      <c r="J711" s="112" t="s">
        <v>310</v>
      </c>
      <c r="K711" s="112" t="s">
        <v>1401</v>
      </c>
      <c r="L711" s="505">
        <v>0</v>
      </c>
      <c r="M711" s="171">
        <v>0</v>
      </c>
      <c r="N711" s="38">
        <v>0</v>
      </c>
      <c r="O711" s="44">
        <v>732</v>
      </c>
      <c r="P711" s="104">
        <v>0</v>
      </c>
      <c r="Q711" s="104">
        <v>0</v>
      </c>
      <c r="R711" s="104">
        <v>0</v>
      </c>
      <c r="S711" s="180">
        <v>0</v>
      </c>
      <c r="T711" s="41">
        <v>0</v>
      </c>
      <c r="U711" s="41">
        <v>0</v>
      </c>
      <c r="V711" s="41">
        <v>0</v>
      </c>
      <c r="W711" s="107">
        <v>0</v>
      </c>
      <c r="X711" s="173">
        <v>0</v>
      </c>
      <c r="Y711" s="173">
        <v>0</v>
      </c>
      <c r="Z711" s="173">
        <v>2918</v>
      </c>
      <c r="AA711" s="174" t="s">
        <v>20</v>
      </c>
      <c r="AB711" s="44">
        <f t="shared" si="12"/>
        <v>17235.88</v>
      </c>
      <c r="AC711" s="44">
        <v>3040.66</v>
      </c>
      <c r="AD711" s="44">
        <v>10420.02</v>
      </c>
      <c r="AE711" s="109">
        <v>3775.2</v>
      </c>
    </row>
    <row r="712" spans="1:31" x14ac:dyDescent="0.2">
      <c r="A712" s="321">
        <v>2012</v>
      </c>
      <c r="B712" s="344" t="s">
        <v>514</v>
      </c>
      <c r="C712" s="461" t="s">
        <v>640</v>
      </c>
      <c r="D712" s="718">
        <v>41081</v>
      </c>
      <c r="E712" s="203" t="s">
        <v>42</v>
      </c>
      <c r="F712" s="203" t="s">
        <v>260</v>
      </c>
      <c r="G712" s="203" t="s">
        <v>68</v>
      </c>
      <c r="H712" s="322"/>
      <c r="I712" s="486" t="s">
        <v>781</v>
      </c>
      <c r="J712" s="183" t="s">
        <v>839</v>
      </c>
      <c r="K712" s="306"/>
      <c r="L712" s="504">
        <v>0</v>
      </c>
      <c r="M712" s="271">
        <v>0</v>
      </c>
      <c r="N712" s="157">
        <v>0</v>
      </c>
      <c r="O712" s="205">
        <v>0</v>
      </c>
      <c r="P712" s="205">
        <v>0</v>
      </c>
      <c r="Q712" s="205">
        <v>0</v>
      </c>
      <c r="R712" s="205">
        <v>0</v>
      </c>
      <c r="S712" s="207">
        <v>0</v>
      </c>
      <c r="T712" s="160">
        <v>0</v>
      </c>
      <c r="U712" s="160">
        <v>0</v>
      </c>
      <c r="V712" s="160">
        <v>0</v>
      </c>
      <c r="W712" s="206">
        <v>0</v>
      </c>
      <c r="X712" s="272">
        <v>0</v>
      </c>
      <c r="Y712" s="272">
        <v>0</v>
      </c>
      <c r="Z712" s="272">
        <v>0</v>
      </c>
      <c r="AA712" s="274">
        <v>0</v>
      </c>
      <c r="AB712" s="164">
        <f t="shared" si="12"/>
        <v>15082.88</v>
      </c>
      <c r="AC712" s="164">
        <v>0</v>
      </c>
      <c r="AD712" s="164">
        <v>3146</v>
      </c>
      <c r="AE712" s="209">
        <v>11936.88</v>
      </c>
    </row>
    <row r="713" spans="1:31" x14ac:dyDescent="0.2">
      <c r="A713" s="185">
        <v>2012</v>
      </c>
      <c r="B713" s="117" t="s">
        <v>178</v>
      </c>
      <c r="C713" s="458" t="s">
        <v>641</v>
      </c>
      <c r="D713" s="719">
        <v>41085</v>
      </c>
      <c r="E713" s="115" t="s">
        <v>42</v>
      </c>
      <c r="F713" s="115" t="s">
        <v>265</v>
      </c>
      <c r="G713" s="115" t="s">
        <v>68</v>
      </c>
      <c r="H713" s="115"/>
      <c r="I713" s="452" t="s">
        <v>1604</v>
      </c>
      <c r="J713" s="112" t="s">
        <v>310</v>
      </c>
      <c r="K713" s="112" t="s">
        <v>1402</v>
      </c>
      <c r="L713" s="505">
        <v>0</v>
      </c>
      <c r="M713" s="171">
        <v>0</v>
      </c>
      <c r="N713" s="38">
        <v>0</v>
      </c>
      <c r="O713" s="104">
        <v>0</v>
      </c>
      <c r="P713" s="104">
        <v>0</v>
      </c>
      <c r="Q713" s="104">
        <v>0</v>
      </c>
      <c r="R713" s="104">
        <v>0</v>
      </c>
      <c r="S713" s="180">
        <v>0</v>
      </c>
      <c r="T713" s="41">
        <v>0</v>
      </c>
      <c r="U713" s="41">
        <v>0</v>
      </c>
      <c r="V713" s="41">
        <v>0</v>
      </c>
      <c r="W713" s="107">
        <v>0</v>
      </c>
      <c r="X713" s="173">
        <v>0</v>
      </c>
      <c r="Y713" s="173">
        <v>0</v>
      </c>
      <c r="Z713" s="173">
        <v>0</v>
      </c>
      <c r="AA713" s="174" t="s">
        <v>20</v>
      </c>
      <c r="AB713" s="44">
        <f t="shared" si="12"/>
        <v>7078.5</v>
      </c>
      <c r="AC713" s="44">
        <v>0</v>
      </c>
      <c r="AD713" s="44">
        <v>0</v>
      </c>
      <c r="AE713" s="109">
        <v>7078.5</v>
      </c>
    </row>
    <row r="714" spans="1:31" x14ac:dyDescent="0.2">
      <c r="A714" s="321">
        <v>2012</v>
      </c>
      <c r="B714" s="344" t="s">
        <v>515</v>
      </c>
      <c r="C714" s="461" t="s">
        <v>642</v>
      </c>
      <c r="D714" s="718">
        <v>41087</v>
      </c>
      <c r="E714" s="203" t="s">
        <v>42</v>
      </c>
      <c r="F714" s="203"/>
      <c r="G714" s="203" t="s">
        <v>63</v>
      </c>
      <c r="H714" s="203"/>
      <c r="I714" s="465" t="s">
        <v>698</v>
      </c>
      <c r="J714" s="183" t="s">
        <v>839</v>
      </c>
      <c r="K714" s="306"/>
      <c r="L714" s="504">
        <v>0</v>
      </c>
      <c r="M714" s="271">
        <v>0</v>
      </c>
      <c r="N714" s="157">
        <v>0</v>
      </c>
      <c r="O714" s="205">
        <v>0</v>
      </c>
      <c r="P714" s="205">
        <v>0</v>
      </c>
      <c r="Q714" s="205">
        <v>0</v>
      </c>
      <c r="R714" s="205">
        <v>0</v>
      </c>
      <c r="S714" s="207">
        <v>0</v>
      </c>
      <c r="T714" s="160">
        <v>0</v>
      </c>
      <c r="U714" s="160">
        <v>0</v>
      </c>
      <c r="V714" s="160">
        <v>0</v>
      </c>
      <c r="W714" s="206">
        <v>0</v>
      </c>
      <c r="X714" s="272">
        <v>0</v>
      </c>
      <c r="Y714" s="272">
        <v>0</v>
      </c>
      <c r="Z714" s="272">
        <v>0</v>
      </c>
      <c r="AA714" s="274">
        <v>0</v>
      </c>
      <c r="AB714" s="164">
        <f t="shared" si="12"/>
        <v>0</v>
      </c>
      <c r="AC714" s="164">
        <v>0</v>
      </c>
      <c r="AD714" s="164">
        <v>0</v>
      </c>
      <c r="AE714" s="209">
        <v>0</v>
      </c>
    </row>
    <row r="715" spans="1:31" hidden="1" x14ac:dyDescent="0.2">
      <c r="A715" s="275">
        <v>2012</v>
      </c>
      <c r="B715" s="276" t="s">
        <v>525</v>
      </c>
      <c r="C715" s="458" t="s">
        <v>643</v>
      </c>
      <c r="D715" s="693">
        <v>41093</v>
      </c>
      <c r="E715" s="177" t="s">
        <v>38</v>
      </c>
      <c r="F715" s="36" t="s">
        <v>260</v>
      </c>
      <c r="G715" s="115" t="s">
        <v>63</v>
      </c>
      <c r="H715" s="167"/>
      <c r="I715" s="454" t="s">
        <v>782</v>
      </c>
      <c r="J715" s="119" t="s">
        <v>839</v>
      </c>
      <c r="K715" s="118"/>
      <c r="L715" s="505">
        <v>0</v>
      </c>
      <c r="M715" s="171">
        <v>0</v>
      </c>
      <c r="N715" s="38">
        <v>0</v>
      </c>
      <c r="O715" s="104">
        <v>0</v>
      </c>
      <c r="P715" s="104">
        <v>0</v>
      </c>
      <c r="Q715" s="104">
        <v>0</v>
      </c>
      <c r="R715" s="104">
        <v>0</v>
      </c>
      <c r="S715" s="180">
        <v>0</v>
      </c>
      <c r="T715" s="41">
        <v>0</v>
      </c>
      <c r="U715" s="41">
        <v>0</v>
      </c>
      <c r="V715" s="41">
        <v>0</v>
      </c>
      <c r="W715" s="107">
        <v>0</v>
      </c>
      <c r="X715" s="173">
        <v>0</v>
      </c>
      <c r="Y715" s="173">
        <v>0</v>
      </c>
      <c r="Z715" s="173">
        <v>0</v>
      </c>
      <c r="AA715" s="174" t="s">
        <v>20</v>
      </c>
      <c r="AB715" s="44">
        <f t="shared" si="12"/>
        <v>1453.37</v>
      </c>
      <c r="AC715" s="44">
        <v>0</v>
      </c>
      <c r="AD715" s="44">
        <v>0</v>
      </c>
      <c r="AE715" s="109">
        <v>1453.37</v>
      </c>
    </row>
    <row r="716" spans="1:31" hidden="1" x14ac:dyDescent="0.2">
      <c r="A716" s="321">
        <v>2012</v>
      </c>
      <c r="B716" s="344" t="s">
        <v>496</v>
      </c>
      <c r="C716" s="461" t="s">
        <v>644</v>
      </c>
      <c r="D716" s="718">
        <v>41099</v>
      </c>
      <c r="E716" s="203" t="s">
        <v>37</v>
      </c>
      <c r="F716" s="203"/>
      <c r="G716" s="203" t="s">
        <v>243</v>
      </c>
      <c r="H716" s="203"/>
      <c r="I716" s="465" t="s">
        <v>698</v>
      </c>
      <c r="J716" s="183" t="s">
        <v>839</v>
      </c>
      <c r="K716" s="306"/>
      <c r="L716" s="504">
        <v>0</v>
      </c>
      <c r="M716" s="271">
        <v>0</v>
      </c>
      <c r="N716" s="157">
        <v>0</v>
      </c>
      <c r="O716" s="205">
        <v>0</v>
      </c>
      <c r="P716" s="205">
        <v>0</v>
      </c>
      <c r="Q716" s="205">
        <v>0</v>
      </c>
      <c r="R716" s="205">
        <v>0</v>
      </c>
      <c r="S716" s="207">
        <v>0</v>
      </c>
      <c r="T716" s="160">
        <v>0</v>
      </c>
      <c r="U716" s="160">
        <v>0</v>
      </c>
      <c r="V716" s="160">
        <v>0</v>
      </c>
      <c r="W716" s="206">
        <v>0</v>
      </c>
      <c r="X716" s="272">
        <v>0</v>
      </c>
      <c r="Y716" s="272">
        <v>0</v>
      </c>
      <c r="Z716" s="272">
        <v>0</v>
      </c>
      <c r="AA716" s="274">
        <v>0</v>
      </c>
      <c r="AB716" s="164">
        <f t="shared" si="12"/>
        <v>0</v>
      </c>
      <c r="AC716" s="164">
        <v>0</v>
      </c>
      <c r="AD716" s="164">
        <v>0</v>
      </c>
      <c r="AE716" s="209">
        <v>0</v>
      </c>
    </row>
    <row r="717" spans="1:31" hidden="1" x14ac:dyDescent="0.2">
      <c r="A717" s="185">
        <v>2012</v>
      </c>
      <c r="B717" s="117" t="s">
        <v>516</v>
      </c>
      <c r="C717" s="458" t="s">
        <v>645</v>
      </c>
      <c r="D717" s="719">
        <v>41100</v>
      </c>
      <c r="E717" s="115" t="s">
        <v>517</v>
      </c>
      <c r="F717" s="115" t="s">
        <v>260</v>
      </c>
      <c r="G717" s="115" t="s">
        <v>63</v>
      </c>
      <c r="H717" s="115"/>
      <c r="I717" s="452" t="s">
        <v>2231</v>
      </c>
      <c r="J717" s="119" t="s">
        <v>310</v>
      </c>
      <c r="K717" s="112" t="s">
        <v>2232</v>
      </c>
      <c r="L717" s="505">
        <v>0</v>
      </c>
      <c r="M717" s="171">
        <v>0</v>
      </c>
      <c r="N717" s="38">
        <v>21063.54</v>
      </c>
      <c r="O717" s="104">
        <v>0</v>
      </c>
      <c r="P717" s="104">
        <v>0</v>
      </c>
      <c r="Q717" s="104">
        <v>0</v>
      </c>
      <c r="R717" s="104">
        <v>0</v>
      </c>
      <c r="S717" s="180">
        <v>0</v>
      </c>
      <c r="T717" s="41">
        <v>0</v>
      </c>
      <c r="U717" s="41">
        <v>0</v>
      </c>
      <c r="V717" s="41">
        <v>0</v>
      </c>
      <c r="W717" s="107">
        <v>0</v>
      </c>
      <c r="X717" s="173">
        <v>0</v>
      </c>
      <c r="Y717" s="173">
        <v>0</v>
      </c>
      <c r="Z717" s="173">
        <v>0</v>
      </c>
      <c r="AA717" s="174">
        <v>0</v>
      </c>
      <c r="AB717" s="44">
        <f t="shared" si="12"/>
        <v>0</v>
      </c>
      <c r="AC717" s="44">
        <v>0</v>
      </c>
      <c r="AD717" s="44">
        <v>0</v>
      </c>
      <c r="AE717" s="109">
        <v>0</v>
      </c>
    </row>
    <row r="718" spans="1:31" hidden="1" x14ac:dyDescent="0.2">
      <c r="A718" s="321">
        <v>2012</v>
      </c>
      <c r="B718" s="344" t="s">
        <v>204</v>
      </c>
      <c r="C718" s="461" t="s">
        <v>646</v>
      </c>
      <c r="D718" s="718">
        <v>41109</v>
      </c>
      <c r="E718" s="203" t="s">
        <v>41</v>
      </c>
      <c r="F718" s="203" t="s">
        <v>265</v>
      </c>
      <c r="G718" s="203" t="s">
        <v>68</v>
      </c>
      <c r="H718" s="203"/>
      <c r="I718" s="465" t="s">
        <v>783</v>
      </c>
      <c r="J718" s="183" t="s">
        <v>839</v>
      </c>
      <c r="K718" s="306"/>
      <c r="L718" s="504">
        <v>0</v>
      </c>
      <c r="M718" s="271">
        <v>0</v>
      </c>
      <c r="N718" s="157">
        <v>0</v>
      </c>
      <c r="O718" s="205">
        <v>0</v>
      </c>
      <c r="P718" s="205">
        <v>0</v>
      </c>
      <c r="Q718" s="205">
        <v>0</v>
      </c>
      <c r="R718" s="205">
        <v>0</v>
      </c>
      <c r="S718" s="207">
        <v>0</v>
      </c>
      <c r="T718" s="160">
        <v>0</v>
      </c>
      <c r="U718" s="160">
        <v>0</v>
      </c>
      <c r="V718" s="160">
        <v>0</v>
      </c>
      <c r="W718" s="206">
        <v>0</v>
      </c>
      <c r="X718" s="272">
        <v>0</v>
      </c>
      <c r="Y718" s="272">
        <v>0</v>
      </c>
      <c r="Z718" s="272">
        <v>0</v>
      </c>
      <c r="AA718" s="274">
        <v>0</v>
      </c>
      <c r="AB718" s="164">
        <f t="shared" si="12"/>
        <v>0</v>
      </c>
      <c r="AC718" s="164">
        <v>0</v>
      </c>
      <c r="AD718" s="164">
        <v>0</v>
      </c>
      <c r="AE718" s="209">
        <v>0</v>
      </c>
    </row>
    <row r="719" spans="1:31" x14ac:dyDescent="0.2">
      <c r="A719" s="321">
        <v>2012</v>
      </c>
      <c r="B719" s="337" t="s">
        <v>518</v>
      </c>
      <c r="C719" s="461" t="s">
        <v>647</v>
      </c>
      <c r="D719" s="715">
        <v>41121</v>
      </c>
      <c r="E719" s="203" t="s">
        <v>42</v>
      </c>
      <c r="F719" s="270"/>
      <c r="G719" s="203" t="s">
        <v>63</v>
      </c>
      <c r="H719" s="203"/>
      <c r="I719" s="465" t="s">
        <v>698</v>
      </c>
      <c r="J719" s="183" t="s">
        <v>839</v>
      </c>
      <c r="K719" s="183"/>
      <c r="L719" s="504">
        <v>0</v>
      </c>
      <c r="M719" s="271">
        <v>0</v>
      </c>
      <c r="N719" s="157">
        <v>0</v>
      </c>
      <c r="O719" s="205">
        <v>0</v>
      </c>
      <c r="P719" s="205">
        <v>0</v>
      </c>
      <c r="Q719" s="205">
        <v>0</v>
      </c>
      <c r="R719" s="205">
        <v>0</v>
      </c>
      <c r="S719" s="207">
        <v>0</v>
      </c>
      <c r="T719" s="160">
        <v>0</v>
      </c>
      <c r="U719" s="160">
        <v>0</v>
      </c>
      <c r="V719" s="160">
        <v>0</v>
      </c>
      <c r="W719" s="206">
        <v>0</v>
      </c>
      <c r="X719" s="272">
        <v>0</v>
      </c>
      <c r="Y719" s="272">
        <v>0</v>
      </c>
      <c r="Z719" s="272">
        <v>0</v>
      </c>
      <c r="AA719" s="274">
        <v>0</v>
      </c>
      <c r="AB719" s="164">
        <f t="shared" si="12"/>
        <v>0</v>
      </c>
      <c r="AC719" s="164">
        <v>0</v>
      </c>
      <c r="AD719" s="164">
        <v>0</v>
      </c>
      <c r="AE719" s="209">
        <v>0</v>
      </c>
    </row>
    <row r="720" spans="1:31" x14ac:dyDescent="0.2">
      <c r="A720" s="321">
        <v>2012</v>
      </c>
      <c r="B720" s="337" t="s">
        <v>118</v>
      </c>
      <c r="C720" s="461" t="s">
        <v>648</v>
      </c>
      <c r="D720" s="715">
        <v>41121</v>
      </c>
      <c r="E720" s="203" t="s">
        <v>42</v>
      </c>
      <c r="F720" s="155" t="s">
        <v>260</v>
      </c>
      <c r="G720" s="250" t="s">
        <v>63</v>
      </c>
      <c r="H720" s="250"/>
      <c r="I720" s="481" t="s">
        <v>784</v>
      </c>
      <c r="J720" s="183" t="s">
        <v>839</v>
      </c>
      <c r="K720" s="767"/>
      <c r="L720" s="504">
        <v>0</v>
      </c>
      <c r="M720" s="271">
        <v>0</v>
      </c>
      <c r="N720" s="157">
        <v>0</v>
      </c>
      <c r="O720" s="205">
        <v>0</v>
      </c>
      <c r="P720" s="205">
        <v>0</v>
      </c>
      <c r="Q720" s="205">
        <v>0</v>
      </c>
      <c r="R720" s="205">
        <v>0</v>
      </c>
      <c r="S720" s="207">
        <v>0</v>
      </c>
      <c r="T720" s="160">
        <v>0</v>
      </c>
      <c r="U720" s="160">
        <v>0</v>
      </c>
      <c r="V720" s="160">
        <v>0</v>
      </c>
      <c r="W720" s="206">
        <v>0</v>
      </c>
      <c r="X720" s="272">
        <v>0</v>
      </c>
      <c r="Y720" s="272">
        <v>0</v>
      </c>
      <c r="Z720" s="272">
        <v>0</v>
      </c>
      <c r="AA720" s="274">
        <v>0</v>
      </c>
      <c r="AB720" s="164">
        <f t="shared" si="12"/>
        <v>8071.09</v>
      </c>
      <c r="AC720" s="164">
        <v>0</v>
      </c>
      <c r="AD720" s="164">
        <v>3666.69</v>
      </c>
      <c r="AE720" s="209">
        <v>4404.3999999999996</v>
      </c>
    </row>
    <row r="721" spans="1:31" hidden="1" x14ac:dyDescent="0.2">
      <c r="A721" s="185">
        <v>2012</v>
      </c>
      <c r="B721" s="117" t="s">
        <v>134</v>
      </c>
      <c r="C721" s="458" t="s">
        <v>649</v>
      </c>
      <c r="D721" s="719">
        <v>41127</v>
      </c>
      <c r="E721" s="112" t="s">
        <v>37</v>
      </c>
      <c r="F721" s="102" t="s">
        <v>259</v>
      </c>
      <c r="G721" s="115" t="s">
        <v>69</v>
      </c>
      <c r="H721" s="115" t="s">
        <v>3247</v>
      </c>
      <c r="I721" s="460" t="s">
        <v>3246</v>
      </c>
      <c r="J721" s="119" t="s">
        <v>535</v>
      </c>
      <c r="K721" s="112" t="s">
        <v>3248</v>
      </c>
      <c r="L721" s="505">
        <v>0</v>
      </c>
      <c r="M721" s="171">
        <v>0</v>
      </c>
      <c r="N721" s="38">
        <v>0</v>
      </c>
      <c r="O721" s="104">
        <v>0</v>
      </c>
      <c r="P721" s="104">
        <v>0</v>
      </c>
      <c r="Q721" s="104">
        <v>0</v>
      </c>
      <c r="R721" s="104">
        <v>0</v>
      </c>
      <c r="S721" s="180">
        <v>0</v>
      </c>
      <c r="T721" s="41">
        <v>0</v>
      </c>
      <c r="U721" s="41">
        <v>0</v>
      </c>
      <c r="V721" s="41">
        <v>0</v>
      </c>
      <c r="W721" s="107">
        <v>0</v>
      </c>
      <c r="X721" s="173">
        <v>0</v>
      </c>
      <c r="Y721" s="173">
        <v>0</v>
      </c>
      <c r="Z721" s="173">
        <v>0</v>
      </c>
      <c r="AA721" s="307">
        <v>157523.53</v>
      </c>
      <c r="AB721" s="44">
        <f t="shared" si="12"/>
        <v>21472.39</v>
      </c>
      <c r="AC721" s="44">
        <v>0</v>
      </c>
      <c r="AD721" s="44">
        <v>0</v>
      </c>
      <c r="AE721" s="109">
        <v>21472.39</v>
      </c>
    </row>
    <row r="722" spans="1:31" hidden="1" x14ac:dyDescent="0.2">
      <c r="A722" s="185">
        <v>2012</v>
      </c>
      <c r="B722" s="117" t="s">
        <v>94</v>
      </c>
      <c r="C722" s="458" t="s">
        <v>650</v>
      </c>
      <c r="D722" s="719">
        <v>41127</v>
      </c>
      <c r="E722" s="115" t="s">
        <v>279</v>
      </c>
      <c r="F722" s="115" t="s">
        <v>265</v>
      </c>
      <c r="G722" s="115" t="s">
        <v>326</v>
      </c>
      <c r="H722" s="115"/>
      <c r="I722" s="452" t="s">
        <v>785</v>
      </c>
      <c r="J722" s="119" t="s">
        <v>310</v>
      </c>
      <c r="K722" s="112" t="s">
        <v>1492</v>
      </c>
      <c r="L722" s="505">
        <v>0</v>
      </c>
      <c r="M722" s="171">
        <v>0</v>
      </c>
      <c r="N722" s="38">
        <v>0</v>
      </c>
      <c r="O722" s="104">
        <v>0</v>
      </c>
      <c r="P722" s="104">
        <v>0</v>
      </c>
      <c r="Q722" s="104">
        <v>0</v>
      </c>
      <c r="R722" s="104">
        <v>0</v>
      </c>
      <c r="S722" s="180">
        <v>0</v>
      </c>
      <c r="T722" s="41">
        <v>0</v>
      </c>
      <c r="U722" s="41">
        <v>0</v>
      </c>
      <c r="V722" s="41">
        <v>0</v>
      </c>
      <c r="W722" s="107">
        <v>0</v>
      </c>
      <c r="X722" s="173">
        <v>0</v>
      </c>
      <c r="Y722" s="173">
        <v>0</v>
      </c>
      <c r="Z722" s="173">
        <v>5000</v>
      </c>
      <c r="AA722" s="174">
        <v>0</v>
      </c>
      <c r="AB722" s="44">
        <f t="shared" si="12"/>
        <v>14392.57</v>
      </c>
      <c r="AC722" s="44">
        <v>0</v>
      </c>
      <c r="AD722" s="44">
        <v>0</v>
      </c>
      <c r="AE722" s="109">
        <v>14392.57</v>
      </c>
    </row>
    <row r="723" spans="1:31" x14ac:dyDescent="0.2">
      <c r="A723" s="185">
        <v>2012</v>
      </c>
      <c r="B723" s="117" t="s">
        <v>61</v>
      </c>
      <c r="C723" s="458" t="s">
        <v>651</v>
      </c>
      <c r="D723" s="719">
        <v>41155</v>
      </c>
      <c r="E723" s="115" t="s">
        <v>42</v>
      </c>
      <c r="F723" s="115"/>
      <c r="G723" s="115" t="s">
        <v>243</v>
      </c>
      <c r="H723" s="115"/>
      <c r="I723" s="452" t="s">
        <v>698</v>
      </c>
      <c r="J723" s="119" t="s">
        <v>310</v>
      </c>
      <c r="K723" s="118" t="s">
        <v>1024</v>
      </c>
      <c r="L723" s="505">
        <v>0</v>
      </c>
      <c r="M723" s="171">
        <v>0</v>
      </c>
      <c r="N723" s="38">
        <v>0</v>
      </c>
      <c r="O723" s="104">
        <v>0</v>
      </c>
      <c r="P723" s="104">
        <v>0</v>
      </c>
      <c r="Q723" s="104">
        <v>0</v>
      </c>
      <c r="R723" s="104">
        <v>0</v>
      </c>
      <c r="S723" s="180">
        <v>0</v>
      </c>
      <c r="T723" s="41">
        <v>0</v>
      </c>
      <c r="U723" s="41">
        <v>0</v>
      </c>
      <c r="V723" s="41">
        <v>0</v>
      </c>
      <c r="W723" s="107">
        <v>0</v>
      </c>
      <c r="X723" s="173">
        <v>0</v>
      </c>
      <c r="Y723" s="173">
        <v>0</v>
      </c>
      <c r="Z723" s="173">
        <v>0</v>
      </c>
      <c r="AA723" s="174">
        <v>1613149.61</v>
      </c>
      <c r="AB723" s="44">
        <f t="shared" si="12"/>
        <v>0</v>
      </c>
      <c r="AC723" s="44">
        <v>0</v>
      </c>
      <c r="AD723" s="44">
        <v>0</v>
      </c>
      <c r="AE723" s="109">
        <v>0</v>
      </c>
    </row>
    <row r="724" spans="1:31" s="1" customFormat="1" x14ac:dyDescent="0.2">
      <c r="A724" s="185">
        <v>2012</v>
      </c>
      <c r="B724" s="117" t="s">
        <v>184</v>
      </c>
      <c r="C724" s="458" t="s">
        <v>652</v>
      </c>
      <c r="D724" s="719">
        <v>41127</v>
      </c>
      <c r="E724" s="115" t="s">
        <v>42</v>
      </c>
      <c r="F724" s="177" t="s">
        <v>266</v>
      </c>
      <c r="G724" s="116" t="s">
        <v>68</v>
      </c>
      <c r="H724" s="116"/>
      <c r="I724" s="460" t="s">
        <v>1603</v>
      </c>
      <c r="J724" s="187" t="s">
        <v>310</v>
      </c>
      <c r="K724" s="118" t="s">
        <v>1403</v>
      </c>
      <c r="L724" s="505">
        <v>0</v>
      </c>
      <c r="M724" s="171">
        <v>0</v>
      </c>
      <c r="N724" s="38">
        <v>0</v>
      </c>
      <c r="O724" s="104">
        <v>0</v>
      </c>
      <c r="P724" s="104">
        <v>0</v>
      </c>
      <c r="Q724" s="104">
        <v>0</v>
      </c>
      <c r="R724" s="104">
        <v>0</v>
      </c>
      <c r="S724" s="180">
        <v>0</v>
      </c>
      <c r="T724" s="41">
        <v>0</v>
      </c>
      <c r="U724" s="41">
        <v>0</v>
      </c>
      <c r="V724" s="41">
        <v>0</v>
      </c>
      <c r="W724" s="107">
        <v>0</v>
      </c>
      <c r="X724" s="173">
        <v>0</v>
      </c>
      <c r="Y724" s="173">
        <v>0</v>
      </c>
      <c r="Z724" s="173">
        <v>0</v>
      </c>
      <c r="AA724" s="174" t="s">
        <v>20</v>
      </c>
      <c r="AB724" s="44">
        <f t="shared" si="12"/>
        <v>9035.43</v>
      </c>
      <c r="AC724" s="44">
        <v>3850.37</v>
      </c>
      <c r="AD724" s="44">
        <v>2120.91</v>
      </c>
      <c r="AE724" s="109">
        <v>3064.15</v>
      </c>
    </row>
    <row r="725" spans="1:31" hidden="1" x14ac:dyDescent="0.2">
      <c r="A725" s="185">
        <v>2012</v>
      </c>
      <c r="B725" s="117" t="s">
        <v>519</v>
      </c>
      <c r="C725" s="458" t="s">
        <v>653</v>
      </c>
      <c r="D725" s="719">
        <v>41155</v>
      </c>
      <c r="E725" s="115" t="s">
        <v>37</v>
      </c>
      <c r="F725" s="116" t="s">
        <v>269</v>
      </c>
      <c r="G725" s="116" t="s">
        <v>69</v>
      </c>
      <c r="H725" s="116" t="s">
        <v>3232</v>
      </c>
      <c r="I725" s="452" t="s">
        <v>3231</v>
      </c>
      <c r="J725" s="119" t="s">
        <v>538</v>
      </c>
      <c r="K725" s="593">
        <v>41204</v>
      </c>
      <c r="L725" s="505">
        <v>0</v>
      </c>
      <c r="M725" s="171">
        <v>0</v>
      </c>
      <c r="N725" s="171">
        <v>0</v>
      </c>
      <c r="O725" s="104">
        <v>0</v>
      </c>
      <c r="P725" s="104">
        <v>0</v>
      </c>
      <c r="Q725" s="104">
        <v>0</v>
      </c>
      <c r="R725" s="104">
        <v>0</v>
      </c>
      <c r="S725" s="180">
        <v>0</v>
      </c>
      <c r="T725" s="41">
        <v>0</v>
      </c>
      <c r="U725" s="41">
        <v>0</v>
      </c>
      <c r="V725" s="41">
        <v>0</v>
      </c>
      <c r="W725" s="107">
        <v>0</v>
      </c>
      <c r="X725" s="173">
        <v>762.22</v>
      </c>
      <c r="Y725" s="173">
        <v>0</v>
      </c>
      <c r="Z725" s="173">
        <v>0</v>
      </c>
      <c r="AA725" s="174">
        <v>5376.37</v>
      </c>
      <c r="AB725" s="44">
        <f t="shared" si="12"/>
        <v>1106.72</v>
      </c>
      <c r="AC725" s="44">
        <v>0</v>
      </c>
      <c r="AD725" s="44">
        <v>0</v>
      </c>
      <c r="AE725" s="109">
        <v>1106.72</v>
      </c>
    </row>
    <row r="726" spans="1:31" hidden="1" x14ac:dyDescent="0.2">
      <c r="A726" s="185">
        <v>2012</v>
      </c>
      <c r="B726" s="117" t="s">
        <v>520</v>
      </c>
      <c r="C726" s="458" t="s">
        <v>654</v>
      </c>
      <c r="D726" s="719">
        <v>41155</v>
      </c>
      <c r="E726" s="115" t="s">
        <v>37</v>
      </c>
      <c r="F726" s="115" t="s">
        <v>261</v>
      </c>
      <c r="G726" s="115" t="s">
        <v>69</v>
      </c>
      <c r="H726" s="115" t="s">
        <v>949</v>
      </c>
      <c r="I726" s="452" t="s">
        <v>1055</v>
      </c>
      <c r="J726" s="119" t="s">
        <v>592</v>
      </c>
      <c r="K726" s="112" t="s">
        <v>1105</v>
      </c>
      <c r="L726" s="505">
        <v>0</v>
      </c>
      <c r="M726" s="171">
        <v>0</v>
      </c>
      <c r="N726" s="171">
        <v>0</v>
      </c>
      <c r="O726" s="104">
        <v>0</v>
      </c>
      <c r="P726" s="104">
        <v>0</v>
      </c>
      <c r="Q726" s="104">
        <v>0</v>
      </c>
      <c r="R726" s="104">
        <v>0</v>
      </c>
      <c r="S726" s="180">
        <v>1000</v>
      </c>
      <c r="T726" s="41">
        <v>0</v>
      </c>
      <c r="U726" s="41">
        <v>0</v>
      </c>
      <c r="V726" s="41">
        <v>0</v>
      </c>
      <c r="W726" s="107">
        <v>0</v>
      </c>
      <c r="X726" s="173">
        <v>0</v>
      </c>
      <c r="Y726" s="173">
        <v>0</v>
      </c>
      <c r="Z726" s="173">
        <v>0</v>
      </c>
      <c r="AA726" s="174">
        <v>13013.52</v>
      </c>
      <c r="AB726" s="44">
        <f t="shared" si="12"/>
        <v>0</v>
      </c>
      <c r="AC726" s="44">
        <v>0</v>
      </c>
      <c r="AD726" s="44">
        <v>0</v>
      </c>
      <c r="AE726" s="109">
        <v>0</v>
      </c>
    </row>
    <row r="727" spans="1:31" hidden="1" x14ac:dyDescent="0.2">
      <c r="A727" s="185">
        <v>2012</v>
      </c>
      <c r="B727" s="186" t="s">
        <v>1102</v>
      </c>
      <c r="C727" s="458" t="s">
        <v>655</v>
      </c>
      <c r="D727" s="689">
        <v>40971</v>
      </c>
      <c r="E727" s="115" t="s">
        <v>37</v>
      </c>
      <c r="F727" s="116" t="s">
        <v>261</v>
      </c>
      <c r="G727" s="116" t="s">
        <v>69</v>
      </c>
      <c r="H727" s="116" t="s">
        <v>951</v>
      </c>
      <c r="I727" s="460" t="s">
        <v>1602</v>
      </c>
      <c r="J727" s="187" t="s">
        <v>538</v>
      </c>
      <c r="K727" s="593">
        <v>41206</v>
      </c>
      <c r="L727" s="505">
        <v>0</v>
      </c>
      <c r="M727" s="171">
        <v>0</v>
      </c>
      <c r="N727" s="171">
        <v>0</v>
      </c>
      <c r="O727" s="104">
        <v>0</v>
      </c>
      <c r="P727" s="104">
        <v>0</v>
      </c>
      <c r="Q727" s="104">
        <v>0</v>
      </c>
      <c r="R727" s="104">
        <v>0</v>
      </c>
      <c r="S727" s="180">
        <v>0</v>
      </c>
      <c r="T727" s="41">
        <v>0</v>
      </c>
      <c r="U727" s="41">
        <v>0</v>
      </c>
      <c r="V727" s="41">
        <v>0</v>
      </c>
      <c r="W727" s="107">
        <v>0</v>
      </c>
      <c r="X727" s="173">
        <v>0</v>
      </c>
      <c r="Y727" s="173">
        <v>0</v>
      </c>
      <c r="Z727" s="173">
        <v>0</v>
      </c>
      <c r="AA727" s="307">
        <v>13013.52</v>
      </c>
      <c r="AB727" s="44">
        <v>3054.8</v>
      </c>
      <c r="AC727" s="44">
        <v>0</v>
      </c>
      <c r="AD727" s="44">
        <v>0</v>
      </c>
      <c r="AE727" s="109">
        <v>3054.8</v>
      </c>
    </row>
    <row r="728" spans="1:31" x14ac:dyDescent="0.2">
      <c r="A728" s="321">
        <v>2012</v>
      </c>
      <c r="B728" s="344" t="s">
        <v>114</v>
      </c>
      <c r="C728" s="461" t="s">
        <v>656</v>
      </c>
      <c r="D728" s="718">
        <v>41155</v>
      </c>
      <c r="E728" s="203" t="s">
        <v>42</v>
      </c>
      <c r="F728" s="203"/>
      <c r="G728" s="203" t="s">
        <v>69</v>
      </c>
      <c r="H728" s="203" t="s">
        <v>950</v>
      </c>
      <c r="I728" s="465" t="s">
        <v>1056</v>
      </c>
      <c r="J728" s="183" t="s">
        <v>839</v>
      </c>
      <c r="K728" s="306"/>
      <c r="L728" s="504">
        <v>0</v>
      </c>
      <c r="M728" s="271">
        <v>0</v>
      </c>
      <c r="N728" s="271">
        <v>0</v>
      </c>
      <c r="O728" s="205">
        <v>0</v>
      </c>
      <c r="P728" s="205">
        <v>0</v>
      </c>
      <c r="Q728" s="205">
        <v>0</v>
      </c>
      <c r="R728" s="205">
        <v>0</v>
      </c>
      <c r="S728" s="207">
        <v>0</v>
      </c>
      <c r="T728" s="160">
        <v>0</v>
      </c>
      <c r="U728" s="160">
        <v>0</v>
      </c>
      <c r="V728" s="160">
        <v>0</v>
      </c>
      <c r="W728" s="206">
        <v>0</v>
      </c>
      <c r="X728" s="272">
        <v>0</v>
      </c>
      <c r="Y728" s="272">
        <v>0</v>
      </c>
      <c r="Z728" s="272">
        <v>0</v>
      </c>
      <c r="AA728" s="274">
        <v>0</v>
      </c>
      <c r="AB728" s="164">
        <f t="shared" si="12"/>
        <v>0</v>
      </c>
      <c r="AC728" s="164">
        <v>0</v>
      </c>
      <c r="AD728" s="164">
        <v>0</v>
      </c>
      <c r="AE728" s="209">
        <v>0</v>
      </c>
    </row>
    <row r="729" spans="1:31" x14ac:dyDescent="0.2">
      <c r="A729" s="185">
        <v>2012</v>
      </c>
      <c r="B729" s="186" t="s">
        <v>160</v>
      </c>
      <c r="C729" s="458" t="s">
        <v>657</v>
      </c>
      <c r="D729" s="689">
        <v>41173</v>
      </c>
      <c r="E729" s="115" t="s">
        <v>42</v>
      </c>
      <c r="F729" s="115" t="s">
        <v>841</v>
      </c>
      <c r="G729" s="116" t="s">
        <v>63</v>
      </c>
      <c r="H729" s="116"/>
      <c r="I729" s="460" t="s">
        <v>786</v>
      </c>
      <c r="J729" s="119" t="s">
        <v>1765</v>
      </c>
      <c r="K729" s="118" t="s">
        <v>2354</v>
      </c>
      <c r="L729" s="505">
        <v>0</v>
      </c>
      <c r="M729" s="171">
        <v>0</v>
      </c>
      <c r="N729" s="171">
        <v>0</v>
      </c>
      <c r="O729" s="104">
        <v>0</v>
      </c>
      <c r="P729" s="104">
        <v>0</v>
      </c>
      <c r="Q729" s="104">
        <v>0</v>
      </c>
      <c r="R729" s="104">
        <v>0</v>
      </c>
      <c r="S729" s="180">
        <v>0</v>
      </c>
      <c r="T729" s="41">
        <v>0</v>
      </c>
      <c r="U729" s="41">
        <v>0</v>
      </c>
      <c r="V729" s="41">
        <v>0</v>
      </c>
      <c r="W729" s="107">
        <v>0</v>
      </c>
      <c r="X729" s="173">
        <v>0</v>
      </c>
      <c r="Y729" s="173">
        <v>0</v>
      </c>
      <c r="Z729" s="173">
        <v>0</v>
      </c>
      <c r="AA729" s="174" t="s">
        <v>20</v>
      </c>
      <c r="AB729" s="44">
        <f t="shared" si="12"/>
        <v>2012.5</v>
      </c>
      <c r="AC729" s="44">
        <v>0</v>
      </c>
      <c r="AD729" s="362"/>
      <c r="AE729" s="109">
        <v>2012.5</v>
      </c>
    </row>
    <row r="730" spans="1:31" x14ac:dyDescent="0.2">
      <c r="A730" s="185">
        <v>2012</v>
      </c>
      <c r="B730" s="186" t="s">
        <v>160</v>
      </c>
      <c r="C730" s="458" t="s">
        <v>657</v>
      </c>
      <c r="D730" s="689">
        <v>41173</v>
      </c>
      <c r="E730" s="115" t="s">
        <v>42</v>
      </c>
      <c r="F730" s="257" t="s">
        <v>259</v>
      </c>
      <c r="G730" s="116" t="s">
        <v>63</v>
      </c>
      <c r="H730" s="116"/>
      <c r="I730" s="460" t="s">
        <v>787</v>
      </c>
      <c r="J730" s="119" t="s">
        <v>560</v>
      </c>
      <c r="K730" s="118" t="s">
        <v>2354</v>
      </c>
      <c r="L730" s="505">
        <v>0</v>
      </c>
      <c r="M730" s="171">
        <v>0</v>
      </c>
      <c r="N730" s="171">
        <v>0</v>
      </c>
      <c r="O730" s="104">
        <v>0</v>
      </c>
      <c r="P730" s="104">
        <v>0</v>
      </c>
      <c r="Q730" s="104">
        <v>0</v>
      </c>
      <c r="R730" s="104">
        <v>0</v>
      </c>
      <c r="S730" s="180">
        <v>0</v>
      </c>
      <c r="T730" s="41">
        <v>0</v>
      </c>
      <c r="U730" s="41">
        <v>0</v>
      </c>
      <c r="V730" s="41">
        <v>0</v>
      </c>
      <c r="W730" s="107">
        <v>0</v>
      </c>
      <c r="X730" s="173">
        <v>0</v>
      </c>
      <c r="Y730" s="173">
        <v>0</v>
      </c>
      <c r="Z730" s="173">
        <v>0</v>
      </c>
      <c r="AA730" s="174">
        <v>500000</v>
      </c>
      <c r="AB730" s="44">
        <f t="shared" si="12"/>
        <v>6959.52</v>
      </c>
      <c r="AC730" s="44">
        <v>0</v>
      </c>
      <c r="AD730" s="44">
        <v>0</v>
      </c>
      <c r="AE730" s="109">
        <v>6959.52</v>
      </c>
    </row>
    <row r="731" spans="1:31" x14ac:dyDescent="0.2">
      <c r="A731" s="185">
        <v>2012</v>
      </c>
      <c r="B731" s="186" t="s">
        <v>160</v>
      </c>
      <c r="C731" s="458" t="s">
        <v>657</v>
      </c>
      <c r="D731" s="689">
        <v>41173</v>
      </c>
      <c r="E731" s="115" t="s">
        <v>42</v>
      </c>
      <c r="F731" s="257" t="s">
        <v>259</v>
      </c>
      <c r="G731" s="116" t="s">
        <v>63</v>
      </c>
      <c r="H731" s="116"/>
      <c r="I731" s="460" t="s">
        <v>788</v>
      </c>
      <c r="J731" s="119" t="s">
        <v>560</v>
      </c>
      <c r="K731" s="118" t="s">
        <v>1766</v>
      </c>
      <c r="L731" s="505">
        <v>0</v>
      </c>
      <c r="M731" s="171">
        <v>0</v>
      </c>
      <c r="N731" s="171">
        <v>0</v>
      </c>
      <c r="O731" s="104">
        <v>0</v>
      </c>
      <c r="P731" s="104">
        <v>0</v>
      </c>
      <c r="Q731" s="104">
        <v>0</v>
      </c>
      <c r="R731" s="104">
        <v>0</v>
      </c>
      <c r="S731" s="180">
        <v>0</v>
      </c>
      <c r="T731" s="41">
        <v>0</v>
      </c>
      <c r="U731" s="41">
        <v>0</v>
      </c>
      <c r="V731" s="41">
        <v>0</v>
      </c>
      <c r="W731" s="107">
        <v>0</v>
      </c>
      <c r="X731" s="173">
        <v>0</v>
      </c>
      <c r="Y731" s="173">
        <v>0</v>
      </c>
      <c r="Z731" s="173">
        <v>0</v>
      </c>
      <c r="AA731" s="174" t="s">
        <v>20</v>
      </c>
      <c r="AB731" s="44">
        <f t="shared" si="12"/>
        <v>21066.660000000003</v>
      </c>
      <c r="AC731" s="44">
        <v>5003.7700000000004</v>
      </c>
      <c r="AD731" s="340">
        <v>7295.6</v>
      </c>
      <c r="AE731" s="109">
        <v>8767.2900000000009</v>
      </c>
    </row>
    <row r="732" spans="1:31" hidden="1" x14ac:dyDescent="0.2">
      <c r="A732" s="275">
        <v>2012</v>
      </c>
      <c r="B732" s="176" t="s">
        <v>94</v>
      </c>
      <c r="C732" s="458" t="s">
        <v>658</v>
      </c>
      <c r="D732" s="693">
        <v>41197</v>
      </c>
      <c r="E732" s="115" t="s">
        <v>279</v>
      </c>
      <c r="F732" s="116" t="s">
        <v>251</v>
      </c>
      <c r="G732" s="167" t="s">
        <v>326</v>
      </c>
      <c r="H732" s="116" t="s">
        <v>1845</v>
      </c>
      <c r="I732" s="452" t="s">
        <v>1550</v>
      </c>
      <c r="J732" s="188" t="s">
        <v>316</v>
      </c>
      <c r="K732" s="118" t="s">
        <v>1846</v>
      </c>
      <c r="L732" s="505">
        <v>0</v>
      </c>
      <c r="M732" s="171">
        <v>0</v>
      </c>
      <c r="N732" s="171">
        <v>0</v>
      </c>
      <c r="O732" s="104">
        <v>0</v>
      </c>
      <c r="P732" s="104">
        <v>0</v>
      </c>
      <c r="Q732" s="104">
        <v>0</v>
      </c>
      <c r="R732" s="104">
        <v>0</v>
      </c>
      <c r="S732" s="180">
        <v>0</v>
      </c>
      <c r="T732" s="41">
        <v>0</v>
      </c>
      <c r="U732" s="41">
        <v>0</v>
      </c>
      <c r="V732" s="41">
        <v>0</v>
      </c>
      <c r="W732" s="107">
        <v>0</v>
      </c>
      <c r="X732" s="173">
        <v>0</v>
      </c>
      <c r="Y732" s="173">
        <v>0</v>
      </c>
      <c r="Z732" s="173">
        <v>0</v>
      </c>
      <c r="AA732" s="174" t="s">
        <v>2129</v>
      </c>
      <c r="AB732" s="44">
        <f t="shared" si="12"/>
        <v>10150</v>
      </c>
      <c r="AC732" s="44">
        <v>0</v>
      </c>
      <c r="AD732" s="44">
        <v>0</v>
      </c>
      <c r="AE732" s="109">
        <v>10150</v>
      </c>
    </row>
    <row r="733" spans="1:31" hidden="1" x14ac:dyDescent="0.2">
      <c r="A733" s="275">
        <v>2012</v>
      </c>
      <c r="B733" s="176" t="s">
        <v>338</v>
      </c>
      <c r="C733" s="458" t="s">
        <v>659</v>
      </c>
      <c r="D733" s="693">
        <v>41190</v>
      </c>
      <c r="E733" s="115" t="s">
        <v>39</v>
      </c>
      <c r="F733" s="116" t="s">
        <v>250</v>
      </c>
      <c r="G733" s="167" t="s">
        <v>68</v>
      </c>
      <c r="H733" s="167"/>
      <c r="I733" s="454" t="s">
        <v>1601</v>
      </c>
      <c r="J733" s="339" t="s">
        <v>316</v>
      </c>
      <c r="K733" s="118" t="s">
        <v>1404</v>
      </c>
      <c r="L733" s="505">
        <v>0</v>
      </c>
      <c r="M733" s="171">
        <v>0</v>
      </c>
      <c r="N733" s="171">
        <v>0</v>
      </c>
      <c r="O733" s="104">
        <v>1000</v>
      </c>
      <c r="P733" s="173">
        <v>403.8</v>
      </c>
      <c r="Q733" s="104">
        <v>0</v>
      </c>
      <c r="R733" s="104">
        <v>0</v>
      </c>
      <c r="S733" s="180">
        <v>0</v>
      </c>
      <c r="T733" s="41">
        <v>0</v>
      </c>
      <c r="U733" s="41">
        <v>0</v>
      </c>
      <c r="V733" s="41">
        <v>0</v>
      </c>
      <c r="W733" s="107">
        <v>0</v>
      </c>
      <c r="X733" s="173">
        <v>5858.37</v>
      </c>
      <c r="Y733" s="173">
        <v>0</v>
      </c>
      <c r="Z733" s="173">
        <v>0</v>
      </c>
      <c r="AA733" s="174" t="s">
        <v>20</v>
      </c>
      <c r="AB733" s="44">
        <v>21891.99</v>
      </c>
      <c r="AC733" s="44">
        <v>0</v>
      </c>
      <c r="AD733" s="44">
        <v>0</v>
      </c>
      <c r="AE733" s="109">
        <v>0</v>
      </c>
    </row>
    <row r="734" spans="1:31" hidden="1" x14ac:dyDescent="0.2">
      <c r="A734" s="275">
        <v>2012</v>
      </c>
      <c r="B734" s="176" t="s">
        <v>570</v>
      </c>
      <c r="C734" s="458" t="s">
        <v>659</v>
      </c>
      <c r="D734" s="693">
        <v>41197</v>
      </c>
      <c r="E734" s="115" t="s">
        <v>37</v>
      </c>
      <c r="F734" s="116" t="s">
        <v>250</v>
      </c>
      <c r="G734" s="167" t="s">
        <v>68</v>
      </c>
      <c r="H734" s="167"/>
      <c r="I734" s="452" t="s">
        <v>3257</v>
      </c>
      <c r="J734" s="169" t="s">
        <v>310</v>
      </c>
      <c r="K734" s="118" t="s">
        <v>1405</v>
      </c>
      <c r="L734" s="505">
        <v>0</v>
      </c>
      <c r="M734" s="171">
        <v>0</v>
      </c>
      <c r="N734" s="171">
        <v>0</v>
      </c>
      <c r="O734" s="104">
        <v>0</v>
      </c>
      <c r="P734" s="104">
        <v>0</v>
      </c>
      <c r="Q734" s="104">
        <v>0</v>
      </c>
      <c r="R734" s="104">
        <v>0</v>
      </c>
      <c r="S734" s="180">
        <v>0</v>
      </c>
      <c r="T734" s="41">
        <v>0</v>
      </c>
      <c r="U734" s="41">
        <v>0</v>
      </c>
      <c r="V734" s="41">
        <v>0</v>
      </c>
      <c r="W734" s="107">
        <v>0</v>
      </c>
      <c r="X734" s="173">
        <v>0</v>
      </c>
      <c r="Y734" s="173">
        <v>0</v>
      </c>
      <c r="Z734" s="173">
        <v>4184.04</v>
      </c>
      <c r="AA734" s="174" t="s">
        <v>20</v>
      </c>
      <c r="AB734" s="44">
        <f t="shared" si="12"/>
        <v>4376.93</v>
      </c>
      <c r="AC734" s="44">
        <v>0</v>
      </c>
      <c r="AD734" s="44">
        <v>2754.88</v>
      </c>
      <c r="AE734" s="109">
        <v>1622.05</v>
      </c>
    </row>
    <row r="735" spans="1:31" s="1" customFormat="1" x14ac:dyDescent="0.2">
      <c r="A735" s="275">
        <v>2012</v>
      </c>
      <c r="B735" s="176" t="s">
        <v>53</v>
      </c>
      <c r="C735" s="661" t="s">
        <v>660</v>
      </c>
      <c r="D735" s="693">
        <v>41199</v>
      </c>
      <c r="E735" s="115" t="s">
        <v>42</v>
      </c>
      <c r="F735" s="116" t="s">
        <v>697</v>
      </c>
      <c r="G735" s="167" t="s">
        <v>69</v>
      </c>
      <c r="H735" s="167" t="s">
        <v>2358</v>
      </c>
      <c r="I735" s="454" t="s">
        <v>2904</v>
      </c>
      <c r="J735" s="339" t="s">
        <v>316</v>
      </c>
      <c r="K735" s="118" t="s">
        <v>2357</v>
      </c>
      <c r="L735" s="505">
        <v>0</v>
      </c>
      <c r="M735" s="171">
        <v>0</v>
      </c>
      <c r="N735" s="171">
        <v>0</v>
      </c>
      <c r="O735" s="104">
        <v>0</v>
      </c>
      <c r="P735" s="104">
        <v>0</v>
      </c>
      <c r="Q735" s="173">
        <v>1579.75</v>
      </c>
      <c r="R735" s="104">
        <v>0</v>
      </c>
      <c r="S735" s="180">
        <v>44480.73</v>
      </c>
      <c r="T735" s="173">
        <v>2519.64</v>
      </c>
      <c r="U735" s="41">
        <v>0</v>
      </c>
      <c r="V735" s="41">
        <v>0</v>
      </c>
      <c r="W735" s="40">
        <v>0</v>
      </c>
      <c r="X735" s="173">
        <v>4602.82</v>
      </c>
      <c r="Y735" s="173">
        <v>0</v>
      </c>
      <c r="Z735" s="173">
        <v>0</v>
      </c>
      <c r="AA735" s="174">
        <v>245935.2</v>
      </c>
      <c r="AB735" s="44">
        <f t="shared" si="12"/>
        <v>2918.24</v>
      </c>
      <c r="AC735" s="44">
        <v>0</v>
      </c>
      <c r="AD735" s="44">
        <v>0</v>
      </c>
      <c r="AE735" s="109">
        <v>2918.24</v>
      </c>
    </row>
    <row r="736" spans="1:31" s="1" customFormat="1" x14ac:dyDescent="0.2">
      <c r="A736" s="275">
        <v>2012</v>
      </c>
      <c r="B736" s="176" t="s">
        <v>124</v>
      </c>
      <c r="C736" s="661" t="s">
        <v>900</v>
      </c>
      <c r="D736" s="693">
        <v>41200</v>
      </c>
      <c r="E736" s="115" t="s">
        <v>42</v>
      </c>
      <c r="F736" s="116" t="s">
        <v>265</v>
      </c>
      <c r="G736" s="116" t="s">
        <v>64</v>
      </c>
      <c r="H736" s="116"/>
      <c r="I736" s="460" t="s">
        <v>789</v>
      </c>
      <c r="J736" s="119" t="s">
        <v>310</v>
      </c>
      <c r="K736" s="118" t="s">
        <v>1488</v>
      </c>
      <c r="L736" s="505">
        <v>0</v>
      </c>
      <c r="M736" s="171">
        <v>0</v>
      </c>
      <c r="N736" s="171">
        <v>0</v>
      </c>
      <c r="O736" s="104">
        <v>0</v>
      </c>
      <c r="P736" s="104">
        <v>0</v>
      </c>
      <c r="Q736" s="104">
        <v>0</v>
      </c>
      <c r="R736" s="104">
        <v>0</v>
      </c>
      <c r="S736" s="180">
        <v>0</v>
      </c>
      <c r="T736" s="41">
        <v>0</v>
      </c>
      <c r="U736" s="41">
        <v>0</v>
      </c>
      <c r="V736" s="41">
        <v>0</v>
      </c>
      <c r="W736" s="40">
        <v>0</v>
      </c>
      <c r="X736" s="173">
        <v>0</v>
      </c>
      <c r="Y736" s="173">
        <v>0</v>
      </c>
      <c r="Z736" s="173">
        <v>3050</v>
      </c>
      <c r="AA736" s="174">
        <v>2150000</v>
      </c>
      <c r="AB736" s="44">
        <f>AC736+AE736+AD736</f>
        <v>24443.22</v>
      </c>
      <c r="AC736" s="44">
        <v>11061.34</v>
      </c>
      <c r="AD736" s="44">
        <v>6937.16</v>
      </c>
      <c r="AE736" s="341">
        <v>6444.72</v>
      </c>
    </row>
    <row r="737" spans="1:31" hidden="1" x14ac:dyDescent="0.2">
      <c r="A737" s="185">
        <v>2010</v>
      </c>
      <c r="B737" s="186" t="s">
        <v>2199</v>
      </c>
      <c r="C737" s="458" t="s">
        <v>2120</v>
      </c>
      <c r="D737" s="689">
        <v>40212</v>
      </c>
      <c r="E737" s="115" t="s">
        <v>39</v>
      </c>
      <c r="F737" s="116" t="s">
        <v>249</v>
      </c>
      <c r="G737" s="116" t="s">
        <v>72</v>
      </c>
      <c r="H737" s="116"/>
      <c r="I737" s="460" t="s">
        <v>1735</v>
      </c>
      <c r="J737" s="187" t="s">
        <v>310</v>
      </c>
      <c r="K737" s="118" t="s">
        <v>1377</v>
      </c>
      <c r="L737" s="505">
        <v>0</v>
      </c>
      <c r="M737" s="38">
        <v>0</v>
      </c>
      <c r="N737" s="38">
        <v>0</v>
      </c>
      <c r="O737" s="104">
        <v>0</v>
      </c>
      <c r="P737" s="104">
        <v>0</v>
      </c>
      <c r="Q737" s="38">
        <v>0</v>
      </c>
      <c r="R737" s="38">
        <v>0</v>
      </c>
      <c r="S737" s="38">
        <v>0</v>
      </c>
      <c r="T737" s="107">
        <v>0</v>
      </c>
      <c r="U737" s="107">
        <v>0</v>
      </c>
      <c r="V737" s="107">
        <v>0</v>
      </c>
      <c r="W737" s="106">
        <v>0</v>
      </c>
      <c r="X737" s="173">
        <v>0</v>
      </c>
      <c r="Y737" s="173">
        <v>0</v>
      </c>
      <c r="Z737" s="173">
        <v>53000</v>
      </c>
      <c r="AA737" s="174" t="s">
        <v>20</v>
      </c>
      <c r="AB737" s="44">
        <v>9078.26</v>
      </c>
      <c r="AC737" s="44">
        <v>0</v>
      </c>
      <c r="AD737" s="44">
        <v>0</v>
      </c>
      <c r="AE737" s="109">
        <v>8003.42</v>
      </c>
    </row>
    <row r="738" spans="1:31" hidden="1" x14ac:dyDescent="0.2">
      <c r="A738" s="275">
        <v>2012</v>
      </c>
      <c r="B738" s="276" t="s">
        <v>999</v>
      </c>
      <c r="C738" s="666" t="s">
        <v>2120</v>
      </c>
      <c r="D738" s="693">
        <v>41061</v>
      </c>
      <c r="E738" s="177" t="s">
        <v>39</v>
      </c>
      <c r="F738" s="36" t="s">
        <v>260</v>
      </c>
      <c r="G738" s="167" t="s">
        <v>499</v>
      </c>
      <c r="H738" s="167"/>
      <c r="I738" s="454" t="s">
        <v>2125</v>
      </c>
      <c r="J738" s="37" t="s">
        <v>560</v>
      </c>
      <c r="K738" s="596">
        <v>41103</v>
      </c>
      <c r="L738" s="505">
        <v>0</v>
      </c>
      <c r="M738" s="150">
        <v>0</v>
      </c>
      <c r="N738" s="150">
        <v>0</v>
      </c>
      <c r="O738" s="38">
        <v>0</v>
      </c>
      <c r="P738" s="38">
        <v>0</v>
      </c>
      <c r="Q738" s="38">
        <v>0</v>
      </c>
      <c r="R738" s="38">
        <v>0</v>
      </c>
      <c r="S738" s="180">
        <v>0</v>
      </c>
      <c r="T738" s="180">
        <v>0</v>
      </c>
      <c r="U738" s="180">
        <v>0</v>
      </c>
      <c r="V738" s="180">
        <v>0</v>
      </c>
      <c r="W738" s="106">
        <v>0</v>
      </c>
      <c r="X738" s="180">
        <v>106015.41</v>
      </c>
      <c r="Y738" s="180">
        <v>0</v>
      </c>
      <c r="Z738" s="180">
        <v>4377.66</v>
      </c>
      <c r="AA738" s="168">
        <v>423910.49</v>
      </c>
      <c r="AB738" s="45">
        <v>9406.16</v>
      </c>
      <c r="AC738" s="45">
        <v>0</v>
      </c>
      <c r="AD738" s="45">
        <v>0</v>
      </c>
      <c r="AE738" s="46">
        <v>0</v>
      </c>
    </row>
    <row r="739" spans="1:31" s="1" customFormat="1" hidden="1" x14ac:dyDescent="0.2">
      <c r="A739" s="275">
        <v>2012</v>
      </c>
      <c r="B739" s="176" t="s">
        <v>999</v>
      </c>
      <c r="C739" s="661" t="s">
        <v>2120</v>
      </c>
      <c r="D739" s="693">
        <v>41211</v>
      </c>
      <c r="E739" s="115" t="s">
        <v>39</v>
      </c>
      <c r="F739" s="116" t="s">
        <v>2121</v>
      </c>
      <c r="G739" s="167" t="s">
        <v>69</v>
      </c>
      <c r="H739" s="167"/>
      <c r="I739" s="454" t="s">
        <v>2123</v>
      </c>
      <c r="J739" s="119" t="s">
        <v>310</v>
      </c>
      <c r="K739" s="118" t="s">
        <v>2122</v>
      </c>
      <c r="L739" s="505">
        <v>0</v>
      </c>
      <c r="M739" s="171">
        <v>1608.3</v>
      </c>
      <c r="N739" s="171">
        <v>0</v>
      </c>
      <c r="O739" s="104">
        <v>0</v>
      </c>
      <c r="P739" s="104">
        <v>0</v>
      </c>
      <c r="Q739" s="180">
        <v>50</v>
      </c>
      <c r="R739" s="104">
        <v>0</v>
      </c>
      <c r="S739" s="180">
        <v>0</v>
      </c>
      <c r="T739" s="41">
        <v>0</v>
      </c>
      <c r="U739" s="41">
        <v>0</v>
      </c>
      <c r="V739" s="41">
        <v>0</v>
      </c>
      <c r="W739" s="40">
        <v>0</v>
      </c>
      <c r="X739" s="173">
        <v>0</v>
      </c>
      <c r="Y739" s="173">
        <v>0</v>
      </c>
      <c r="Z739" s="173">
        <v>0</v>
      </c>
      <c r="AA739" s="174">
        <v>338103.36</v>
      </c>
      <c r="AB739" s="44">
        <v>50167.8</v>
      </c>
      <c r="AC739" s="44">
        <v>0</v>
      </c>
      <c r="AD739" s="44">
        <v>0</v>
      </c>
      <c r="AE739" s="109">
        <v>0</v>
      </c>
    </row>
    <row r="740" spans="1:31" s="1" customFormat="1" hidden="1" x14ac:dyDescent="0.2">
      <c r="A740" s="275">
        <v>2012</v>
      </c>
      <c r="B740" s="176" t="s">
        <v>495</v>
      </c>
      <c r="C740" s="458" t="s">
        <v>661</v>
      </c>
      <c r="D740" s="693">
        <v>41218</v>
      </c>
      <c r="E740" s="115" t="s">
        <v>37</v>
      </c>
      <c r="F740" s="116" t="s">
        <v>250</v>
      </c>
      <c r="G740" s="167" t="s">
        <v>68</v>
      </c>
      <c r="H740" s="167"/>
      <c r="I740" s="454" t="s">
        <v>3265</v>
      </c>
      <c r="J740" s="119" t="s">
        <v>310</v>
      </c>
      <c r="K740" s="118" t="s">
        <v>1787</v>
      </c>
      <c r="L740" s="505">
        <v>0</v>
      </c>
      <c r="M740" s="171">
        <v>0</v>
      </c>
      <c r="N740" s="171">
        <v>0</v>
      </c>
      <c r="O740" s="104">
        <v>0</v>
      </c>
      <c r="P740" s="104">
        <v>0</v>
      </c>
      <c r="Q740" s="104">
        <v>0</v>
      </c>
      <c r="R740" s="104">
        <v>0</v>
      </c>
      <c r="S740" s="180">
        <v>0</v>
      </c>
      <c r="T740" s="41">
        <v>0</v>
      </c>
      <c r="U740" s="41">
        <v>0</v>
      </c>
      <c r="V740" s="41">
        <v>0</v>
      </c>
      <c r="W740" s="40">
        <v>0</v>
      </c>
      <c r="X740" s="173">
        <v>0</v>
      </c>
      <c r="Y740" s="173">
        <v>0</v>
      </c>
      <c r="Z740" s="173">
        <v>0</v>
      </c>
      <c r="AA740" s="174">
        <v>128310.97</v>
      </c>
      <c r="AB740" s="44">
        <f>AC740+AD740+AE740</f>
        <v>20985.1</v>
      </c>
      <c r="AC740" s="44">
        <v>0</v>
      </c>
      <c r="AD740" s="44">
        <v>7882.2</v>
      </c>
      <c r="AE740" s="109">
        <v>13102.9</v>
      </c>
    </row>
    <row r="741" spans="1:31" x14ac:dyDescent="0.2">
      <c r="A741" s="275">
        <v>2012</v>
      </c>
      <c r="B741" s="186" t="s">
        <v>170</v>
      </c>
      <c r="C741" s="458" t="s">
        <v>662</v>
      </c>
      <c r="D741" s="689">
        <v>41218</v>
      </c>
      <c r="E741" s="115" t="s">
        <v>42</v>
      </c>
      <c r="F741" s="115" t="s">
        <v>264</v>
      </c>
      <c r="G741" s="115" t="s">
        <v>2225</v>
      </c>
      <c r="H741" s="115" t="s">
        <v>2223</v>
      </c>
      <c r="I741" s="460" t="s">
        <v>790</v>
      </c>
      <c r="J741" s="119" t="s">
        <v>560</v>
      </c>
      <c r="K741" s="118" t="s">
        <v>2222</v>
      </c>
      <c r="L741" s="505">
        <v>0</v>
      </c>
      <c r="M741" s="171">
        <v>0</v>
      </c>
      <c r="N741" s="171">
        <v>0</v>
      </c>
      <c r="O741" s="104">
        <v>0</v>
      </c>
      <c r="P741" s="104">
        <v>0</v>
      </c>
      <c r="Q741" s="104">
        <v>3775.2</v>
      </c>
      <c r="R741" s="104">
        <v>0</v>
      </c>
      <c r="S741" s="180">
        <v>0</v>
      </c>
      <c r="T741" s="41">
        <v>0</v>
      </c>
      <c r="U741" s="41">
        <v>0</v>
      </c>
      <c r="V741" s="41">
        <v>0</v>
      </c>
      <c r="W741" s="40">
        <v>0</v>
      </c>
      <c r="X741" s="173">
        <v>0</v>
      </c>
      <c r="Y741" s="173">
        <v>0</v>
      </c>
      <c r="Z741" s="173">
        <v>0</v>
      </c>
      <c r="AA741" s="174">
        <v>0</v>
      </c>
      <c r="AB741" s="44">
        <f>AC741+AD741+AE741</f>
        <v>4529.84</v>
      </c>
      <c r="AC741" s="44">
        <v>2642.24</v>
      </c>
      <c r="AD741" s="44">
        <v>0</v>
      </c>
      <c r="AE741" s="109">
        <v>1887.6</v>
      </c>
    </row>
    <row r="742" spans="1:31" s="1" customFormat="1" hidden="1" x14ac:dyDescent="0.2">
      <c r="A742" s="331">
        <v>2012</v>
      </c>
      <c r="B742" s="335" t="s">
        <v>521</v>
      </c>
      <c r="C742" s="461" t="s">
        <v>663</v>
      </c>
      <c r="D742" s="717">
        <v>41218</v>
      </c>
      <c r="E742" s="203" t="s">
        <v>38</v>
      </c>
      <c r="F742" s="250" t="s">
        <v>267</v>
      </c>
      <c r="G742" s="219" t="s">
        <v>491</v>
      </c>
      <c r="H742" s="219"/>
      <c r="I742" s="457" t="s">
        <v>698</v>
      </c>
      <c r="J742" s="183" t="s">
        <v>839</v>
      </c>
      <c r="K742" s="767"/>
      <c r="L742" s="504">
        <v>0</v>
      </c>
      <c r="M742" s="271">
        <v>0</v>
      </c>
      <c r="N742" s="271">
        <v>0</v>
      </c>
      <c r="O742" s="205">
        <v>0</v>
      </c>
      <c r="P742" s="205">
        <v>0</v>
      </c>
      <c r="Q742" s="205">
        <v>0</v>
      </c>
      <c r="R742" s="205">
        <v>0</v>
      </c>
      <c r="S742" s="207">
        <v>0</v>
      </c>
      <c r="T742" s="160">
        <v>0</v>
      </c>
      <c r="U742" s="160">
        <v>0</v>
      </c>
      <c r="V742" s="160">
        <v>0</v>
      </c>
      <c r="W742" s="161">
        <v>0</v>
      </c>
      <c r="X742" s="272">
        <v>0</v>
      </c>
      <c r="Y742" s="272">
        <v>0</v>
      </c>
      <c r="Z742" s="272">
        <v>0</v>
      </c>
      <c r="AA742" s="274">
        <v>0</v>
      </c>
      <c r="AB742" s="164">
        <f>AC742+AD742+AE742</f>
        <v>0</v>
      </c>
      <c r="AC742" s="164">
        <v>0</v>
      </c>
      <c r="AD742" s="164">
        <v>0</v>
      </c>
      <c r="AE742" s="209">
        <v>0</v>
      </c>
    </row>
    <row r="743" spans="1:31" s="1" customFormat="1" hidden="1" x14ac:dyDescent="0.2">
      <c r="A743" s="275">
        <v>2012</v>
      </c>
      <c r="B743" s="176" t="s">
        <v>522</v>
      </c>
      <c r="C743" s="458" t="s">
        <v>664</v>
      </c>
      <c r="D743" s="693">
        <v>41219</v>
      </c>
      <c r="E743" s="115" t="s">
        <v>37</v>
      </c>
      <c r="F743" s="115" t="s">
        <v>1185</v>
      </c>
      <c r="G743" s="167" t="s">
        <v>68</v>
      </c>
      <c r="H743" s="167"/>
      <c r="I743" s="454" t="s">
        <v>1749</v>
      </c>
      <c r="J743" s="119" t="s">
        <v>310</v>
      </c>
      <c r="K743" s="118" t="s">
        <v>1750</v>
      </c>
      <c r="L743" s="505">
        <v>0</v>
      </c>
      <c r="M743" s="171">
        <v>0</v>
      </c>
      <c r="N743" s="171">
        <v>0</v>
      </c>
      <c r="O743" s="104">
        <v>0</v>
      </c>
      <c r="P743" s="104">
        <v>0</v>
      </c>
      <c r="Q743" s="104">
        <v>0</v>
      </c>
      <c r="R743" s="104">
        <v>0</v>
      </c>
      <c r="S743" s="180">
        <v>0</v>
      </c>
      <c r="T743" s="41">
        <v>0</v>
      </c>
      <c r="U743" s="41">
        <v>0</v>
      </c>
      <c r="V743" s="41">
        <v>0</v>
      </c>
      <c r="W743" s="40">
        <v>0</v>
      </c>
      <c r="X743" s="173">
        <v>0</v>
      </c>
      <c r="Y743" s="173">
        <v>0</v>
      </c>
      <c r="Z743" s="173">
        <v>3286.94</v>
      </c>
      <c r="AA743" s="174" t="s">
        <v>20</v>
      </c>
      <c r="AB743" s="44">
        <v>6576.62</v>
      </c>
      <c r="AC743" s="44">
        <v>0</v>
      </c>
      <c r="AD743" s="44">
        <v>0</v>
      </c>
      <c r="AE743" s="109">
        <v>6576.62</v>
      </c>
    </row>
    <row r="744" spans="1:31" s="1" customFormat="1" x14ac:dyDescent="0.2">
      <c r="A744" s="275">
        <v>2012</v>
      </c>
      <c r="B744" s="176" t="s">
        <v>61</v>
      </c>
      <c r="C744" s="458" t="s">
        <v>665</v>
      </c>
      <c r="D744" s="693">
        <v>41227</v>
      </c>
      <c r="E744" s="115" t="s">
        <v>42</v>
      </c>
      <c r="F744" s="115" t="s">
        <v>1185</v>
      </c>
      <c r="G744" s="167" t="s">
        <v>243</v>
      </c>
      <c r="H744" s="167"/>
      <c r="I744" s="454" t="s">
        <v>1057</v>
      </c>
      <c r="J744" s="119" t="s">
        <v>310</v>
      </c>
      <c r="K744" s="118" t="s">
        <v>1024</v>
      </c>
      <c r="L744" s="505">
        <v>0</v>
      </c>
      <c r="M744" s="171">
        <v>0</v>
      </c>
      <c r="N744" s="171">
        <v>0</v>
      </c>
      <c r="O744" s="104">
        <v>0</v>
      </c>
      <c r="P744" s="104">
        <v>0</v>
      </c>
      <c r="Q744" s="104">
        <v>0</v>
      </c>
      <c r="R744" s="104">
        <v>0</v>
      </c>
      <c r="S744" s="180">
        <v>0</v>
      </c>
      <c r="T744" s="41">
        <v>0</v>
      </c>
      <c r="U744" s="41">
        <v>0</v>
      </c>
      <c r="V744" s="41">
        <v>0</v>
      </c>
      <c r="W744" s="41">
        <v>0</v>
      </c>
      <c r="X744" s="173">
        <v>0</v>
      </c>
      <c r="Y744" s="173">
        <v>0</v>
      </c>
      <c r="Z744" s="173">
        <v>0</v>
      </c>
      <c r="AA744" s="174">
        <v>0</v>
      </c>
      <c r="AB744" s="44">
        <f t="shared" ref="AB744:AB752" si="13">AC744+AD744+AE744</f>
        <v>0</v>
      </c>
      <c r="AC744" s="44">
        <v>0</v>
      </c>
      <c r="AD744" s="44">
        <v>0</v>
      </c>
      <c r="AE744" s="109">
        <v>0</v>
      </c>
    </row>
    <row r="745" spans="1:31" x14ac:dyDescent="0.2">
      <c r="A745" s="175">
        <v>2012</v>
      </c>
      <c r="B745" s="622" t="s">
        <v>91</v>
      </c>
      <c r="C745" s="458" t="s">
        <v>666</v>
      </c>
      <c r="D745" s="689">
        <v>41228</v>
      </c>
      <c r="E745" s="115" t="s">
        <v>42</v>
      </c>
      <c r="F745" s="102" t="s">
        <v>250</v>
      </c>
      <c r="G745" s="115" t="s">
        <v>68</v>
      </c>
      <c r="H745" s="115"/>
      <c r="I745" s="452" t="s">
        <v>1600</v>
      </c>
      <c r="J745" s="119" t="s">
        <v>537</v>
      </c>
      <c r="K745" s="593">
        <v>41975</v>
      </c>
      <c r="L745" s="505">
        <v>0</v>
      </c>
      <c r="M745" s="171">
        <v>0</v>
      </c>
      <c r="N745" s="171">
        <v>0</v>
      </c>
      <c r="O745" s="104">
        <v>0</v>
      </c>
      <c r="P745" s="104">
        <v>0</v>
      </c>
      <c r="Q745" s="104">
        <v>0</v>
      </c>
      <c r="R745" s="104">
        <v>0</v>
      </c>
      <c r="S745" s="180">
        <v>0</v>
      </c>
      <c r="T745" s="41">
        <v>0</v>
      </c>
      <c r="U745" s="41">
        <v>0</v>
      </c>
      <c r="V745" s="41">
        <v>0</v>
      </c>
      <c r="W745" s="41">
        <v>0</v>
      </c>
      <c r="X745" s="173">
        <v>0</v>
      </c>
      <c r="Y745" s="173">
        <v>0</v>
      </c>
      <c r="Z745" s="173">
        <v>0</v>
      </c>
      <c r="AA745" s="174" t="s">
        <v>20</v>
      </c>
      <c r="AB745" s="44">
        <f t="shared" si="13"/>
        <v>2918.24</v>
      </c>
      <c r="AC745" s="44">
        <v>0</v>
      </c>
      <c r="AD745" s="44">
        <v>0</v>
      </c>
      <c r="AE745" s="109">
        <v>2918.24</v>
      </c>
    </row>
    <row r="746" spans="1:31" s="1" customFormat="1" x14ac:dyDescent="0.2">
      <c r="A746" s="275">
        <v>2012</v>
      </c>
      <c r="B746" s="176" t="s">
        <v>210</v>
      </c>
      <c r="C746" s="458" t="s">
        <v>667</v>
      </c>
      <c r="D746" s="693">
        <v>41228</v>
      </c>
      <c r="E746" s="115" t="s">
        <v>42</v>
      </c>
      <c r="F746" s="116" t="s">
        <v>250</v>
      </c>
      <c r="G746" s="167" t="s">
        <v>68</v>
      </c>
      <c r="H746" s="167"/>
      <c r="I746" s="460" t="s">
        <v>1599</v>
      </c>
      <c r="J746" s="258" t="s">
        <v>316</v>
      </c>
      <c r="K746" s="118" t="s">
        <v>1406</v>
      </c>
      <c r="L746" s="505">
        <v>0</v>
      </c>
      <c r="M746" s="171">
        <v>0</v>
      </c>
      <c r="N746" s="171">
        <v>0</v>
      </c>
      <c r="O746" s="104">
        <v>0</v>
      </c>
      <c r="P746" s="104">
        <v>0</v>
      </c>
      <c r="Q746" s="104">
        <v>0</v>
      </c>
      <c r="R746" s="104">
        <v>0</v>
      </c>
      <c r="S746" s="180">
        <v>0</v>
      </c>
      <c r="T746" s="41">
        <v>0</v>
      </c>
      <c r="U746" s="41">
        <v>0</v>
      </c>
      <c r="V746" s="41">
        <v>0</v>
      </c>
      <c r="W746" s="41">
        <v>0</v>
      </c>
      <c r="X746" s="173">
        <v>5546.66</v>
      </c>
      <c r="Y746" s="173">
        <v>0</v>
      </c>
      <c r="Z746" s="173">
        <v>0</v>
      </c>
      <c r="AA746" s="174">
        <v>23646.35</v>
      </c>
      <c r="AB746" s="44">
        <f t="shared" si="13"/>
        <v>1673.67</v>
      </c>
      <c r="AC746" s="44">
        <v>1673.67</v>
      </c>
      <c r="AD746" s="44">
        <v>0</v>
      </c>
      <c r="AE746" s="109">
        <v>0</v>
      </c>
    </row>
    <row r="747" spans="1:31" s="1" customFormat="1" hidden="1" x14ac:dyDescent="0.2">
      <c r="A747" s="275">
        <v>2012</v>
      </c>
      <c r="B747" s="176" t="s">
        <v>161</v>
      </c>
      <c r="C747" s="458" t="s">
        <v>668</v>
      </c>
      <c r="D747" s="693">
        <v>41228</v>
      </c>
      <c r="E747" s="115" t="s">
        <v>37</v>
      </c>
      <c r="F747" s="115" t="s">
        <v>264</v>
      </c>
      <c r="G747" s="115" t="s">
        <v>68</v>
      </c>
      <c r="H747" s="177"/>
      <c r="I747" s="454" t="s">
        <v>3256</v>
      </c>
      <c r="J747" s="188" t="s">
        <v>316</v>
      </c>
      <c r="K747" s="118" t="s">
        <v>3255</v>
      </c>
      <c r="L747" s="505">
        <v>0</v>
      </c>
      <c r="M747" s="171">
        <v>0</v>
      </c>
      <c r="N747" s="171">
        <v>0</v>
      </c>
      <c r="O747" s="104">
        <v>0</v>
      </c>
      <c r="P747" s="104">
        <v>0</v>
      </c>
      <c r="Q747" s="104">
        <v>0</v>
      </c>
      <c r="R747" s="104">
        <v>0</v>
      </c>
      <c r="S747" s="180">
        <v>0</v>
      </c>
      <c r="T747" s="41">
        <v>0</v>
      </c>
      <c r="U747" s="41">
        <v>0</v>
      </c>
      <c r="V747" s="41">
        <v>0</v>
      </c>
      <c r="W747" s="41">
        <v>0</v>
      </c>
      <c r="X747" s="173">
        <v>0</v>
      </c>
      <c r="Y747" s="173">
        <v>0</v>
      </c>
      <c r="Z747" s="173">
        <v>0</v>
      </c>
      <c r="AA747" s="174">
        <v>0</v>
      </c>
      <c r="AB747" s="44">
        <f t="shared" si="13"/>
        <v>19595.98</v>
      </c>
      <c r="AC747" s="44">
        <v>0</v>
      </c>
      <c r="AD747" s="44">
        <v>0</v>
      </c>
      <c r="AE747" s="109">
        <v>19595.98</v>
      </c>
    </row>
    <row r="748" spans="1:31" s="1" customFormat="1" hidden="1" x14ac:dyDescent="0.2">
      <c r="A748" s="331">
        <v>2012</v>
      </c>
      <c r="B748" s="335" t="s">
        <v>523</v>
      </c>
      <c r="C748" s="461" t="s">
        <v>669</v>
      </c>
      <c r="D748" s="717">
        <v>41232</v>
      </c>
      <c r="E748" s="203" t="s">
        <v>517</v>
      </c>
      <c r="F748" s="250" t="s">
        <v>260</v>
      </c>
      <c r="G748" s="219" t="s">
        <v>63</v>
      </c>
      <c r="H748" s="219"/>
      <c r="I748" s="457" t="s">
        <v>698</v>
      </c>
      <c r="J748" s="183" t="s">
        <v>839</v>
      </c>
      <c r="K748" s="767"/>
      <c r="L748" s="504">
        <v>0</v>
      </c>
      <c r="M748" s="271">
        <v>0</v>
      </c>
      <c r="N748" s="271">
        <v>0</v>
      </c>
      <c r="O748" s="205">
        <v>0</v>
      </c>
      <c r="P748" s="205">
        <v>0</v>
      </c>
      <c r="Q748" s="205">
        <v>0</v>
      </c>
      <c r="R748" s="205">
        <v>0</v>
      </c>
      <c r="S748" s="207">
        <v>0</v>
      </c>
      <c r="T748" s="160">
        <v>0</v>
      </c>
      <c r="U748" s="160">
        <v>0</v>
      </c>
      <c r="V748" s="160">
        <v>0</v>
      </c>
      <c r="W748" s="160">
        <v>0</v>
      </c>
      <c r="X748" s="272">
        <v>0</v>
      </c>
      <c r="Y748" s="272">
        <v>0</v>
      </c>
      <c r="Z748" s="272">
        <v>0</v>
      </c>
      <c r="AA748" s="274" t="s">
        <v>229</v>
      </c>
      <c r="AB748" s="164">
        <f t="shared" si="13"/>
        <v>0</v>
      </c>
      <c r="AC748" s="164">
        <v>0</v>
      </c>
      <c r="AD748" s="164">
        <v>0</v>
      </c>
      <c r="AE748" s="209">
        <v>0</v>
      </c>
    </row>
    <row r="749" spans="1:31" ht="12" customHeight="1" x14ac:dyDescent="0.2">
      <c r="A749" s="275">
        <v>2012</v>
      </c>
      <c r="B749" s="189" t="s">
        <v>52</v>
      </c>
      <c r="C749" s="458" t="s">
        <v>670</v>
      </c>
      <c r="D749" s="689">
        <v>41246</v>
      </c>
      <c r="E749" s="115" t="s">
        <v>42</v>
      </c>
      <c r="F749" s="36" t="s">
        <v>255</v>
      </c>
      <c r="G749" s="116" t="s">
        <v>1837</v>
      </c>
      <c r="H749" s="36" t="s">
        <v>2367</v>
      </c>
      <c r="I749" s="454" t="s">
        <v>1839</v>
      </c>
      <c r="J749" s="188" t="s">
        <v>316</v>
      </c>
      <c r="K749" s="118" t="s">
        <v>2360</v>
      </c>
      <c r="L749" s="505">
        <v>0</v>
      </c>
      <c r="M749" s="171">
        <v>0</v>
      </c>
      <c r="N749" s="171">
        <v>0</v>
      </c>
      <c r="O749" s="104">
        <v>0</v>
      </c>
      <c r="P749" s="104">
        <v>0</v>
      </c>
      <c r="Q749" s="104">
        <v>7226</v>
      </c>
      <c r="R749" s="104">
        <v>0</v>
      </c>
      <c r="S749" s="180">
        <v>0</v>
      </c>
      <c r="T749" s="41">
        <v>0</v>
      </c>
      <c r="U749" s="41">
        <v>0</v>
      </c>
      <c r="V749" s="41">
        <v>0</v>
      </c>
      <c r="W749" s="41">
        <v>0</v>
      </c>
      <c r="X749" s="173">
        <v>0</v>
      </c>
      <c r="Y749" s="173">
        <v>0</v>
      </c>
      <c r="Z749" s="173">
        <v>0</v>
      </c>
      <c r="AA749" s="174">
        <v>39722950.579999998</v>
      </c>
      <c r="AB749" s="44">
        <f t="shared" si="13"/>
        <v>126880</v>
      </c>
      <c r="AC749" s="44">
        <f>AD749+AE749+AF749</f>
        <v>63440</v>
      </c>
      <c r="AD749" s="44">
        <v>0</v>
      </c>
      <c r="AE749" s="109">
        <v>63440</v>
      </c>
    </row>
    <row r="750" spans="1:31" ht="12" hidden="1" customHeight="1" x14ac:dyDescent="0.2">
      <c r="A750" s="275">
        <v>2012</v>
      </c>
      <c r="B750" s="189" t="s">
        <v>52</v>
      </c>
      <c r="C750" s="458" t="s">
        <v>670</v>
      </c>
      <c r="D750" s="689">
        <v>41246</v>
      </c>
      <c r="E750" s="115" t="s">
        <v>279</v>
      </c>
      <c r="F750" s="36" t="s">
        <v>255</v>
      </c>
      <c r="G750" s="116" t="s">
        <v>1837</v>
      </c>
      <c r="H750" s="36" t="s">
        <v>2366</v>
      </c>
      <c r="I750" s="454" t="s">
        <v>1839</v>
      </c>
      <c r="J750" s="188" t="s">
        <v>316</v>
      </c>
      <c r="K750" s="118" t="s">
        <v>2360</v>
      </c>
      <c r="L750" s="505">
        <v>0</v>
      </c>
      <c r="M750" s="171">
        <v>0</v>
      </c>
      <c r="N750" s="171">
        <v>0</v>
      </c>
      <c r="O750" s="104">
        <v>0</v>
      </c>
      <c r="P750" s="104">
        <v>0</v>
      </c>
      <c r="Q750" s="104">
        <v>0</v>
      </c>
      <c r="R750" s="104">
        <v>0</v>
      </c>
      <c r="S750" s="180">
        <v>0</v>
      </c>
      <c r="T750" s="41">
        <v>0</v>
      </c>
      <c r="U750" s="41">
        <v>0</v>
      </c>
      <c r="V750" s="41">
        <v>0</v>
      </c>
      <c r="W750" s="41">
        <v>0</v>
      </c>
      <c r="X750" s="173">
        <v>0</v>
      </c>
      <c r="Y750" s="173">
        <v>0</v>
      </c>
      <c r="Z750" s="173">
        <v>0</v>
      </c>
      <c r="AA750" s="174">
        <v>39722950.579999998</v>
      </c>
      <c r="AB750" s="44">
        <f t="shared" si="13"/>
        <v>63440</v>
      </c>
      <c r="AC750" s="44">
        <v>0</v>
      </c>
      <c r="AD750" s="44">
        <v>0</v>
      </c>
      <c r="AE750" s="109">
        <v>63440</v>
      </c>
    </row>
    <row r="751" spans="1:31" hidden="1" x14ac:dyDescent="0.2">
      <c r="A751" s="113">
        <v>2012</v>
      </c>
      <c r="B751" s="622" t="s">
        <v>122</v>
      </c>
      <c r="C751" s="458" t="s">
        <v>672</v>
      </c>
      <c r="D751" s="689">
        <v>41254</v>
      </c>
      <c r="E751" s="115" t="s">
        <v>37</v>
      </c>
      <c r="F751" s="102" t="s">
        <v>259</v>
      </c>
      <c r="G751" s="116" t="s">
        <v>68</v>
      </c>
      <c r="H751" s="116"/>
      <c r="I751" s="452" t="s">
        <v>1598</v>
      </c>
      <c r="J751" s="119" t="s">
        <v>538</v>
      </c>
      <c r="K751" s="593">
        <v>41734</v>
      </c>
      <c r="L751" s="505">
        <v>0</v>
      </c>
      <c r="M751" s="171">
        <v>0</v>
      </c>
      <c r="N751" s="171">
        <v>0</v>
      </c>
      <c r="O751" s="104">
        <v>0</v>
      </c>
      <c r="P751" s="104">
        <v>0</v>
      </c>
      <c r="Q751" s="104">
        <v>0</v>
      </c>
      <c r="R751" s="104">
        <v>0</v>
      </c>
      <c r="S751" s="180">
        <v>0</v>
      </c>
      <c r="T751" s="41">
        <v>0</v>
      </c>
      <c r="U751" s="41">
        <v>0</v>
      </c>
      <c r="V751" s="41">
        <v>0</v>
      </c>
      <c r="W751" s="41">
        <v>0</v>
      </c>
      <c r="X751" s="173">
        <v>0</v>
      </c>
      <c r="Y751" s="173">
        <v>0</v>
      </c>
      <c r="Z751" s="173">
        <v>0</v>
      </c>
      <c r="AA751" s="174">
        <v>0</v>
      </c>
      <c r="AB751" s="44">
        <f t="shared" si="13"/>
        <v>14621.64</v>
      </c>
      <c r="AC751" s="44">
        <v>0</v>
      </c>
      <c r="AD751" s="44">
        <v>0</v>
      </c>
      <c r="AE751" s="109">
        <v>14621.64</v>
      </c>
    </row>
    <row r="752" spans="1:31" s="1" customFormat="1" x14ac:dyDescent="0.2">
      <c r="A752" s="275">
        <v>2012</v>
      </c>
      <c r="B752" s="176" t="s">
        <v>573</v>
      </c>
      <c r="C752" s="458" t="s">
        <v>673</v>
      </c>
      <c r="D752" s="693">
        <v>41254</v>
      </c>
      <c r="E752" s="177" t="s">
        <v>42</v>
      </c>
      <c r="F752" s="177" t="s">
        <v>266</v>
      </c>
      <c r="G752" s="116" t="s">
        <v>68</v>
      </c>
      <c r="H752" s="116"/>
      <c r="I752" s="460" t="s">
        <v>1597</v>
      </c>
      <c r="J752" s="187" t="s">
        <v>310</v>
      </c>
      <c r="K752" s="118" t="s">
        <v>1407</v>
      </c>
      <c r="L752" s="505">
        <v>0</v>
      </c>
      <c r="M752" s="171">
        <v>0</v>
      </c>
      <c r="N752" s="171">
        <v>0</v>
      </c>
      <c r="O752" s="104">
        <v>0</v>
      </c>
      <c r="P752" s="104">
        <v>0</v>
      </c>
      <c r="Q752" s="104">
        <v>0</v>
      </c>
      <c r="R752" s="104">
        <v>0</v>
      </c>
      <c r="S752" s="180">
        <v>0</v>
      </c>
      <c r="T752" s="41">
        <v>0</v>
      </c>
      <c r="U752" s="41">
        <v>0</v>
      </c>
      <c r="V752" s="41">
        <v>0</v>
      </c>
      <c r="W752" s="41">
        <v>0</v>
      </c>
      <c r="X752" s="173">
        <v>0</v>
      </c>
      <c r="Y752" s="173">
        <v>0</v>
      </c>
      <c r="Z752" s="173">
        <v>1510</v>
      </c>
      <c r="AA752" s="174" t="s">
        <v>20</v>
      </c>
      <c r="AB752" s="44">
        <f t="shared" si="13"/>
        <v>8567.2200000000012</v>
      </c>
      <c r="AC752" s="44">
        <v>3800.37</v>
      </c>
      <c r="AD752" s="44">
        <v>0</v>
      </c>
      <c r="AE752" s="109">
        <v>4766.8500000000004</v>
      </c>
    </row>
    <row r="753" spans="1:31" s="1" customFormat="1" hidden="1" x14ac:dyDescent="0.2">
      <c r="A753" s="275">
        <v>2012</v>
      </c>
      <c r="B753" s="176" t="s">
        <v>524</v>
      </c>
      <c r="C753" s="458" t="s">
        <v>674</v>
      </c>
      <c r="D753" s="693">
        <v>41264</v>
      </c>
      <c r="E753" s="115" t="s">
        <v>39</v>
      </c>
      <c r="F753" s="116" t="s">
        <v>260</v>
      </c>
      <c r="G753" s="167" t="s">
        <v>243</v>
      </c>
      <c r="H753" s="167"/>
      <c r="I753" s="454" t="s">
        <v>812</v>
      </c>
      <c r="J753" s="169" t="s">
        <v>310</v>
      </c>
      <c r="K753" s="593" t="s">
        <v>1984</v>
      </c>
      <c r="L753" s="505">
        <v>0</v>
      </c>
      <c r="M753" s="171">
        <v>0</v>
      </c>
      <c r="N753" s="171">
        <v>0</v>
      </c>
      <c r="O753" s="104">
        <v>0</v>
      </c>
      <c r="P753" s="104">
        <v>0</v>
      </c>
      <c r="Q753" s="104">
        <v>408.75</v>
      </c>
      <c r="R753" s="104">
        <v>0</v>
      </c>
      <c r="S753" s="180">
        <v>0</v>
      </c>
      <c r="T753" s="41">
        <v>0</v>
      </c>
      <c r="U753" s="41">
        <v>0</v>
      </c>
      <c r="V753" s="41">
        <v>0</v>
      </c>
      <c r="W753" s="41">
        <v>0</v>
      </c>
      <c r="X753" s="173">
        <v>0</v>
      </c>
      <c r="Y753" s="173">
        <v>0</v>
      </c>
      <c r="Z753" s="173">
        <v>17232.2</v>
      </c>
      <c r="AA753" s="174">
        <v>122368.14</v>
      </c>
      <c r="AB753" s="44">
        <v>17801.259999999998</v>
      </c>
      <c r="AC753" s="44">
        <v>0</v>
      </c>
      <c r="AD753" s="44">
        <v>0</v>
      </c>
      <c r="AE753" s="109">
        <v>0</v>
      </c>
    </row>
    <row r="754" spans="1:31" s="1" customFormat="1" ht="12.75" customHeight="1" x14ac:dyDescent="0.2">
      <c r="A754" s="275">
        <v>2012</v>
      </c>
      <c r="B754" s="176" t="s">
        <v>211</v>
      </c>
      <c r="C754" s="458" t="s">
        <v>675</v>
      </c>
      <c r="D754" s="693">
        <v>41264</v>
      </c>
      <c r="E754" s="115" t="s">
        <v>42</v>
      </c>
      <c r="F754" s="116" t="s">
        <v>262</v>
      </c>
      <c r="G754" s="167" t="s">
        <v>63</v>
      </c>
      <c r="H754" s="167"/>
      <c r="I754" s="454" t="s">
        <v>1596</v>
      </c>
      <c r="J754" s="188" t="s">
        <v>316</v>
      </c>
      <c r="K754" s="118" t="s">
        <v>2359</v>
      </c>
      <c r="L754" s="505">
        <v>0</v>
      </c>
      <c r="M754" s="171">
        <v>0</v>
      </c>
      <c r="N754" s="171">
        <v>0</v>
      </c>
      <c r="O754" s="104">
        <v>0</v>
      </c>
      <c r="P754" s="104">
        <v>0</v>
      </c>
      <c r="Q754" s="104">
        <v>226.25</v>
      </c>
      <c r="R754" s="104">
        <v>0</v>
      </c>
      <c r="S754" s="180">
        <v>0</v>
      </c>
      <c r="T754" s="41">
        <v>0</v>
      </c>
      <c r="U754" s="41">
        <v>0</v>
      </c>
      <c r="V754" s="41">
        <v>0</v>
      </c>
      <c r="W754" s="40">
        <v>0</v>
      </c>
      <c r="X754" s="173">
        <v>0</v>
      </c>
      <c r="Y754" s="173">
        <v>0</v>
      </c>
      <c r="Z754" s="173">
        <v>0</v>
      </c>
      <c r="AA754" s="174">
        <v>250000</v>
      </c>
      <c r="AB754" s="44">
        <f>AC754+AD754+AE754</f>
        <v>5963.8799999999992</v>
      </c>
      <c r="AC754" s="44">
        <v>3775.2</v>
      </c>
      <c r="AD754" s="44">
        <v>0</v>
      </c>
      <c r="AE754" s="109">
        <v>2188.6799999999998</v>
      </c>
    </row>
    <row r="755" spans="1:31" ht="12.75" hidden="1" customHeight="1" thickBot="1" x14ac:dyDescent="0.25">
      <c r="A755" s="275">
        <v>2012</v>
      </c>
      <c r="B755" s="276" t="s">
        <v>92</v>
      </c>
      <c r="C755" s="458" t="s">
        <v>696</v>
      </c>
      <c r="D755" s="693">
        <v>41265</v>
      </c>
      <c r="E755" s="115" t="s">
        <v>38</v>
      </c>
      <c r="F755" s="36" t="s">
        <v>260</v>
      </c>
      <c r="G755" s="167" t="s">
        <v>228</v>
      </c>
      <c r="H755" s="167"/>
      <c r="I755" s="454" t="s">
        <v>1595</v>
      </c>
      <c r="J755" s="267" t="s">
        <v>316</v>
      </c>
      <c r="K755" s="118" t="s">
        <v>1408</v>
      </c>
      <c r="L755" s="507">
        <v>0</v>
      </c>
      <c r="M755" s="150">
        <v>0</v>
      </c>
      <c r="N755" s="171">
        <v>0</v>
      </c>
      <c r="O755" s="104">
        <v>0</v>
      </c>
      <c r="P755" s="104">
        <v>0</v>
      </c>
      <c r="Q755" s="38">
        <v>185.5</v>
      </c>
      <c r="R755" s="38">
        <v>0</v>
      </c>
      <c r="S755" s="365">
        <v>0</v>
      </c>
      <c r="T755" s="131">
        <v>0</v>
      </c>
      <c r="U755" s="131">
        <v>0</v>
      </c>
      <c r="V755" s="131">
        <v>0</v>
      </c>
      <c r="W755" s="131">
        <v>0</v>
      </c>
      <c r="X755" s="180">
        <v>0</v>
      </c>
      <c r="Y755" s="365">
        <v>0</v>
      </c>
      <c r="Z755" s="365">
        <v>0</v>
      </c>
      <c r="AA755" s="170" t="s">
        <v>20</v>
      </c>
      <c r="AB755" s="45">
        <f>AC755+AD755+AE755</f>
        <v>2057.31</v>
      </c>
      <c r="AC755" s="45">
        <v>0</v>
      </c>
      <c r="AD755" s="45">
        <v>0</v>
      </c>
      <c r="AE755" s="109">
        <v>2057.31</v>
      </c>
    </row>
    <row r="756" spans="1:31" hidden="1" x14ac:dyDescent="0.2">
      <c r="A756" s="366">
        <v>2013</v>
      </c>
      <c r="B756" s="367" t="s">
        <v>212</v>
      </c>
      <c r="C756" s="672"/>
      <c r="D756" s="672"/>
      <c r="E756" s="270" t="s">
        <v>569</v>
      </c>
      <c r="F756" s="214" t="s">
        <v>265</v>
      </c>
      <c r="G756" s="214" t="s">
        <v>69</v>
      </c>
      <c r="H756" s="214"/>
      <c r="I756" s="455" t="s">
        <v>698</v>
      </c>
      <c r="J756" s="156" t="s">
        <v>839</v>
      </c>
      <c r="K756" s="592"/>
      <c r="L756" s="504">
        <v>0</v>
      </c>
      <c r="M756" s="368">
        <v>0</v>
      </c>
      <c r="N756" s="368">
        <v>0</v>
      </c>
      <c r="O756" s="142">
        <v>0</v>
      </c>
      <c r="P756" s="142">
        <v>0</v>
      </c>
      <c r="Q756" s="142">
        <v>0</v>
      </c>
      <c r="R756" s="142">
        <v>0</v>
      </c>
      <c r="S756" s="369">
        <v>0</v>
      </c>
      <c r="T756" s="160">
        <v>0</v>
      </c>
      <c r="U756" s="160">
        <v>0</v>
      </c>
      <c r="V756" s="160">
        <v>0</v>
      </c>
      <c r="W756" s="161">
        <v>0</v>
      </c>
      <c r="X756" s="370">
        <v>0</v>
      </c>
      <c r="Y756" s="536">
        <v>0</v>
      </c>
      <c r="Z756" s="536">
        <v>0</v>
      </c>
      <c r="AA756" s="372">
        <v>0</v>
      </c>
      <c r="AB756" s="387">
        <f>AC756+AD756+AE756</f>
        <v>94205.96</v>
      </c>
      <c r="AC756" s="147">
        <v>0</v>
      </c>
      <c r="AD756" s="147">
        <v>0</v>
      </c>
      <c r="AE756" s="294">
        <v>94205.96</v>
      </c>
    </row>
    <row r="757" spans="1:31" hidden="1" x14ac:dyDescent="0.2">
      <c r="A757" s="275">
        <v>2013</v>
      </c>
      <c r="B757" s="276" t="s">
        <v>2606</v>
      </c>
      <c r="C757" s="666" t="s">
        <v>2607</v>
      </c>
      <c r="D757" s="693">
        <v>41569</v>
      </c>
      <c r="E757" s="177" t="s">
        <v>39</v>
      </c>
      <c r="F757" s="167" t="s">
        <v>260</v>
      </c>
      <c r="G757" s="167" t="s">
        <v>243</v>
      </c>
      <c r="H757" s="167" t="s">
        <v>2608</v>
      </c>
      <c r="I757" s="454" t="s">
        <v>2609</v>
      </c>
      <c r="J757" s="37" t="s">
        <v>310</v>
      </c>
      <c r="K757" s="178" t="s">
        <v>2610</v>
      </c>
      <c r="L757" s="505">
        <v>0</v>
      </c>
      <c r="M757" s="150">
        <v>0</v>
      </c>
      <c r="N757" s="150">
        <v>0</v>
      </c>
      <c r="O757" s="38">
        <v>0</v>
      </c>
      <c r="P757" s="39">
        <v>0</v>
      </c>
      <c r="Q757" s="39">
        <v>0</v>
      </c>
      <c r="R757" s="39">
        <v>0</v>
      </c>
      <c r="S757" s="180">
        <v>0</v>
      </c>
      <c r="T757" s="41">
        <v>0</v>
      </c>
      <c r="U757" s="41">
        <v>0</v>
      </c>
      <c r="V757" s="41">
        <v>0</v>
      </c>
      <c r="W757" s="40">
        <v>0</v>
      </c>
      <c r="X757" s="180">
        <v>0</v>
      </c>
      <c r="Y757" s="180">
        <v>0</v>
      </c>
      <c r="Z757" s="180">
        <v>0</v>
      </c>
      <c r="AA757" s="170">
        <v>29285.8</v>
      </c>
      <c r="AB757" s="44">
        <v>2016.01</v>
      </c>
      <c r="AC757" s="45">
        <v>0</v>
      </c>
      <c r="AD757" s="45">
        <v>0</v>
      </c>
      <c r="AE757" s="46">
        <v>2016.01</v>
      </c>
    </row>
    <row r="758" spans="1:31" hidden="1" x14ac:dyDescent="0.2">
      <c r="A758" s="275">
        <v>2013</v>
      </c>
      <c r="B758" s="276" t="s">
        <v>2606</v>
      </c>
      <c r="C758" s="666" t="s">
        <v>2607</v>
      </c>
      <c r="D758" s="693">
        <v>41569</v>
      </c>
      <c r="E758" s="177" t="s">
        <v>39</v>
      </c>
      <c r="F758" s="167" t="s">
        <v>260</v>
      </c>
      <c r="G758" s="167" t="s">
        <v>243</v>
      </c>
      <c r="H758" s="167" t="s">
        <v>2612</v>
      </c>
      <c r="I758" s="454" t="s">
        <v>2609</v>
      </c>
      <c r="J758" s="37" t="s">
        <v>310</v>
      </c>
      <c r="K758" s="178" t="s">
        <v>2610</v>
      </c>
      <c r="L758" s="505">
        <v>0</v>
      </c>
      <c r="M758" s="150">
        <v>0</v>
      </c>
      <c r="N758" s="150">
        <v>0</v>
      </c>
      <c r="O758" s="38">
        <v>0</v>
      </c>
      <c r="P758" s="39">
        <v>0</v>
      </c>
      <c r="Q758" s="39">
        <v>0</v>
      </c>
      <c r="R758" s="39">
        <v>0</v>
      </c>
      <c r="S758" s="180">
        <v>0</v>
      </c>
      <c r="T758" s="41">
        <v>0</v>
      </c>
      <c r="U758" s="41">
        <v>0</v>
      </c>
      <c r="V758" s="41">
        <v>0</v>
      </c>
      <c r="W758" s="40">
        <v>0</v>
      </c>
      <c r="X758" s="180">
        <v>0</v>
      </c>
      <c r="Y758" s="180">
        <v>0</v>
      </c>
      <c r="Z758" s="180">
        <v>0</v>
      </c>
      <c r="AA758" s="170">
        <v>31828.69</v>
      </c>
      <c r="AB758" s="44">
        <v>371.98</v>
      </c>
      <c r="AC758" s="45">
        <v>0</v>
      </c>
      <c r="AD758" s="45">
        <v>0</v>
      </c>
      <c r="AE758" s="46">
        <v>371.98</v>
      </c>
    </row>
    <row r="759" spans="1:31" hidden="1" x14ac:dyDescent="0.2">
      <c r="A759" s="275">
        <v>2013</v>
      </c>
      <c r="B759" s="276" t="s">
        <v>2606</v>
      </c>
      <c r="C759" s="666" t="s">
        <v>2607</v>
      </c>
      <c r="D759" s="693">
        <v>41569</v>
      </c>
      <c r="E759" s="177" t="s">
        <v>39</v>
      </c>
      <c r="F759" s="167" t="s">
        <v>2611</v>
      </c>
      <c r="G759" s="167" t="s">
        <v>243</v>
      </c>
      <c r="H759" s="167" t="s">
        <v>2613</v>
      </c>
      <c r="I759" s="454" t="s">
        <v>1640</v>
      </c>
      <c r="J759" s="37" t="s">
        <v>310</v>
      </c>
      <c r="K759" s="178" t="s">
        <v>2610</v>
      </c>
      <c r="L759" s="505">
        <v>0</v>
      </c>
      <c r="M759" s="150">
        <v>0</v>
      </c>
      <c r="N759" s="150">
        <v>0</v>
      </c>
      <c r="O759" s="38">
        <v>0</v>
      </c>
      <c r="P759" s="39">
        <v>0</v>
      </c>
      <c r="Q759" s="39">
        <v>0</v>
      </c>
      <c r="R759" s="39">
        <v>0</v>
      </c>
      <c r="S759" s="180">
        <v>0</v>
      </c>
      <c r="T759" s="41">
        <v>0</v>
      </c>
      <c r="U759" s="41">
        <v>0</v>
      </c>
      <c r="V759" s="41">
        <v>0</v>
      </c>
      <c r="W759" s="40">
        <v>0</v>
      </c>
      <c r="X759" s="180">
        <v>0</v>
      </c>
      <c r="Y759" s="180">
        <v>0</v>
      </c>
      <c r="Z759" s="180">
        <v>0</v>
      </c>
      <c r="AA759" s="170">
        <v>29285.8</v>
      </c>
      <c r="AB759" s="44">
        <v>1167.3</v>
      </c>
      <c r="AC759" s="45">
        <v>0</v>
      </c>
      <c r="AD759" s="45">
        <v>0</v>
      </c>
      <c r="AE759" s="46">
        <v>1167.3</v>
      </c>
    </row>
    <row r="760" spans="1:31" hidden="1" x14ac:dyDescent="0.2">
      <c r="A760" s="275">
        <v>2013</v>
      </c>
      <c r="B760" s="276" t="s">
        <v>557</v>
      </c>
      <c r="C760" s="666" t="s">
        <v>2120</v>
      </c>
      <c r="D760" s="666" t="s">
        <v>2194</v>
      </c>
      <c r="E760" s="177" t="s">
        <v>39</v>
      </c>
      <c r="F760" s="167" t="s">
        <v>250</v>
      </c>
      <c r="G760" s="167" t="s">
        <v>63</v>
      </c>
      <c r="H760" s="167"/>
      <c r="I760" s="454" t="s">
        <v>2195</v>
      </c>
      <c r="J760" s="37" t="s">
        <v>310</v>
      </c>
      <c r="K760" s="178" t="s">
        <v>2196</v>
      </c>
      <c r="L760" s="505">
        <v>0</v>
      </c>
      <c r="M760" s="150">
        <v>0</v>
      </c>
      <c r="N760" s="150">
        <v>60000</v>
      </c>
      <c r="O760" s="38">
        <v>0</v>
      </c>
      <c r="P760" s="39">
        <v>0</v>
      </c>
      <c r="Q760" s="39">
        <v>0</v>
      </c>
      <c r="R760" s="39">
        <v>0</v>
      </c>
      <c r="S760" s="180">
        <v>0</v>
      </c>
      <c r="T760" s="41"/>
      <c r="U760" s="41">
        <v>0</v>
      </c>
      <c r="V760" s="41">
        <v>0</v>
      </c>
      <c r="W760" s="40">
        <v>0</v>
      </c>
      <c r="X760" s="180">
        <v>0</v>
      </c>
      <c r="Y760" s="180">
        <v>0</v>
      </c>
      <c r="Z760" s="180">
        <v>18000</v>
      </c>
      <c r="AA760" s="170" t="s">
        <v>2197</v>
      </c>
      <c r="AB760" s="61">
        <v>91085.57</v>
      </c>
      <c r="AC760" s="45">
        <v>0</v>
      </c>
      <c r="AD760" s="45">
        <v>0</v>
      </c>
      <c r="AE760" s="46">
        <v>91085.57</v>
      </c>
    </row>
    <row r="761" spans="1:31" hidden="1" x14ac:dyDescent="0.2">
      <c r="A761" s="275">
        <v>2013</v>
      </c>
      <c r="B761" s="276" t="s">
        <v>205</v>
      </c>
      <c r="C761" s="666" t="s">
        <v>619</v>
      </c>
      <c r="D761" s="693">
        <v>41277</v>
      </c>
      <c r="E761" s="324" t="s">
        <v>37</v>
      </c>
      <c r="F761" s="36" t="s">
        <v>260</v>
      </c>
      <c r="G761" s="115" t="s">
        <v>68</v>
      </c>
      <c r="H761" s="177"/>
      <c r="I761" s="454" t="s">
        <v>3039</v>
      </c>
      <c r="J761" s="339" t="s">
        <v>316</v>
      </c>
      <c r="K761" s="178" t="s">
        <v>955</v>
      </c>
      <c r="L761" s="505">
        <v>0</v>
      </c>
      <c r="M761" s="150">
        <v>0</v>
      </c>
      <c r="N761" s="150">
        <v>0</v>
      </c>
      <c r="O761" s="104">
        <v>0</v>
      </c>
      <c r="P761" s="104">
        <v>0</v>
      </c>
      <c r="Q761" s="180">
        <v>0</v>
      </c>
      <c r="R761" s="180">
        <v>0</v>
      </c>
      <c r="S761" s="180">
        <v>0</v>
      </c>
      <c r="T761" s="41">
        <v>0</v>
      </c>
      <c r="U761" s="41">
        <v>0</v>
      </c>
      <c r="V761" s="41">
        <v>0</v>
      </c>
      <c r="W761" s="40">
        <v>0</v>
      </c>
      <c r="X761" s="180">
        <v>0</v>
      </c>
      <c r="Y761" s="180">
        <v>0</v>
      </c>
      <c r="Z761" s="180">
        <v>0</v>
      </c>
      <c r="AA761" s="170" t="s">
        <v>20</v>
      </c>
      <c r="AB761" s="44">
        <f>AC761+AD761+AE761</f>
        <v>11507.62</v>
      </c>
      <c r="AC761" s="44">
        <v>0</v>
      </c>
      <c r="AD761" s="45">
        <v>0</v>
      </c>
      <c r="AE761" s="46">
        <v>11507.62</v>
      </c>
    </row>
    <row r="762" spans="1:31" x14ac:dyDescent="0.2">
      <c r="A762" s="185">
        <v>2013</v>
      </c>
      <c r="B762" s="186" t="s">
        <v>170</v>
      </c>
      <c r="C762" s="666" t="s">
        <v>620</v>
      </c>
      <c r="D762" s="689">
        <v>41281</v>
      </c>
      <c r="E762" s="115" t="s">
        <v>42</v>
      </c>
      <c r="F762" s="116" t="s">
        <v>260</v>
      </c>
      <c r="G762" s="115" t="s">
        <v>2225</v>
      </c>
      <c r="H762" s="115" t="s">
        <v>2224</v>
      </c>
      <c r="I762" s="460" t="s">
        <v>3038</v>
      </c>
      <c r="J762" s="119" t="s">
        <v>560</v>
      </c>
      <c r="K762" s="593">
        <v>41305</v>
      </c>
      <c r="L762" s="505">
        <v>0</v>
      </c>
      <c r="M762" s="171">
        <v>0</v>
      </c>
      <c r="N762" s="150">
        <v>0</v>
      </c>
      <c r="O762" s="104">
        <v>0</v>
      </c>
      <c r="P762" s="104">
        <v>0</v>
      </c>
      <c r="Q762" s="180">
        <v>0</v>
      </c>
      <c r="R762" s="180">
        <v>0</v>
      </c>
      <c r="S762" s="180">
        <v>0</v>
      </c>
      <c r="T762" s="41">
        <v>0</v>
      </c>
      <c r="U762" s="41">
        <v>0</v>
      </c>
      <c r="V762" s="41">
        <v>0</v>
      </c>
      <c r="W762" s="40">
        <v>0</v>
      </c>
      <c r="X762" s="173">
        <v>0</v>
      </c>
      <c r="Y762" s="173">
        <v>0</v>
      </c>
      <c r="Z762" s="173">
        <v>3775.2</v>
      </c>
      <c r="AA762" s="174">
        <v>0</v>
      </c>
      <c r="AB762" s="44">
        <f>AC762+AD762+AE762</f>
        <v>4026.88</v>
      </c>
      <c r="AC762" s="44">
        <v>2139.2800000000002</v>
      </c>
      <c r="AD762" s="45">
        <v>0</v>
      </c>
      <c r="AE762" s="109">
        <v>1887.6</v>
      </c>
    </row>
    <row r="763" spans="1:31" hidden="1" x14ac:dyDescent="0.2">
      <c r="A763" s="185">
        <v>2013</v>
      </c>
      <c r="B763" s="276" t="s">
        <v>134</v>
      </c>
      <c r="C763" s="666" t="s">
        <v>621</v>
      </c>
      <c r="D763" s="693">
        <v>41288</v>
      </c>
      <c r="E763" s="177" t="s">
        <v>37</v>
      </c>
      <c r="F763" s="167" t="s">
        <v>291</v>
      </c>
      <c r="G763" s="167" t="s">
        <v>69</v>
      </c>
      <c r="H763" s="167" t="s">
        <v>2245</v>
      </c>
      <c r="I763" s="454" t="s">
        <v>3037</v>
      </c>
      <c r="J763" s="339" t="s">
        <v>316</v>
      </c>
      <c r="K763" s="118" t="s">
        <v>1410</v>
      </c>
      <c r="L763" s="505">
        <v>0</v>
      </c>
      <c r="M763" s="171">
        <v>0</v>
      </c>
      <c r="N763" s="150">
        <v>0</v>
      </c>
      <c r="O763" s="104">
        <v>0</v>
      </c>
      <c r="P763" s="104">
        <v>0</v>
      </c>
      <c r="Q763" s="180">
        <v>0</v>
      </c>
      <c r="R763" s="180">
        <v>0</v>
      </c>
      <c r="S763" s="180">
        <v>0</v>
      </c>
      <c r="T763" s="41">
        <v>0</v>
      </c>
      <c r="U763" s="41">
        <v>0</v>
      </c>
      <c r="V763" s="41">
        <v>0</v>
      </c>
      <c r="W763" s="40">
        <v>0</v>
      </c>
      <c r="X763" s="173">
        <v>1474.89</v>
      </c>
      <c r="Y763" s="173">
        <v>0</v>
      </c>
      <c r="Z763" s="173">
        <v>0</v>
      </c>
      <c r="AA763" s="174">
        <v>409</v>
      </c>
      <c r="AB763" s="44">
        <v>437.74</v>
      </c>
      <c r="AC763" s="44">
        <v>0</v>
      </c>
      <c r="AD763" s="44">
        <v>0</v>
      </c>
      <c r="AE763" s="109">
        <v>437.74</v>
      </c>
    </row>
    <row r="764" spans="1:31" hidden="1" x14ac:dyDescent="0.2">
      <c r="A764" s="275">
        <v>2013</v>
      </c>
      <c r="B764" s="186" t="s">
        <v>203</v>
      </c>
      <c r="C764" s="666" t="s">
        <v>622</v>
      </c>
      <c r="D764" s="689">
        <v>41291</v>
      </c>
      <c r="E764" s="177" t="s">
        <v>38</v>
      </c>
      <c r="F764" s="116" t="s">
        <v>256</v>
      </c>
      <c r="G764" s="115" t="s">
        <v>68</v>
      </c>
      <c r="H764" s="115"/>
      <c r="I764" s="460" t="s">
        <v>3036</v>
      </c>
      <c r="J764" s="119" t="s">
        <v>537</v>
      </c>
      <c r="K764" s="118" t="s">
        <v>2684</v>
      </c>
      <c r="L764" s="505">
        <v>0</v>
      </c>
      <c r="M764" s="171">
        <v>0</v>
      </c>
      <c r="N764" s="150">
        <v>0</v>
      </c>
      <c r="O764" s="104">
        <v>0</v>
      </c>
      <c r="P764" s="104">
        <v>0</v>
      </c>
      <c r="Q764" s="180">
        <v>0</v>
      </c>
      <c r="R764" s="180">
        <v>0</v>
      </c>
      <c r="S764" s="180">
        <v>0</v>
      </c>
      <c r="T764" s="41">
        <v>0</v>
      </c>
      <c r="U764" s="41">
        <v>0</v>
      </c>
      <c r="V764" s="41">
        <v>0</v>
      </c>
      <c r="W764" s="40">
        <v>0</v>
      </c>
      <c r="X764" s="173">
        <v>0</v>
      </c>
      <c r="Y764" s="173">
        <v>0</v>
      </c>
      <c r="Z764" s="173">
        <v>0</v>
      </c>
      <c r="AA764" s="174" t="s">
        <v>20</v>
      </c>
      <c r="AB764" s="44">
        <f>AC764+AD764+AE764</f>
        <v>3100.2799999999997</v>
      </c>
      <c r="AC764" s="109">
        <v>641.28</v>
      </c>
      <c r="AD764" s="44">
        <v>0</v>
      </c>
      <c r="AE764" s="109">
        <v>2459</v>
      </c>
    </row>
    <row r="765" spans="1:31" hidden="1" x14ac:dyDescent="0.2">
      <c r="A765" s="185">
        <v>2013</v>
      </c>
      <c r="B765" s="276" t="s">
        <v>53</v>
      </c>
      <c r="C765" s="666" t="s">
        <v>623</v>
      </c>
      <c r="D765" s="693">
        <v>41304</v>
      </c>
      <c r="E765" s="177" t="s">
        <v>37</v>
      </c>
      <c r="F765" s="167" t="s">
        <v>291</v>
      </c>
      <c r="G765" s="167" t="s">
        <v>69</v>
      </c>
      <c r="H765" s="167" t="s">
        <v>953</v>
      </c>
      <c r="I765" s="454" t="s">
        <v>2667</v>
      </c>
      <c r="J765" s="339" t="s">
        <v>316</v>
      </c>
      <c r="K765" s="118" t="s">
        <v>2668</v>
      </c>
      <c r="L765" s="505">
        <v>0</v>
      </c>
      <c r="M765" s="171">
        <v>42.5</v>
      </c>
      <c r="N765" s="150">
        <v>0</v>
      </c>
      <c r="O765" s="104">
        <v>0</v>
      </c>
      <c r="P765" s="104">
        <v>0</v>
      </c>
      <c r="Q765" s="180">
        <v>0</v>
      </c>
      <c r="R765" s="180">
        <v>0</v>
      </c>
      <c r="S765" s="180">
        <v>0</v>
      </c>
      <c r="T765" s="41">
        <v>0</v>
      </c>
      <c r="U765" s="41">
        <v>0</v>
      </c>
      <c r="V765" s="41">
        <v>0</v>
      </c>
      <c r="W765" s="40">
        <v>0</v>
      </c>
      <c r="X765" s="173">
        <v>0</v>
      </c>
      <c r="Y765" s="173">
        <v>0</v>
      </c>
      <c r="Z765" s="173">
        <v>0</v>
      </c>
      <c r="AA765" s="174">
        <v>4094.43</v>
      </c>
      <c r="AB765" s="44">
        <v>1689.84</v>
      </c>
      <c r="AC765" s="44">
        <v>0</v>
      </c>
      <c r="AD765" s="44">
        <v>0</v>
      </c>
      <c r="AE765" s="109">
        <v>1689.84</v>
      </c>
    </row>
    <row r="766" spans="1:31" hidden="1" x14ac:dyDescent="0.2">
      <c r="A766" s="175">
        <v>2013</v>
      </c>
      <c r="B766" s="176" t="s">
        <v>527</v>
      </c>
      <c r="C766" s="666" t="s">
        <v>626</v>
      </c>
      <c r="D766" s="693">
        <v>41325</v>
      </c>
      <c r="E766" s="177" t="s">
        <v>279</v>
      </c>
      <c r="F766" s="116" t="s">
        <v>265</v>
      </c>
      <c r="G766" s="177" t="s">
        <v>64</v>
      </c>
      <c r="H766" s="177"/>
      <c r="I766" s="452" t="s">
        <v>3034</v>
      </c>
      <c r="J766" s="37" t="s">
        <v>310</v>
      </c>
      <c r="K766" s="118" t="s">
        <v>1411</v>
      </c>
      <c r="L766" s="505">
        <v>0</v>
      </c>
      <c r="M766" s="171">
        <v>0</v>
      </c>
      <c r="N766" s="150">
        <v>0</v>
      </c>
      <c r="O766" s="104">
        <v>0</v>
      </c>
      <c r="P766" s="104">
        <v>0</v>
      </c>
      <c r="Q766" s="180">
        <v>0</v>
      </c>
      <c r="R766" s="180">
        <v>0</v>
      </c>
      <c r="S766" s="180">
        <v>0</v>
      </c>
      <c r="T766" s="41">
        <v>0</v>
      </c>
      <c r="U766" s="41">
        <v>0</v>
      </c>
      <c r="V766" s="41">
        <v>0</v>
      </c>
      <c r="W766" s="40">
        <v>0</v>
      </c>
      <c r="X766" s="173">
        <v>0</v>
      </c>
      <c r="Y766" s="173">
        <v>0</v>
      </c>
      <c r="Z766" s="173">
        <v>0</v>
      </c>
      <c r="AA766" s="174" t="s">
        <v>20</v>
      </c>
      <c r="AB766" s="44">
        <f>AC766+AD766+AE766</f>
        <v>22234.45</v>
      </c>
      <c r="AC766" s="44">
        <v>0</v>
      </c>
      <c r="AD766" s="375">
        <v>0</v>
      </c>
      <c r="AE766" s="109">
        <v>22234.45</v>
      </c>
    </row>
    <row r="767" spans="1:31" x14ac:dyDescent="0.2">
      <c r="A767" s="321">
        <v>2013</v>
      </c>
      <c r="B767" s="360" t="s">
        <v>528</v>
      </c>
      <c r="C767" s="673" t="s">
        <v>627</v>
      </c>
      <c r="D767" s="717">
        <v>41326</v>
      </c>
      <c r="E767" s="270" t="s">
        <v>42</v>
      </c>
      <c r="F767" s="219" t="s">
        <v>260</v>
      </c>
      <c r="G767" s="219" t="s">
        <v>63</v>
      </c>
      <c r="H767" s="219"/>
      <c r="I767" s="481" t="s">
        <v>698</v>
      </c>
      <c r="J767" s="183" t="s">
        <v>839</v>
      </c>
      <c r="K767" s="767"/>
      <c r="L767" s="504">
        <v>0</v>
      </c>
      <c r="M767" s="271">
        <v>0</v>
      </c>
      <c r="N767" s="159">
        <v>0</v>
      </c>
      <c r="O767" s="205">
        <v>0</v>
      </c>
      <c r="P767" s="205">
        <v>0</v>
      </c>
      <c r="Q767" s="207">
        <v>0</v>
      </c>
      <c r="R767" s="207">
        <v>0</v>
      </c>
      <c r="S767" s="369">
        <v>0</v>
      </c>
      <c r="T767" s="160">
        <v>0</v>
      </c>
      <c r="U767" s="160">
        <v>0</v>
      </c>
      <c r="V767" s="160">
        <v>0</v>
      </c>
      <c r="W767" s="161">
        <v>0</v>
      </c>
      <c r="X767" s="272">
        <v>0</v>
      </c>
      <c r="Y767" s="404">
        <v>0</v>
      </c>
      <c r="Z767" s="404">
        <v>0</v>
      </c>
      <c r="AA767" s="274">
        <v>0</v>
      </c>
      <c r="AB767" s="374">
        <f>AC767+AD767+AE767</f>
        <v>0</v>
      </c>
      <c r="AC767" s="164">
        <v>0</v>
      </c>
      <c r="AD767" s="164">
        <v>0</v>
      </c>
      <c r="AE767" s="209">
        <v>0</v>
      </c>
    </row>
    <row r="768" spans="1:31" x14ac:dyDescent="0.2">
      <c r="A768" s="185">
        <v>2013</v>
      </c>
      <c r="B768" s="276" t="s">
        <v>57</v>
      </c>
      <c r="C768" s="666" t="s">
        <v>628</v>
      </c>
      <c r="D768" s="693">
        <v>41330</v>
      </c>
      <c r="E768" s="177" t="s">
        <v>42</v>
      </c>
      <c r="F768" s="167" t="s">
        <v>254</v>
      </c>
      <c r="G768" s="167" t="s">
        <v>228</v>
      </c>
      <c r="H768" s="167" t="s">
        <v>1717</v>
      </c>
      <c r="I768" s="460" t="s">
        <v>3033</v>
      </c>
      <c r="J768" s="188" t="s">
        <v>316</v>
      </c>
      <c r="K768" s="118" t="s">
        <v>2351</v>
      </c>
      <c r="L768" s="505">
        <v>0</v>
      </c>
      <c r="M768" s="171">
        <v>0</v>
      </c>
      <c r="N768" s="150">
        <v>0</v>
      </c>
      <c r="O768" s="104">
        <v>0</v>
      </c>
      <c r="P768" s="104">
        <v>0</v>
      </c>
      <c r="Q768" s="180">
        <v>0</v>
      </c>
      <c r="R768" s="180">
        <v>0</v>
      </c>
      <c r="S768" s="180">
        <v>0</v>
      </c>
      <c r="T768" s="41">
        <v>0</v>
      </c>
      <c r="U768" s="41">
        <v>0</v>
      </c>
      <c r="V768" s="41">
        <v>0</v>
      </c>
      <c r="W768" s="40">
        <v>0</v>
      </c>
      <c r="X768" s="173">
        <v>0</v>
      </c>
      <c r="Y768" s="173">
        <v>0</v>
      </c>
      <c r="Z768" s="173">
        <v>0</v>
      </c>
      <c r="AA768" s="174">
        <v>93008.34</v>
      </c>
      <c r="AB768" s="44">
        <f>AC768+AD768+AE768</f>
        <v>8144.64</v>
      </c>
      <c r="AC768" s="44">
        <v>0</v>
      </c>
      <c r="AD768" s="44">
        <v>0</v>
      </c>
      <c r="AE768" s="109">
        <v>8144.64</v>
      </c>
    </row>
    <row r="769" spans="1:31" hidden="1" x14ac:dyDescent="0.2">
      <c r="A769" s="185">
        <v>2013</v>
      </c>
      <c r="B769" s="186" t="s">
        <v>242</v>
      </c>
      <c r="C769" s="666" t="s">
        <v>629</v>
      </c>
      <c r="D769" s="689">
        <v>41330</v>
      </c>
      <c r="E769" s="112" t="s">
        <v>37</v>
      </c>
      <c r="F769" s="177" t="s">
        <v>266</v>
      </c>
      <c r="G769" s="115" t="s">
        <v>68</v>
      </c>
      <c r="H769" s="115"/>
      <c r="I769" s="452" t="s">
        <v>3032</v>
      </c>
      <c r="J769" s="188" t="s">
        <v>316</v>
      </c>
      <c r="K769" s="118" t="s">
        <v>1412</v>
      </c>
      <c r="L769" s="505">
        <v>0</v>
      </c>
      <c r="M769" s="171">
        <v>0</v>
      </c>
      <c r="N769" s="150">
        <v>0</v>
      </c>
      <c r="O769" s="104">
        <v>0</v>
      </c>
      <c r="P769" s="104">
        <v>0</v>
      </c>
      <c r="Q769" s="180">
        <v>0</v>
      </c>
      <c r="R769" s="180">
        <v>0</v>
      </c>
      <c r="S769" s="180">
        <v>0</v>
      </c>
      <c r="T769" s="41">
        <v>0</v>
      </c>
      <c r="U769" s="41">
        <v>0</v>
      </c>
      <c r="V769" s="41">
        <v>0</v>
      </c>
      <c r="W769" s="40">
        <v>138582.5</v>
      </c>
      <c r="X769" s="173">
        <v>3235.07</v>
      </c>
      <c r="Y769" s="173">
        <v>0</v>
      </c>
      <c r="Z769" s="173">
        <v>0</v>
      </c>
      <c r="AA769" s="174">
        <v>100000</v>
      </c>
      <c r="AB769" s="44">
        <f>AC769+AD769+AE769</f>
        <v>18659.439999999999</v>
      </c>
      <c r="AC769" s="44">
        <v>4789.05</v>
      </c>
      <c r="AD769" s="44">
        <v>0</v>
      </c>
      <c r="AE769" s="109">
        <v>13870.39</v>
      </c>
    </row>
    <row r="770" spans="1:31" hidden="1" x14ac:dyDescent="0.2">
      <c r="A770" s="185">
        <v>2013</v>
      </c>
      <c r="B770" s="276" t="s">
        <v>178</v>
      </c>
      <c r="C770" s="666" t="s">
        <v>630</v>
      </c>
      <c r="D770" s="693">
        <v>41330</v>
      </c>
      <c r="E770" s="177" t="s">
        <v>41</v>
      </c>
      <c r="F770" s="167" t="s">
        <v>251</v>
      </c>
      <c r="G770" s="115" t="s">
        <v>68</v>
      </c>
      <c r="H770" s="177"/>
      <c r="I770" s="454" t="s">
        <v>3031</v>
      </c>
      <c r="J770" s="169" t="s">
        <v>1192</v>
      </c>
      <c r="K770" s="118" t="s">
        <v>2128</v>
      </c>
      <c r="L770" s="505">
        <v>0</v>
      </c>
      <c r="M770" s="171">
        <v>0</v>
      </c>
      <c r="N770" s="150">
        <v>0</v>
      </c>
      <c r="O770" s="104">
        <v>0</v>
      </c>
      <c r="P770" s="104">
        <v>0</v>
      </c>
      <c r="Q770" s="180">
        <v>0</v>
      </c>
      <c r="R770" s="180">
        <v>0</v>
      </c>
      <c r="S770" s="180">
        <v>0</v>
      </c>
      <c r="T770" s="41">
        <v>0</v>
      </c>
      <c r="U770" s="41">
        <v>0</v>
      </c>
      <c r="V770" s="41">
        <v>0</v>
      </c>
      <c r="W770" s="40">
        <v>0</v>
      </c>
      <c r="X770" s="173">
        <v>0</v>
      </c>
      <c r="Y770" s="173">
        <v>0</v>
      </c>
      <c r="Z770" s="173">
        <v>0</v>
      </c>
      <c r="AA770" s="174" t="s">
        <v>20</v>
      </c>
      <c r="AB770" s="44">
        <v>7295.6</v>
      </c>
      <c r="AC770" s="44">
        <v>0</v>
      </c>
      <c r="AD770" s="44">
        <v>0</v>
      </c>
      <c r="AE770" s="109">
        <v>7295.6</v>
      </c>
    </row>
    <row r="771" spans="1:31" x14ac:dyDescent="0.2">
      <c r="A771" s="321">
        <v>2013</v>
      </c>
      <c r="B771" s="360" t="s">
        <v>57</v>
      </c>
      <c r="C771" s="673" t="s">
        <v>631</v>
      </c>
      <c r="D771" s="717">
        <v>41333</v>
      </c>
      <c r="E771" s="270" t="s">
        <v>42</v>
      </c>
      <c r="F771" s="219" t="s">
        <v>254</v>
      </c>
      <c r="G771" s="219" t="s">
        <v>1</v>
      </c>
      <c r="H771" s="219"/>
      <c r="I771" s="481" t="s">
        <v>698</v>
      </c>
      <c r="J771" s="183" t="s">
        <v>839</v>
      </c>
      <c r="K771" s="767"/>
      <c r="L771" s="504">
        <v>0</v>
      </c>
      <c r="M771" s="271">
        <v>0</v>
      </c>
      <c r="N771" s="159">
        <v>0</v>
      </c>
      <c r="O771" s="205">
        <v>0</v>
      </c>
      <c r="P771" s="205">
        <v>0</v>
      </c>
      <c r="Q771" s="207">
        <v>0</v>
      </c>
      <c r="R771" s="207">
        <v>0</v>
      </c>
      <c r="S771" s="369">
        <v>0</v>
      </c>
      <c r="T771" s="160">
        <v>0</v>
      </c>
      <c r="U771" s="160">
        <v>0</v>
      </c>
      <c r="V771" s="160">
        <v>0</v>
      </c>
      <c r="W771" s="161">
        <v>0</v>
      </c>
      <c r="X771" s="272">
        <v>0</v>
      </c>
      <c r="Y771" s="404">
        <v>0</v>
      </c>
      <c r="Z771" s="404">
        <v>0</v>
      </c>
      <c r="AA771" s="274">
        <v>0</v>
      </c>
      <c r="AB771" s="374">
        <f>AC771+AD771+AE771</f>
        <v>0</v>
      </c>
      <c r="AC771" s="164">
        <v>0</v>
      </c>
      <c r="AD771" s="164">
        <v>0</v>
      </c>
      <c r="AE771" s="209">
        <v>0</v>
      </c>
    </row>
    <row r="772" spans="1:31" s="1" customFormat="1" hidden="1" x14ac:dyDescent="0.2">
      <c r="A772" s="185">
        <v>2013</v>
      </c>
      <c r="B772" s="276" t="s">
        <v>299</v>
      </c>
      <c r="C772" s="666" t="s">
        <v>632</v>
      </c>
      <c r="D772" s="693">
        <v>41333</v>
      </c>
      <c r="E772" s="177" t="s">
        <v>37</v>
      </c>
      <c r="F772" s="167" t="s">
        <v>262</v>
      </c>
      <c r="G772" s="167" t="s">
        <v>72</v>
      </c>
      <c r="H772" s="167"/>
      <c r="I772" s="454" t="s">
        <v>3245</v>
      </c>
      <c r="J772" s="169" t="s">
        <v>310</v>
      </c>
      <c r="K772" s="118" t="s">
        <v>1413</v>
      </c>
      <c r="L772" s="505">
        <v>0</v>
      </c>
      <c r="M772" s="171">
        <v>0</v>
      </c>
      <c r="N772" s="150">
        <v>0</v>
      </c>
      <c r="O772" s="104">
        <v>0</v>
      </c>
      <c r="P772" s="104">
        <v>0</v>
      </c>
      <c r="Q772" s="180">
        <v>0</v>
      </c>
      <c r="R772" s="180">
        <v>-217.5</v>
      </c>
      <c r="S772" s="180">
        <v>0</v>
      </c>
      <c r="T772" s="41">
        <v>0</v>
      </c>
      <c r="U772" s="41">
        <v>0</v>
      </c>
      <c r="V772" s="41">
        <v>0</v>
      </c>
      <c r="W772" s="40">
        <v>0</v>
      </c>
      <c r="X772" s="173">
        <v>0</v>
      </c>
      <c r="Y772" s="173">
        <v>0</v>
      </c>
      <c r="Z772" s="173">
        <v>0</v>
      </c>
      <c r="AA772" s="174" t="s">
        <v>20</v>
      </c>
      <c r="AB772" s="44">
        <f>AC772+AD772+AE772</f>
        <v>3645.66</v>
      </c>
      <c r="AC772" s="44">
        <v>1281.8900000000001</v>
      </c>
      <c r="AD772" s="44">
        <v>0</v>
      </c>
      <c r="AE772" s="109">
        <v>2363.77</v>
      </c>
    </row>
    <row r="773" spans="1:31" hidden="1" x14ac:dyDescent="0.2">
      <c r="A773" s="275">
        <v>2013</v>
      </c>
      <c r="B773" s="186" t="s">
        <v>112</v>
      </c>
      <c r="C773" s="666" t="s">
        <v>633</v>
      </c>
      <c r="D773" s="689">
        <v>41360</v>
      </c>
      <c r="E773" s="115" t="s">
        <v>39</v>
      </c>
      <c r="F773" s="102" t="s">
        <v>260</v>
      </c>
      <c r="G773" s="167" t="s">
        <v>63</v>
      </c>
      <c r="H773" s="116"/>
      <c r="I773" s="460" t="s">
        <v>3023</v>
      </c>
      <c r="J773" s="187" t="s">
        <v>310</v>
      </c>
      <c r="K773" s="118" t="s">
        <v>554</v>
      </c>
      <c r="L773" s="505">
        <v>0</v>
      </c>
      <c r="M773" s="171">
        <v>2932</v>
      </c>
      <c r="N773" s="150">
        <v>0</v>
      </c>
      <c r="O773" s="104">
        <v>2440</v>
      </c>
      <c r="P773" s="104">
        <v>0</v>
      </c>
      <c r="Q773" s="180">
        <v>0</v>
      </c>
      <c r="R773" s="180">
        <v>0</v>
      </c>
      <c r="S773" s="180">
        <v>0</v>
      </c>
      <c r="T773" s="41">
        <v>0</v>
      </c>
      <c r="U773" s="41">
        <v>0</v>
      </c>
      <c r="V773" s="41">
        <v>0</v>
      </c>
      <c r="W773" s="40">
        <v>0</v>
      </c>
      <c r="X773" s="173">
        <v>0</v>
      </c>
      <c r="Y773" s="173">
        <v>0</v>
      </c>
      <c r="Z773" s="173">
        <v>0</v>
      </c>
      <c r="AA773" s="174">
        <v>726219</v>
      </c>
      <c r="AB773" s="44">
        <v>24341.62</v>
      </c>
      <c r="AC773" s="44">
        <v>2932</v>
      </c>
      <c r="AD773" s="340">
        <v>0</v>
      </c>
      <c r="AE773" s="109">
        <v>0</v>
      </c>
    </row>
    <row r="774" spans="1:31" hidden="1" x14ac:dyDescent="0.2">
      <c r="A774" s="275">
        <v>2013</v>
      </c>
      <c r="B774" s="276" t="s">
        <v>3206</v>
      </c>
      <c r="C774" s="666" t="s">
        <v>3205</v>
      </c>
      <c r="D774" s="693" t="s">
        <v>1851</v>
      </c>
      <c r="E774" s="177" t="s">
        <v>39</v>
      </c>
      <c r="F774" s="36" t="s">
        <v>259</v>
      </c>
      <c r="G774" s="167" t="s">
        <v>3207</v>
      </c>
      <c r="H774" s="167"/>
      <c r="I774" s="460" t="s">
        <v>3023</v>
      </c>
      <c r="J774" s="187" t="s">
        <v>310</v>
      </c>
      <c r="K774" s="118" t="s">
        <v>554</v>
      </c>
      <c r="L774" s="505">
        <v>0</v>
      </c>
      <c r="M774" s="171">
        <v>0</v>
      </c>
      <c r="N774" s="150">
        <v>0</v>
      </c>
      <c r="O774" s="104">
        <v>0</v>
      </c>
      <c r="P774" s="104">
        <v>0</v>
      </c>
      <c r="Q774" s="180">
        <v>0</v>
      </c>
      <c r="R774" s="180">
        <v>0</v>
      </c>
      <c r="S774" s="180">
        <v>0</v>
      </c>
      <c r="T774" s="41">
        <v>0</v>
      </c>
      <c r="U774" s="41">
        <v>0</v>
      </c>
      <c r="V774" s="41">
        <v>0</v>
      </c>
      <c r="W774" s="40">
        <v>0</v>
      </c>
      <c r="X774" s="173">
        <v>0</v>
      </c>
      <c r="Y774" s="173">
        <v>0</v>
      </c>
      <c r="Z774" s="173">
        <v>0</v>
      </c>
      <c r="AA774" s="174">
        <v>726219</v>
      </c>
      <c r="AB774" s="44">
        <v>26695.07</v>
      </c>
      <c r="AC774" s="44">
        <v>0</v>
      </c>
      <c r="AD774" s="44">
        <v>0</v>
      </c>
      <c r="AE774" s="109">
        <v>0</v>
      </c>
    </row>
    <row r="775" spans="1:31" hidden="1" x14ac:dyDescent="0.2">
      <c r="A775" s="275">
        <v>2013</v>
      </c>
      <c r="B775" s="276" t="s">
        <v>3208</v>
      </c>
      <c r="C775" s="666" t="s">
        <v>3205</v>
      </c>
      <c r="D775" s="693" t="s">
        <v>1851</v>
      </c>
      <c r="E775" s="177" t="s">
        <v>39</v>
      </c>
      <c r="F775" s="36" t="s">
        <v>259</v>
      </c>
      <c r="G775" s="167" t="s">
        <v>3207</v>
      </c>
      <c r="H775" s="167"/>
      <c r="I775" s="460" t="s">
        <v>3023</v>
      </c>
      <c r="J775" s="187" t="s">
        <v>310</v>
      </c>
      <c r="K775" s="118" t="s">
        <v>554</v>
      </c>
      <c r="L775" s="505">
        <v>0</v>
      </c>
      <c r="M775" s="171">
        <v>0</v>
      </c>
      <c r="N775" s="150">
        <v>0</v>
      </c>
      <c r="O775" s="104">
        <v>0</v>
      </c>
      <c r="P775" s="104">
        <v>0</v>
      </c>
      <c r="Q775" s="180">
        <v>0</v>
      </c>
      <c r="R775" s="180">
        <v>0</v>
      </c>
      <c r="S775" s="180">
        <v>0</v>
      </c>
      <c r="T775" s="41">
        <v>0</v>
      </c>
      <c r="U775" s="41">
        <v>0</v>
      </c>
      <c r="V775" s="41">
        <v>0</v>
      </c>
      <c r="W775" s="40">
        <v>0</v>
      </c>
      <c r="X775" s="173">
        <v>0</v>
      </c>
      <c r="Y775" s="173">
        <v>0</v>
      </c>
      <c r="Z775" s="173">
        <v>0</v>
      </c>
      <c r="AA775" s="174">
        <v>726219</v>
      </c>
      <c r="AB775" s="44">
        <v>24341.62</v>
      </c>
      <c r="AC775" s="44">
        <v>0</v>
      </c>
      <c r="AD775" s="44">
        <v>0</v>
      </c>
      <c r="AE775" s="109">
        <v>0</v>
      </c>
    </row>
    <row r="776" spans="1:31" hidden="1" x14ac:dyDescent="0.2">
      <c r="A776" s="275">
        <v>2013</v>
      </c>
      <c r="B776" s="276" t="s">
        <v>3209</v>
      </c>
      <c r="C776" s="666" t="s">
        <v>3205</v>
      </c>
      <c r="D776" s="693" t="s">
        <v>1851</v>
      </c>
      <c r="E776" s="177" t="s">
        <v>39</v>
      </c>
      <c r="F776" s="36" t="s">
        <v>259</v>
      </c>
      <c r="G776" s="167" t="s">
        <v>3207</v>
      </c>
      <c r="H776" s="167"/>
      <c r="I776" s="460" t="s">
        <v>3023</v>
      </c>
      <c r="J776" s="187" t="s">
        <v>310</v>
      </c>
      <c r="K776" s="118" t="s">
        <v>554</v>
      </c>
      <c r="L776" s="505">
        <v>0</v>
      </c>
      <c r="M776" s="171">
        <v>0</v>
      </c>
      <c r="N776" s="150">
        <v>0</v>
      </c>
      <c r="O776" s="104">
        <v>0</v>
      </c>
      <c r="P776" s="104">
        <v>0</v>
      </c>
      <c r="Q776" s="180">
        <v>0</v>
      </c>
      <c r="R776" s="180">
        <v>0</v>
      </c>
      <c r="S776" s="180">
        <v>0</v>
      </c>
      <c r="T776" s="41">
        <v>0</v>
      </c>
      <c r="U776" s="41">
        <v>0</v>
      </c>
      <c r="V776" s="41">
        <v>0</v>
      </c>
      <c r="W776" s="40">
        <v>0</v>
      </c>
      <c r="X776" s="173">
        <v>0</v>
      </c>
      <c r="Y776" s="173">
        <v>0</v>
      </c>
      <c r="Z776" s="173">
        <v>0</v>
      </c>
      <c r="AA776" s="174">
        <v>726219</v>
      </c>
      <c r="AB776" s="44">
        <v>24341.62</v>
      </c>
      <c r="AC776" s="44">
        <v>0</v>
      </c>
      <c r="AD776" s="44">
        <v>0</v>
      </c>
      <c r="AE776" s="109">
        <v>0</v>
      </c>
    </row>
    <row r="777" spans="1:31" hidden="1" x14ac:dyDescent="0.2">
      <c r="A777" s="275">
        <v>2013</v>
      </c>
      <c r="B777" s="276" t="s">
        <v>3210</v>
      </c>
      <c r="C777" s="666" t="s">
        <v>3205</v>
      </c>
      <c r="D777" s="693" t="s">
        <v>1851</v>
      </c>
      <c r="E777" s="177" t="s">
        <v>39</v>
      </c>
      <c r="F777" s="36" t="s">
        <v>259</v>
      </c>
      <c r="G777" s="167" t="s">
        <v>3207</v>
      </c>
      <c r="H777" s="167"/>
      <c r="I777" s="460" t="s">
        <v>3023</v>
      </c>
      <c r="J777" s="187" t="s">
        <v>310</v>
      </c>
      <c r="K777" s="118" t="s">
        <v>554</v>
      </c>
      <c r="L777" s="505">
        <v>0</v>
      </c>
      <c r="M777" s="171">
        <v>0</v>
      </c>
      <c r="N777" s="150">
        <v>0</v>
      </c>
      <c r="O777" s="104">
        <v>0</v>
      </c>
      <c r="P777" s="104">
        <v>0</v>
      </c>
      <c r="Q777" s="180">
        <v>0</v>
      </c>
      <c r="R777" s="180">
        <v>0</v>
      </c>
      <c r="S777" s="180">
        <v>0</v>
      </c>
      <c r="T777" s="41">
        <v>0</v>
      </c>
      <c r="U777" s="41">
        <v>0</v>
      </c>
      <c r="V777" s="41">
        <v>0</v>
      </c>
      <c r="W777" s="40">
        <v>0</v>
      </c>
      <c r="X777" s="173">
        <v>0</v>
      </c>
      <c r="Y777" s="173">
        <v>0</v>
      </c>
      <c r="Z777" s="173">
        <v>0</v>
      </c>
      <c r="AA777" s="174">
        <v>726219</v>
      </c>
      <c r="AB777" s="44">
        <v>24341.62</v>
      </c>
      <c r="AC777" s="44">
        <v>0</v>
      </c>
      <c r="AD777" s="44">
        <v>0</v>
      </c>
      <c r="AE777" s="109">
        <v>0</v>
      </c>
    </row>
    <row r="778" spans="1:31" hidden="1" x14ac:dyDescent="0.2">
      <c r="A778" s="275">
        <v>2013</v>
      </c>
      <c r="B778" s="276" t="s">
        <v>3211</v>
      </c>
      <c r="C778" s="666" t="s">
        <v>3205</v>
      </c>
      <c r="D778" s="693" t="s">
        <v>1851</v>
      </c>
      <c r="E778" s="177" t="s">
        <v>39</v>
      </c>
      <c r="F778" s="36" t="s">
        <v>259</v>
      </c>
      <c r="G778" s="167" t="s">
        <v>3207</v>
      </c>
      <c r="H778" s="167"/>
      <c r="I778" s="460" t="s">
        <v>3023</v>
      </c>
      <c r="J778" s="187" t="s">
        <v>310</v>
      </c>
      <c r="K778" s="118" t="s">
        <v>554</v>
      </c>
      <c r="L778" s="505">
        <v>0</v>
      </c>
      <c r="M778" s="171">
        <v>0</v>
      </c>
      <c r="N778" s="150">
        <v>0</v>
      </c>
      <c r="O778" s="104">
        <v>0</v>
      </c>
      <c r="P778" s="104">
        <v>0</v>
      </c>
      <c r="Q778" s="180">
        <v>0</v>
      </c>
      <c r="R778" s="180">
        <v>0</v>
      </c>
      <c r="S778" s="180">
        <v>0</v>
      </c>
      <c r="T778" s="41">
        <v>0</v>
      </c>
      <c r="U778" s="41">
        <v>0</v>
      </c>
      <c r="V778" s="41">
        <v>0</v>
      </c>
      <c r="W778" s="40">
        <v>0</v>
      </c>
      <c r="X778" s="173">
        <v>0</v>
      </c>
      <c r="Y778" s="173">
        <v>0</v>
      </c>
      <c r="Z778" s="173">
        <v>0</v>
      </c>
      <c r="AA778" s="174">
        <v>726219</v>
      </c>
      <c r="AB778" s="44">
        <v>24341.62</v>
      </c>
      <c r="AC778" s="44">
        <v>0</v>
      </c>
      <c r="AD778" s="44">
        <v>0</v>
      </c>
      <c r="AE778" s="109">
        <v>0</v>
      </c>
    </row>
    <row r="779" spans="1:31" x14ac:dyDescent="0.2">
      <c r="A779" s="185">
        <v>2013</v>
      </c>
      <c r="B779" s="276" t="s">
        <v>173</v>
      </c>
      <c r="C779" s="666" t="s">
        <v>634</v>
      </c>
      <c r="D779" s="693">
        <v>41368</v>
      </c>
      <c r="E779" s="177" t="s">
        <v>42</v>
      </c>
      <c r="F779" s="167" t="s">
        <v>250</v>
      </c>
      <c r="G779" s="115" t="s">
        <v>68</v>
      </c>
      <c r="H779" s="177"/>
      <c r="I779" s="454" t="s">
        <v>3024</v>
      </c>
      <c r="J779" s="169" t="s">
        <v>310</v>
      </c>
      <c r="K779" s="118" t="s">
        <v>1414</v>
      </c>
      <c r="L779" s="505">
        <v>0</v>
      </c>
      <c r="M779" s="171">
        <v>0</v>
      </c>
      <c r="N779" s="150">
        <v>0</v>
      </c>
      <c r="O779" s="104">
        <v>0</v>
      </c>
      <c r="P779" s="104">
        <v>0</v>
      </c>
      <c r="Q779" s="180">
        <v>0</v>
      </c>
      <c r="R779" s="180">
        <v>0</v>
      </c>
      <c r="S779" s="180">
        <v>0</v>
      </c>
      <c r="T779" s="41">
        <v>0</v>
      </c>
      <c r="U779" s="41">
        <v>0</v>
      </c>
      <c r="V779" s="41">
        <v>0</v>
      </c>
      <c r="W779" s="40">
        <v>0</v>
      </c>
      <c r="X779" s="173">
        <v>0</v>
      </c>
      <c r="Y779" s="173">
        <v>0</v>
      </c>
      <c r="Z779" s="173">
        <v>0</v>
      </c>
      <c r="AA779" s="174">
        <v>131880.95000000001</v>
      </c>
      <c r="AB779" s="44">
        <f t="shared" ref="AB779:AB788" si="14">AC779+AD779+AE779</f>
        <v>9479.7799999999988</v>
      </c>
      <c r="AC779" s="44">
        <v>5823.79</v>
      </c>
      <c r="AD779" s="44">
        <v>0</v>
      </c>
      <c r="AE779" s="109">
        <v>3655.99</v>
      </c>
    </row>
    <row r="780" spans="1:31" hidden="1" x14ac:dyDescent="0.2">
      <c r="A780" s="113">
        <v>2013</v>
      </c>
      <c r="B780" s="622" t="s">
        <v>2669</v>
      </c>
      <c r="C780" s="666" t="s">
        <v>635</v>
      </c>
      <c r="D780" s="689">
        <v>41375</v>
      </c>
      <c r="E780" s="177" t="s">
        <v>279</v>
      </c>
      <c r="F780" s="116" t="s">
        <v>251</v>
      </c>
      <c r="G780" s="115" t="s">
        <v>64</v>
      </c>
      <c r="H780" s="115"/>
      <c r="I780" s="452" t="s">
        <v>3025</v>
      </c>
      <c r="J780" s="119" t="s">
        <v>310</v>
      </c>
      <c r="K780" s="118" t="s">
        <v>1411</v>
      </c>
      <c r="L780" s="505">
        <v>0</v>
      </c>
      <c r="M780" s="171">
        <v>0</v>
      </c>
      <c r="N780" s="150">
        <v>0</v>
      </c>
      <c r="O780" s="104">
        <v>0</v>
      </c>
      <c r="P780" s="104">
        <v>0</v>
      </c>
      <c r="Q780" s="180">
        <v>0</v>
      </c>
      <c r="R780" s="180">
        <v>0</v>
      </c>
      <c r="S780" s="180">
        <v>0</v>
      </c>
      <c r="T780" s="41">
        <v>0</v>
      </c>
      <c r="U780" s="41">
        <v>0</v>
      </c>
      <c r="V780" s="41">
        <v>0</v>
      </c>
      <c r="W780" s="40">
        <v>0</v>
      </c>
      <c r="X780" s="173">
        <v>0</v>
      </c>
      <c r="Y780" s="173">
        <v>0</v>
      </c>
      <c r="Z780" s="173">
        <v>0</v>
      </c>
      <c r="AA780" s="174" t="s">
        <v>20</v>
      </c>
      <c r="AB780" s="44">
        <f t="shared" si="14"/>
        <v>11546.08</v>
      </c>
      <c r="AC780" s="44">
        <v>0</v>
      </c>
      <c r="AD780" s="44">
        <v>0</v>
      </c>
      <c r="AE780" s="109">
        <v>11546.08</v>
      </c>
    </row>
    <row r="781" spans="1:31" hidden="1" x14ac:dyDescent="0.2">
      <c r="A781" s="321">
        <v>2013</v>
      </c>
      <c r="B781" s="360" t="s">
        <v>300</v>
      </c>
      <c r="C781" s="673" t="s">
        <v>636</v>
      </c>
      <c r="D781" s="717">
        <v>41381</v>
      </c>
      <c r="E781" s="270" t="s">
        <v>301</v>
      </c>
      <c r="F781" s="219" t="s">
        <v>260</v>
      </c>
      <c r="G781" s="219" t="s">
        <v>63</v>
      </c>
      <c r="H781" s="219"/>
      <c r="I781" s="457" t="s">
        <v>698</v>
      </c>
      <c r="J781" s="183" t="s">
        <v>839</v>
      </c>
      <c r="K781" s="767"/>
      <c r="L781" s="504">
        <v>0</v>
      </c>
      <c r="M781" s="271">
        <v>0</v>
      </c>
      <c r="N781" s="159">
        <v>0</v>
      </c>
      <c r="O781" s="205">
        <v>0</v>
      </c>
      <c r="P781" s="205">
        <v>0</v>
      </c>
      <c r="Q781" s="207">
        <v>0</v>
      </c>
      <c r="R781" s="207">
        <v>0</v>
      </c>
      <c r="S781" s="369">
        <v>0</v>
      </c>
      <c r="T781" s="160">
        <v>0</v>
      </c>
      <c r="U781" s="160">
        <v>0</v>
      </c>
      <c r="V781" s="160">
        <v>0</v>
      </c>
      <c r="W781" s="161">
        <v>0</v>
      </c>
      <c r="X781" s="272">
        <v>0</v>
      </c>
      <c r="Y781" s="404">
        <v>0</v>
      </c>
      <c r="Z781" s="404">
        <v>0</v>
      </c>
      <c r="AA781" s="376" t="s">
        <v>229</v>
      </c>
      <c r="AB781" s="374">
        <f t="shared" si="14"/>
        <v>0</v>
      </c>
      <c r="AC781" s="164">
        <v>0</v>
      </c>
      <c r="AD781" s="164">
        <v>0</v>
      </c>
      <c r="AE781" s="209">
        <v>0</v>
      </c>
    </row>
    <row r="782" spans="1:31" hidden="1" x14ac:dyDescent="0.2">
      <c r="A782" s="185">
        <v>2013</v>
      </c>
      <c r="B782" s="377" t="s">
        <v>204</v>
      </c>
      <c r="C782" s="666" t="s">
        <v>638</v>
      </c>
      <c r="D782" s="689">
        <v>41386</v>
      </c>
      <c r="E782" s="115" t="s">
        <v>41</v>
      </c>
      <c r="F782" s="116" t="s">
        <v>251</v>
      </c>
      <c r="G782" s="115" t="s">
        <v>68</v>
      </c>
      <c r="H782" s="115"/>
      <c r="I782" s="460" t="s">
        <v>3027</v>
      </c>
      <c r="J782" s="187" t="s">
        <v>310</v>
      </c>
      <c r="K782" s="118" t="s">
        <v>1415</v>
      </c>
      <c r="L782" s="505">
        <v>0</v>
      </c>
      <c r="M782" s="171">
        <v>0</v>
      </c>
      <c r="N782" s="150">
        <v>0</v>
      </c>
      <c r="O782" s="104">
        <v>0</v>
      </c>
      <c r="P782" s="104">
        <v>0</v>
      </c>
      <c r="Q782" s="180">
        <v>0</v>
      </c>
      <c r="R782" s="180">
        <v>0</v>
      </c>
      <c r="S782" s="180">
        <v>0</v>
      </c>
      <c r="T782" s="41">
        <v>0</v>
      </c>
      <c r="U782" s="41">
        <v>0</v>
      </c>
      <c r="V782" s="41">
        <v>0</v>
      </c>
      <c r="W782" s="40">
        <v>0</v>
      </c>
      <c r="X782" s="173">
        <v>0</v>
      </c>
      <c r="Y782" s="173">
        <v>0</v>
      </c>
      <c r="Z782" s="173">
        <v>0</v>
      </c>
      <c r="AA782" s="174" t="s">
        <v>20</v>
      </c>
      <c r="AB782" s="44">
        <f t="shared" si="14"/>
        <v>10430.790000000001</v>
      </c>
      <c r="AC782" s="44">
        <v>0</v>
      </c>
      <c r="AD782" s="44">
        <v>0</v>
      </c>
      <c r="AE782" s="109">
        <v>10430.790000000001</v>
      </c>
    </row>
    <row r="783" spans="1:31" x14ac:dyDescent="0.2">
      <c r="A783" s="185">
        <v>2013</v>
      </c>
      <c r="B783" s="186" t="s">
        <v>174</v>
      </c>
      <c r="C783" s="666" t="s">
        <v>639</v>
      </c>
      <c r="D783" s="689">
        <v>41386</v>
      </c>
      <c r="E783" s="115" t="s">
        <v>42</v>
      </c>
      <c r="F783" s="102" t="s">
        <v>250</v>
      </c>
      <c r="G783" s="167" t="s">
        <v>63</v>
      </c>
      <c r="H783" s="116"/>
      <c r="I783" s="460" t="s">
        <v>3028</v>
      </c>
      <c r="J783" s="187" t="s">
        <v>310</v>
      </c>
      <c r="K783" s="118" t="s">
        <v>1640</v>
      </c>
      <c r="L783" s="505">
        <v>0</v>
      </c>
      <c r="M783" s="171">
        <v>0</v>
      </c>
      <c r="N783" s="150">
        <v>0</v>
      </c>
      <c r="O783" s="104">
        <v>2440</v>
      </c>
      <c r="P783" s="173">
        <v>907.5</v>
      </c>
      <c r="Q783" s="180">
        <v>0</v>
      </c>
      <c r="R783" s="180">
        <v>0</v>
      </c>
      <c r="S783" s="180">
        <v>0</v>
      </c>
      <c r="T783" s="41">
        <v>0</v>
      </c>
      <c r="U783" s="41">
        <v>0</v>
      </c>
      <c r="V783" s="41">
        <v>0</v>
      </c>
      <c r="W783" s="40">
        <v>0</v>
      </c>
      <c r="X783" s="173">
        <v>0</v>
      </c>
      <c r="Y783" s="173">
        <v>0</v>
      </c>
      <c r="Z783" s="173">
        <v>0</v>
      </c>
      <c r="AA783" s="174">
        <v>850000</v>
      </c>
      <c r="AB783" s="44">
        <f t="shared" si="14"/>
        <v>8783.6299999999992</v>
      </c>
      <c r="AC783" s="44">
        <v>0</v>
      </c>
      <c r="AD783" s="44">
        <v>0</v>
      </c>
      <c r="AE783" s="109">
        <v>8783.6299999999992</v>
      </c>
    </row>
    <row r="784" spans="1:31" hidden="1" x14ac:dyDescent="0.2">
      <c r="A784" s="378">
        <v>2013</v>
      </c>
      <c r="B784" s="335" t="s">
        <v>178</v>
      </c>
      <c r="C784" s="673" t="s">
        <v>640</v>
      </c>
      <c r="D784" s="717">
        <v>41393</v>
      </c>
      <c r="E784" s="270" t="s">
        <v>279</v>
      </c>
      <c r="F784" s="204" t="s">
        <v>259</v>
      </c>
      <c r="G784" s="203" t="s">
        <v>68</v>
      </c>
      <c r="H784" s="270"/>
      <c r="I784" s="466" t="s">
        <v>3029</v>
      </c>
      <c r="J784" s="183" t="s">
        <v>839</v>
      </c>
      <c r="K784" s="767"/>
      <c r="L784" s="505">
        <v>0</v>
      </c>
      <c r="M784" s="271">
        <v>0</v>
      </c>
      <c r="N784" s="159">
        <v>0</v>
      </c>
      <c r="O784" s="205">
        <v>0</v>
      </c>
      <c r="P784" s="205">
        <v>0</v>
      </c>
      <c r="Q784" s="207">
        <v>0</v>
      </c>
      <c r="R784" s="207">
        <v>0</v>
      </c>
      <c r="S784" s="369">
        <v>0</v>
      </c>
      <c r="T784" s="160">
        <v>0</v>
      </c>
      <c r="U784" s="160">
        <v>0</v>
      </c>
      <c r="V784" s="160">
        <v>0</v>
      </c>
      <c r="W784" s="161">
        <v>0</v>
      </c>
      <c r="X784" s="272">
        <v>0</v>
      </c>
      <c r="Y784" s="404">
        <v>0</v>
      </c>
      <c r="Z784" s="404">
        <v>0</v>
      </c>
      <c r="AA784" s="274">
        <v>0</v>
      </c>
      <c r="AB784" s="374">
        <f t="shared" si="14"/>
        <v>5709.6</v>
      </c>
      <c r="AC784" s="164">
        <v>0</v>
      </c>
      <c r="AD784" s="164">
        <v>0</v>
      </c>
      <c r="AE784" s="209">
        <v>5709.6</v>
      </c>
    </row>
    <row r="785" spans="1:31" x14ac:dyDescent="0.2">
      <c r="A785" s="113">
        <v>2013</v>
      </c>
      <c r="B785" s="622" t="s">
        <v>57</v>
      </c>
      <c r="C785" s="666" t="s">
        <v>641</v>
      </c>
      <c r="D785" s="689">
        <v>41397</v>
      </c>
      <c r="E785" s="115" t="s">
        <v>42</v>
      </c>
      <c r="F785" s="36" t="s">
        <v>254</v>
      </c>
      <c r="G785" s="177" t="s">
        <v>446</v>
      </c>
      <c r="H785" s="177" t="s">
        <v>1774</v>
      </c>
      <c r="I785" s="460" t="s">
        <v>3030</v>
      </c>
      <c r="J785" s="122" t="s">
        <v>316</v>
      </c>
      <c r="K785" s="118" t="s">
        <v>840</v>
      </c>
      <c r="L785" s="505">
        <v>0</v>
      </c>
      <c r="M785" s="171">
        <v>0</v>
      </c>
      <c r="N785" s="150">
        <v>0</v>
      </c>
      <c r="O785" s="104">
        <v>0</v>
      </c>
      <c r="P785" s="104">
        <v>0</v>
      </c>
      <c r="Q785" s="180">
        <v>0</v>
      </c>
      <c r="R785" s="180">
        <v>0</v>
      </c>
      <c r="S785" s="180">
        <v>0</v>
      </c>
      <c r="T785" s="41">
        <v>0</v>
      </c>
      <c r="U785" s="41">
        <v>0</v>
      </c>
      <c r="V785" s="41">
        <v>0</v>
      </c>
      <c r="W785" s="40">
        <v>0</v>
      </c>
      <c r="X785" s="173">
        <v>0</v>
      </c>
      <c r="Y785" s="173">
        <v>0</v>
      </c>
      <c r="Z785" s="173">
        <v>0</v>
      </c>
      <c r="AA785" s="174" t="s">
        <v>1994</v>
      </c>
      <c r="AB785" s="44">
        <f t="shared" si="14"/>
        <v>89793.41</v>
      </c>
      <c r="AC785" s="44">
        <v>31460</v>
      </c>
      <c r="AD785" s="44">
        <v>0</v>
      </c>
      <c r="AE785" s="109">
        <v>58333.41</v>
      </c>
    </row>
    <row r="786" spans="1:31" hidden="1" x14ac:dyDescent="0.2">
      <c r="A786" s="185">
        <v>2013</v>
      </c>
      <c r="B786" s="276" t="s">
        <v>306</v>
      </c>
      <c r="C786" s="666" t="s">
        <v>642</v>
      </c>
      <c r="D786" s="693">
        <v>41400</v>
      </c>
      <c r="E786" s="177" t="s">
        <v>37</v>
      </c>
      <c r="F786" s="167" t="s">
        <v>260</v>
      </c>
      <c r="G786" s="167" t="s">
        <v>69</v>
      </c>
      <c r="H786" s="167"/>
      <c r="I786" s="454" t="s">
        <v>3270</v>
      </c>
      <c r="J786" s="119" t="s">
        <v>592</v>
      </c>
      <c r="K786" s="118" t="s">
        <v>1218</v>
      </c>
      <c r="L786" s="505">
        <v>0</v>
      </c>
      <c r="M786" s="171">
        <v>0</v>
      </c>
      <c r="N786" s="150">
        <v>0</v>
      </c>
      <c r="O786" s="104">
        <v>0</v>
      </c>
      <c r="P786" s="104">
        <v>0</v>
      </c>
      <c r="Q786" s="180">
        <v>0</v>
      </c>
      <c r="R786" s="180">
        <v>0</v>
      </c>
      <c r="S786" s="180">
        <v>0</v>
      </c>
      <c r="T786" s="41">
        <v>0</v>
      </c>
      <c r="U786" s="41">
        <v>0</v>
      </c>
      <c r="V786" s="41">
        <v>0</v>
      </c>
      <c r="W786" s="40">
        <v>12000</v>
      </c>
      <c r="X786" s="173">
        <v>0</v>
      </c>
      <c r="Y786" s="173">
        <v>0</v>
      </c>
      <c r="Z786" s="173">
        <v>0</v>
      </c>
      <c r="AA786" s="174">
        <v>20754.36</v>
      </c>
      <c r="AB786" s="44">
        <f t="shared" si="14"/>
        <v>4297.2</v>
      </c>
      <c r="AC786" s="44">
        <v>0</v>
      </c>
      <c r="AD786" s="44">
        <v>0</v>
      </c>
      <c r="AE786" s="109">
        <v>4297.2</v>
      </c>
    </row>
    <row r="787" spans="1:31" hidden="1" x14ac:dyDescent="0.2">
      <c r="A787" s="185">
        <v>2013</v>
      </c>
      <c r="B787" s="276" t="s">
        <v>307</v>
      </c>
      <c r="C787" s="666" t="s">
        <v>643</v>
      </c>
      <c r="D787" s="693">
        <v>41430</v>
      </c>
      <c r="E787" s="177" t="s">
        <v>308</v>
      </c>
      <c r="F787" s="167" t="s">
        <v>260</v>
      </c>
      <c r="G787" s="167" t="s">
        <v>63</v>
      </c>
      <c r="H787" s="167"/>
      <c r="I787" s="454" t="s">
        <v>2593</v>
      </c>
      <c r="J787" s="119" t="s">
        <v>839</v>
      </c>
      <c r="K787" s="118"/>
      <c r="L787" s="505">
        <v>0</v>
      </c>
      <c r="M787" s="171">
        <v>0</v>
      </c>
      <c r="N787" s="150">
        <v>0</v>
      </c>
      <c r="O787" s="104">
        <v>0</v>
      </c>
      <c r="P787" s="104">
        <v>0</v>
      </c>
      <c r="Q787" s="180">
        <v>0</v>
      </c>
      <c r="R787" s="180">
        <v>0</v>
      </c>
      <c r="S787" s="180">
        <v>0</v>
      </c>
      <c r="T787" s="41">
        <v>0</v>
      </c>
      <c r="U787" s="41">
        <v>0</v>
      </c>
      <c r="V787" s="41">
        <v>0</v>
      </c>
      <c r="W787" s="40">
        <v>0</v>
      </c>
      <c r="X787" s="173">
        <v>0</v>
      </c>
      <c r="Y787" s="173">
        <v>0</v>
      </c>
      <c r="Z787" s="173">
        <v>0</v>
      </c>
      <c r="AA787" s="174" t="s">
        <v>229</v>
      </c>
      <c r="AB787" s="44">
        <f t="shared" si="14"/>
        <v>0</v>
      </c>
      <c r="AC787" s="44">
        <v>0</v>
      </c>
      <c r="AD787" s="44">
        <v>0</v>
      </c>
      <c r="AE787" s="109">
        <v>0</v>
      </c>
    </row>
    <row r="788" spans="1:31" x14ac:dyDescent="0.2">
      <c r="A788" s="185">
        <v>2013</v>
      </c>
      <c r="B788" s="622" t="s">
        <v>180</v>
      </c>
      <c r="C788" s="666" t="s">
        <v>644</v>
      </c>
      <c r="D788" s="689">
        <v>41445</v>
      </c>
      <c r="E788" s="115" t="s">
        <v>42</v>
      </c>
      <c r="F788" s="102" t="s">
        <v>250</v>
      </c>
      <c r="G788" s="167" t="s">
        <v>63</v>
      </c>
      <c r="H788" s="116" t="s">
        <v>1</v>
      </c>
      <c r="I788" s="460" t="s">
        <v>1594</v>
      </c>
      <c r="J788" s="188" t="s">
        <v>316</v>
      </c>
      <c r="K788" s="118" t="s">
        <v>1416</v>
      </c>
      <c r="L788" s="505">
        <v>0</v>
      </c>
      <c r="M788" s="171">
        <v>0</v>
      </c>
      <c r="N788" s="150">
        <v>0</v>
      </c>
      <c r="O788" s="104">
        <v>0</v>
      </c>
      <c r="P788" s="104">
        <v>0</v>
      </c>
      <c r="Q788" s="180">
        <v>1056.25</v>
      </c>
      <c r="R788" s="180">
        <v>0</v>
      </c>
      <c r="S788" s="180">
        <v>0</v>
      </c>
      <c r="T788" s="41">
        <v>0</v>
      </c>
      <c r="U788" s="41">
        <v>0</v>
      </c>
      <c r="V788" s="41">
        <v>0</v>
      </c>
      <c r="W788" s="40">
        <v>0</v>
      </c>
      <c r="X788" s="173">
        <v>24385.8</v>
      </c>
      <c r="Y788" s="173">
        <v>0</v>
      </c>
      <c r="Z788" s="173">
        <v>0</v>
      </c>
      <c r="AA788" s="174">
        <v>34568.83</v>
      </c>
      <c r="AB788" s="44">
        <f t="shared" si="14"/>
        <v>19132.16</v>
      </c>
      <c r="AC788" s="44">
        <v>13874.33</v>
      </c>
      <c r="AD788" s="340">
        <v>0</v>
      </c>
      <c r="AE788" s="109">
        <v>5257.83</v>
      </c>
    </row>
    <row r="789" spans="1:31" hidden="1" x14ac:dyDescent="0.2">
      <c r="A789" s="113">
        <v>2013</v>
      </c>
      <c r="B789" s="186" t="s">
        <v>125</v>
      </c>
      <c r="C789" s="666" t="s">
        <v>646</v>
      </c>
      <c r="D789" s="689">
        <v>41451</v>
      </c>
      <c r="E789" s="115" t="s">
        <v>37</v>
      </c>
      <c r="F789" s="116" t="s">
        <v>261</v>
      </c>
      <c r="G789" s="116" t="s">
        <v>69</v>
      </c>
      <c r="H789" s="116" t="s">
        <v>2420</v>
      </c>
      <c r="I789" s="460" t="s">
        <v>2421</v>
      </c>
      <c r="J789" s="119" t="s">
        <v>310</v>
      </c>
      <c r="K789" s="118" t="s">
        <v>1978</v>
      </c>
      <c r="L789" s="505">
        <v>0</v>
      </c>
      <c r="M789" s="171">
        <v>0</v>
      </c>
      <c r="N789" s="150">
        <v>0</v>
      </c>
      <c r="O789" s="104">
        <v>0</v>
      </c>
      <c r="P789" s="104">
        <v>0</v>
      </c>
      <c r="Q789" s="180">
        <v>0</v>
      </c>
      <c r="R789" s="180">
        <v>0</v>
      </c>
      <c r="S789" s="180">
        <v>0</v>
      </c>
      <c r="T789" s="41">
        <v>0</v>
      </c>
      <c r="U789" s="41">
        <v>0</v>
      </c>
      <c r="V789" s="41">
        <v>0</v>
      </c>
      <c r="W789" s="40">
        <v>0</v>
      </c>
      <c r="X789" s="173">
        <v>0</v>
      </c>
      <c r="Y789" s="173">
        <v>0</v>
      </c>
      <c r="Z789" s="173">
        <v>8299.77</v>
      </c>
      <c r="AA789" s="174">
        <v>29718.3</v>
      </c>
      <c r="AB789" s="44">
        <v>10584.45</v>
      </c>
      <c r="AC789" s="44">
        <v>4757.38</v>
      </c>
      <c r="AD789" s="340">
        <v>0</v>
      </c>
      <c r="AE789" s="109">
        <v>7856.48</v>
      </c>
    </row>
    <row r="790" spans="1:31" hidden="1" x14ac:dyDescent="0.2">
      <c r="A790" s="319">
        <v>2013</v>
      </c>
      <c r="B790" s="337" t="s">
        <v>195</v>
      </c>
      <c r="C790" s="673" t="s">
        <v>647</v>
      </c>
      <c r="D790" s="715">
        <v>41457</v>
      </c>
      <c r="E790" s="270" t="s">
        <v>279</v>
      </c>
      <c r="F790" s="250" t="s">
        <v>265</v>
      </c>
      <c r="G790" s="250" t="s">
        <v>64</v>
      </c>
      <c r="H790" s="250"/>
      <c r="I790" s="481" t="s">
        <v>740</v>
      </c>
      <c r="J790" s="183" t="s">
        <v>839</v>
      </c>
      <c r="K790" s="767"/>
      <c r="L790" s="504">
        <v>0</v>
      </c>
      <c r="M790" s="271">
        <v>0</v>
      </c>
      <c r="N790" s="159">
        <v>0</v>
      </c>
      <c r="O790" s="205">
        <v>0</v>
      </c>
      <c r="P790" s="205">
        <v>0</v>
      </c>
      <c r="Q790" s="207">
        <v>0</v>
      </c>
      <c r="R790" s="207">
        <v>0</v>
      </c>
      <c r="S790" s="369">
        <v>0</v>
      </c>
      <c r="T790" s="160">
        <v>0</v>
      </c>
      <c r="U790" s="160">
        <v>0</v>
      </c>
      <c r="V790" s="160">
        <v>0</v>
      </c>
      <c r="W790" s="161">
        <v>0</v>
      </c>
      <c r="X790" s="272">
        <v>0</v>
      </c>
      <c r="Y790" s="404">
        <v>0</v>
      </c>
      <c r="Z790" s="404">
        <v>0</v>
      </c>
      <c r="AA790" s="274">
        <v>0</v>
      </c>
      <c r="AB790" s="374">
        <f>AC790+AD790+AE790</f>
        <v>3806.4</v>
      </c>
      <c r="AC790" s="164">
        <v>0</v>
      </c>
      <c r="AD790" s="547">
        <v>0</v>
      </c>
      <c r="AE790" s="209">
        <v>3806.4</v>
      </c>
    </row>
    <row r="791" spans="1:31" hidden="1" x14ac:dyDescent="0.2">
      <c r="A791" s="321">
        <v>2013</v>
      </c>
      <c r="B791" s="360" t="s">
        <v>566</v>
      </c>
      <c r="C791" s="673" t="s">
        <v>650</v>
      </c>
      <c r="D791" s="717">
        <v>41466</v>
      </c>
      <c r="E791" s="270" t="s">
        <v>279</v>
      </c>
      <c r="F791" s="219" t="s">
        <v>265</v>
      </c>
      <c r="G791" s="219" t="s">
        <v>64</v>
      </c>
      <c r="H791" s="219"/>
      <c r="I791" s="481" t="s">
        <v>738</v>
      </c>
      <c r="J791" s="183" t="s">
        <v>839</v>
      </c>
      <c r="K791" s="767"/>
      <c r="L791" s="504">
        <v>0</v>
      </c>
      <c r="M791" s="271">
        <v>0</v>
      </c>
      <c r="N791" s="159">
        <v>0</v>
      </c>
      <c r="O791" s="205">
        <v>0</v>
      </c>
      <c r="P791" s="205">
        <v>0</v>
      </c>
      <c r="Q791" s="207">
        <v>0</v>
      </c>
      <c r="R791" s="207">
        <v>0</v>
      </c>
      <c r="S791" s="369">
        <v>0</v>
      </c>
      <c r="T791" s="160">
        <v>0</v>
      </c>
      <c r="U791" s="160">
        <v>0</v>
      </c>
      <c r="V791" s="160">
        <v>0</v>
      </c>
      <c r="W791" s="161">
        <v>0</v>
      </c>
      <c r="X791" s="272">
        <v>0</v>
      </c>
      <c r="Y791" s="404">
        <v>0</v>
      </c>
      <c r="Z791" s="404">
        <v>0</v>
      </c>
      <c r="AA791" s="274">
        <v>0</v>
      </c>
      <c r="AB791" s="374">
        <f>AC791+AD791+AE791</f>
        <v>30831.84</v>
      </c>
      <c r="AC791" s="164">
        <v>0</v>
      </c>
      <c r="AD791" s="547">
        <v>0</v>
      </c>
      <c r="AE791" s="209">
        <v>30831.84</v>
      </c>
    </row>
    <row r="792" spans="1:31" x14ac:dyDescent="0.2">
      <c r="A792" s="321">
        <v>2013</v>
      </c>
      <c r="B792" s="360" t="s">
        <v>113</v>
      </c>
      <c r="C792" s="673" t="s">
        <v>651</v>
      </c>
      <c r="D792" s="717">
        <v>41485</v>
      </c>
      <c r="E792" s="270" t="s">
        <v>42</v>
      </c>
      <c r="F792" s="219" t="s">
        <v>265</v>
      </c>
      <c r="G792" s="219" t="s">
        <v>63</v>
      </c>
      <c r="H792" s="219"/>
      <c r="I792" s="481" t="s">
        <v>739</v>
      </c>
      <c r="J792" s="183" t="s">
        <v>839</v>
      </c>
      <c r="K792" s="767"/>
      <c r="L792" s="504">
        <v>0</v>
      </c>
      <c r="M792" s="271">
        <v>0</v>
      </c>
      <c r="N792" s="159">
        <v>0</v>
      </c>
      <c r="O792" s="205">
        <v>0</v>
      </c>
      <c r="P792" s="205">
        <v>0</v>
      </c>
      <c r="Q792" s="207">
        <v>0</v>
      </c>
      <c r="R792" s="207">
        <v>0</v>
      </c>
      <c r="S792" s="369">
        <v>0</v>
      </c>
      <c r="T792" s="160">
        <v>0</v>
      </c>
      <c r="U792" s="160">
        <v>0</v>
      </c>
      <c r="V792" s="160">
        <v>0</v>
      </c>
      <c r="W792" s="161">
        <v>0</v>
      </c>
      <c r="X792" s="272">
        <v>0</v>
      </c>
      <c r="Y792" s="404">
        <v>0</v>
      </c>
      <c r="Z792" s="404">
        <v>0</v>
      </c>
      <c r="AA792" s="274">
        <v>0</v>
      </c>
      <c r="AB792" s="374">
        <f>AC792+AD792+AE792</f>
        <v>12020.25</v>
      </c>
      <c r="AC792" s="164">
        <v>6710.32</v>
      </c>
      <c r="AD792" s="547">
        <v>0</v>
      </c>
      <c r="AE792" s="209">
        <v>5309.93</v>
      </c>
    </row>
    <row r="793" spans="1:31" hidden="1" x14ac:dyDescent="0.2">
      <c r="A793" s="185">
        <v>2013</v>
      </c>
      <c r="B793" s="186" t="s">
        <v>213</v>
      </c>
      <c r="C793" s="666" t="s">
        <v>652</v>
      </c>
      <c r="D793" s="689">
        <v>41486</v>
      </c>
      <c r="E793" s="115" t="s">
        <v>39</v>
      </c>
      <c r="F793" s="257" t="s">
        <v>259</v>
      </c>
      <c r="G793" s="116" t="s">
        <v>63</v>
      </c>
      <c r="H793" s="116"/>
      <c r="I793" s="460" t="s">
        <v>1593</v>
      </c>
      <c r="J793" s="187" t="s">
        <v>310</v>
      </c>
      <c r="K793" s="118" t="s">
        <v>1417</v>
      </c>
      <c r="L793" s="505">
        <v>0</v>
      </c>
      <c r="M793" s="171">
        <v>450</v>
      </c>
      <c r="N793" s="172">
        <v>0</v>
      </c>
      <c r="O793" s="104">
        <v>0</v>
      </c>
      <c r="P793" s="104">
        <v>0</v>
      </c>
      <c r="Q793" s="180">
        <v>0</v>
      </c>
      <c r="R793" s="180">
        <v>0</v>
      </c>
      <c r="S793" s="180">
        <v>0</v>
      </c>
      <c r="T793" s="41">
        <v>0</v>
      </c>
      <c r="U793" s="41">
        <v>0</v>
      </c>
      <c r="V793" s="41">
        <v>0</v>
      </c>
      <c r="W793" s="40">
        <v>0</v>
      </c>
      <c r="X793" s="173">
        <v>0</v>
      </c>
      <c r="Y793" s="173">
        <v>0</v>
      </c>
      <c r="Z793" s="173">
        <v>12972.96</v>
      </c>
      <c r="AA793" s="174">
        <v>1500000</v>
      </c>
      <c r="AB793" s="44">
        <v>52686.41</v>
      </c>
      <c r="AC793" s="44">
        <v>450</v>
      </c>
      <c r="AD793" s="340">
        <v>0</v>
      </c>
      <c r="AE793" s="44">
        <v>0</v>
      </c>
    </row>
    <row r="794" spans="1:31" hidden="1" x14ac:dyDescent="0.2">
      <c r="A794" s="321">
        <v>2013</v>
      </c>
      <c r="B794" s="337" t="s">
        <v>204</v>
      </c>
      <c r="C794" s="673" t="s">
        <v>653</v>
      </c>
      <c r="D794" s="715">
        <v>41527</v>
      </c>
      <c r="E794" s="203" t="s">
        <v>41</v>
      </c>
      <c r="F794" s="250" t="s">
        <v>251</v>
      </c>
      <c r="G794" s="203" t="s">
        <v>68</v>
      </c>
      <c r="H794" s="203"/>
      <c r="I794" s="481" t="s">
        <v>698</v>
      </c>
      <c r="J794" s="183" t="s">
        <v>839</v>
      </c>
      <c r="K794" s="767"/>
      <c r="L794" s="504">
        <v>0</v>
      </c>
      <c r="M794" s="271">
        <v>0</v>
      </c>
      <c r="N794" s="271">
        <v>0</v>
      </c>
      <c r="O794" s="205">
        <v>0</v>
      </c>
      <c r="P794" s="205">
        <v>0</v>
      </c>
      <c r="Q794" s="207">
        <v>0</v>
      </c>
      <c r="R794" s="207">
        <v>0</v>
      </c>
      <c r="S794" s="369">
        <v>0</v>
      </c>
      <c r="T794" s="160">
        <v>0</v>
      </c>
      <c r="U794" s="160">
        <v>0</v>
      </c>
      <c r="V794" s="160">
        <v>0</v>
      </c>
      <c r="W794" s="161">
        <v>0</v>
      </c>
      <c r="X794" s="272">
        <v>0</v>
      </c>
      <c r="Y794" s="404">
        <v>0</v>
      </c>
      <c r="Z794" s="404">
        <v>0</v>
      </c>
      <c r="AA794" s="274" t="s">
        <v>20</v>
      </c>
      <c r="AB794" s="374">
        <f t="shared" ref="AB794:AB799" si="15">AC794+AD794+AE794</f>
        <v>0</v>
      </c>
      <c r="AC794" s="164">
        <v>0</v>
      </c>
      <c r="AD794" s="547">
        <v>0</v>
      </c>
      <c r="AE794" s="209">
        <v>0</v>
      </c>
    </row>
    <row r="795" spans="1:31" x14ac:dyDescent="0.2">
      <c r="A795" s="321">
        <v>2013</v>
      </c>
      <c r="B795" s="360" t="s">
        <v>100</v>
      </c>
      <c r="C795" s="673" t="s">
        <v>654</v>
      </c>
      <c r="D795" s="717">
        <v>41527</v>
      </c>
      <c r="E795" s="270" t="s">
        <v>42</v>
      </c>
      <c r="F795" s="219" t="s">
        <v>260</v>
      </c>
      <c r="G795" s="219" t="s">
        <v>63</v>
      </c>
      <c r="H795" s="219"/>
      <c r="I795" s="465" t="s">
        <v>791</v>
      </c>
      <c r="J795" s="188" t="s">
        <v>316</v>
      </c>
      <c r="K795" s="767" t="s">
        <v>2132</v>
      </c>
      <c r="L795" s="504">
        <v>0</v>
      </c>
      <c r="M795" s="271">
        <v>0</v>
      </c>
      <c r="N795" s="271">
        <v>0</v>
      </c>
      <c r="O795" s="164">
        <v>2000</v>
      </c>
      <c r="P795" s="205">
        <v>0</v>
      </c>
      <c r="Q795" s="207">
        <v>0</v>
      </c>
      <c r="R795" s="207">
        <v>0</v>
      </c>
      <c r="S795" s="369">
        <v>0</v>
      </c>
      <c r="T795" s="160">
        <v>0</v>
      </c>
      <c r="U795" s="160">
        <v>0</v>
      </c>
      <c r="V795" s="160">
        <v>0</v>
      </c>
      <c r="W795" s="161">
        <v>0</v>
      </c>
      <c r="X795" s="272">
        <v>0</v>
      </c>
      <c r="Y795" s="404">
        <v>0</v>
      </c>
      <c r="Z795" s="404">
        <v>0</v>
      </c>
      <c r="AA795" s="274">
        <v>0</v>
      </c>
      <c r="AB795" s="374">
        <f t="shared" si="15"/>
        <v>8171.07</v>
      </c>
      <c r="AC795" s="164">
        <v>0</v>
      </c>
      <c r="AD795" s="164">
        <v>0</v>
      </c>
      <c r="AE795" s="209">
        <v>8171.07</v>
      </c>
    </row>
    <row r="796" spans="1:31" hidden="1" x14ac:dyDescent="0.2">
      <c r="A796" s="185">
        <v>2013</v>
      </c>
      <c r="B796" s="276" t="s">
        <v>529</v>
      </c>
      <c r="C796" s="666" t="s">
        <v>655</v>
      </c>
      <c r="D796" s="693">
        <v>41527</v>
      </c>
      <c r="E796" s="177" t="s">
        <v>37</v>
      </c>
      <c r="F796" s="167" t="s">
        <v>260</v>
      </c>
      <c r="G796" s="167" t="s">
        <v>63</v>
      </c>
      <c r="H796" s="167"/>
      <c r="I796" s="454" t="s">
        <v>3259</v>
      </c>
      <c r="J796" s="169" t="s">
        <v>310</v>
      </c>
      <c r="K796" s="118" t="s">
        <v>1418</v>
      </c>
      <c r="L796" s="505">
        <v>0</v>
      </c>
      <c r="M796" s="171">
        <v>0</v>
      </c>
      <c r="N796" s="171">
        <v>22315.15</v>
      </c>
      <c r="O796" s="104">
        <v>732</v>
      </c>
      <c r="P796" s="104">
        <v>0</v>
      </c>
      <c r="Q796" s="180">
        <v>0</v>
      </c>
      <c r="R796" s="180">
        <v>0</v>
      </c>
      <c r="S796" s="180">
        <v>0</v>
      </c>
      <c r="T796" s="41">
        <v>0</v>
      </c>
      <c r="U796" s="41">
        <v>0</v>
      </c>
      <c r="V796" s="41">
        <v>0</v>
      </c>
      <c r="W796" s="40">
        <v>0</v>
      </c>
      <c r="X796" s="173">
        <v>0</v>
      </c>
      <c r="Y796" s="173">
        <v>0</v>
      </c>
      <c r="Z796" s="173">
        <v>0</v>
      </c>
      <c r="AA796" s="174" t="s">
        <v>20</v>
      </c>
      <c r="AB796" s="44">
        <f t="shared" si="15"/>
        <v>12851.43</v>
      </c>
      <c r="AC796" s="44">
        <v>0</v>
      </c>
      <c r="AD796" s="44">
        <v>0</v>
      </c>
      <c r="AE796" s="109">
        <v>12851.43</v>
      </c>
    </row>
    <row r="797" spans="1:31" hidden="1" x14ac:dyDescent="0.2">
      <c r="A797" s="185">
        <v>2013</v>
      </c>
      <c r="B797" s="276" t="s">
        <v>193</v>
      </c>
      <c r="C797" s="666" t="s">
        <v>656</v>
      </c>
      <c r="D797" s="693">
        <v>41542</v>
      </c>
      <c r="E797" s="177" t="s">
        <v>37</v>
      </c>
      <c r="F797" s="167" t="s">
        <v>260</v>
      </c>
      <c r="G797" s="167" t="s">
        <v>68</v>
      </c>
      <c r="H797" s="167"/>
      <c r="I797" s="454" t="s">
        <v>3264</v>
      </c>
      <c r="J797" s="119" t="s">
        <v>310</v>
      </c>
      <c r="K797" s="118" t="s">
        <v>1930</v>
      </c>
      <c r="L797" s="505">
        <v>0</v>
      </c>
      <c r="M797" s="171">
        <v>0</v>
      </c>
      <c r="N797" s="171">
        <v>0</v>
      </c>
      <c r="O797" s="104">
        <v>0</v>
      </c>
      <c r="P797" s="104">
        <v>0</v>
      </c>
      <c r="Q797" s="180">
        <v>0</v>
      </c>
      <c r="R797" s="180">
        <v>0</v>
      </c>
      <c r="S797" s="180">
        <v>0</v>
      </c>
      <c r="T797" s="41">
        <v>0</v>
      </c>
      <c r="U797" s="41">
        <v>0</v>
      </c>
      <c r="V797" s="41">
        <v>0</v>
      </c>
      <c r="W797" s="40">
        <v>0</v>
      </c>
      <c r="X797" s="173">
        <v>0</v>
      </c>
      <c r="Y797" s="173">
        <v>0</v>
      </c>
      <c r="Z797" s="173">
        <v>0</v>
      </c>
      <c r="AA797" s="174">
        <v>56476.07</v>
      </c>
      <c r="AB797" s="44">
        <f t="shared" si="15"/>
        <v>14941.75</v>
      </c>
      <c r="AC797" s="61">
        <v>0</v>
      </c>
      <c r="AD797" s="44">
        <v>0</v>
      </c>
      <c r="AE797" s="109">
        <v>14941.75</v>
      </c>
    </row>
    <row r="798" spans="1:31" hidden="1" x14ac:dyDescent="0.2">
      <c r="A798" s="185">
        <v>2013</v>
      </c>
      <c r="B798" s="276" t="s">
        <v>530</v>
      </c>
      <c r="C798" s="666" t="s">
        <v>657</v>
      </c>
      <c r="D798" s="693">
        <v>41549</v>
      </c>
      <c r="E798" s="177" t="s">
        <v>37</v>
      </c>
      <c r="F798" s="115" t="s">
        <v>269</v>
      </c>
      <c r="G798" s="115" t="s">
        <v>69</v>
      </c>
      <c r="H798" s="115" t="s">
        <v>1718</v>
      </c>
      <c r="I798" s="452" t="s">
        <v>1592</v>
      </c>
      <c r="J798" s="119" t="s">
        <v>310</v>
      </c>
      <c r="K798" s="593">
        <v>42076</v>
      </c>
      <c r="L798" s="505">
        <v>0</v>
      </c>
      <c r="M798" s="171">
        <v>0</v>
      </c>
      <c r="N798" s="171">
        <v>0</v>
      </c>
      <c r="O798" s="104">
        <v>0</v>
      </c>
      <c r="P798" s="104">
        <v>0</v>
      </c>
      <c r="Q798" s="180">
        <v>0</v>
      </c>
      <c r="R798" s="180">
        <v>0</v>
      </c>
      <c r="S798" s="180">
        <v>0</v>
      </c>
      <c r="T798" s="41">
        <v>0</v>
      </c>
      <c r="U798" s="41">
        <v>0</v>
      </c>
      <c r="V798" s="41">
        <v>0</v>
      </c>
      <c r="W798" s="40">
        <v>0</v>
      </c>
      <c r="X798" s="173">
        <v>0</v>
      </c>
      <c r="Y798" s="173">
        <v>0</v>
      </c>
      <c r="Z798" s="173">
        <v>0</v>
      </c>
      <c r="AA798" s="174">
        <v>48204.55</v>
      </c>
      <c r="AB798" s="44">
        <f t="shared" si="15"/>
        <v>8063.380000000001</v>
      </c>
      <c r="AC798" s="44">
        <v>2894.32</v>
      </c>
      <c r="AD798" s="44">
        <v>0</v>
      </c>
      <c r="AE798" s="109">
        <v>5169.0600000000004</v>
      </c>
    </row>
    <row r="799" spans="1:31" hidden="1" x14ac:dyDescent="0.2">
      <c r="A799" s="185">
        <v>2013</v>
      </c>
      <c r="B799" s="276" t="s">
        <v>207</v>
      </c>
      <c r="C799" s="666" t="s">
        <v>658</v>
      </c>
      <c r="D799" s="693">
        <v>41556</v>
      </c>
      <c r="E799" s="177" t="s">
        <v>39</v>
      </c>
      <c r="F799" s="167" t="s">
        <v>260</v>
      </c>
      <c r="G799" s="167" t="s">
        <v>63</v>
      </c>
      <c r="H799" s="167"/>
      <c r="I799" s="460" t="s">
        <v>792</v>
      </c>
      <c r="J799" s="119" t="s">
        <v>592</v>
      </c>
      <c r="K799" s="118" t="s">
        <v>2248</v>
      </c>
      <c r="L799" s="505">
        <v>0</v>
      </c>
      <c r="M799" s="44">
        <v>461.53</v>
      </c>
      <c r="N799" s="171">
        <v>0</v>
      </c>
      <c r="O799" s="44">
        <v>484</v>
      </c>
      <c r="P799" s="104">
        <v>350</v>
      </c>
      <c r="Q799" s="180">
        <v>0</v>
      </c>
      <c r="R799" s="180">
        <v>0</v>
      </c>
      <c r="S799" s="180">
        <v>0</v>
      </c>
      <c r="T799" s="41">
        <v>0</v>
      </c>
      <c r="U799" s="41">
        <v>0</v>
      </c>
      <c r="V799" s="41">
        <v>0</v>
      </c>
      <c r="W799" s="104">
        <v>8000</v>
      </c>
      <c r="X799" s="104">
        <v>2033.2</v>
      </c>
      <c r="Y799" s="173">
        <v>0</v>
      </c>
      <c r="Z799" s="173">
        <v>0</v>
      </c>
      <c r="AA799" s="174">
        <v>0</v>
      </c>
      <c r="AB799" s="44">
        <f t="shared" si="15"/>
        <v>484</v>
      </c>
      <c r="AC799" s="61">
        <v>0</v>
      </c>
      <c r="AD799" s="44">
        <v>0</v>
      </c>
      <c r="AE799" s="109">
        <v>484</v>
      </c>
    </row>
    <row r="800" spans="1:31" x14ac:dyDescent="0.2">
      <c r="A800" s="321">
        <v>2013</v>
      </c>
      <c r="B800" s="360" t="s">
        <v>343</v>
      </c>
      <c r="C800" s="673" t="s">
        <v>659</v>
      </c>
      <c r="D800" s="717">
        <v>41556</v>
      </c>
      <c r="E800" s="270" t="s">
        <v>42</v>
      </c>
      <c r="F800" s="219" t="s">
        <v>254</v>
      </c>
      <c r="G800" s="219" t="s">
        <v>446</v>
      </c>
      <c r="H800" s="219"/>
      <c r="I800" s="457" t="s">
        <v>2296</v>
      </c>
      <c r="J800" s="183" t="s">
        <v>839</v>
      </c>
      <c r="K800" s="767"/>
      <c r="L800" s="504">
        <v>0</v>
      </c>
      <c r="M800" s="271">
        <v>0</v>
      </c>
      <c r="N800" s="271">
        <v>0</v>
      </c>
      <c r="O800" s="205">
        <v>0</v>
      </c>
      <c r="P800" s="205">
        <v>0</v>
      </c>
      <c r="Q800" s="207">
        <v>0</v>
      </c>
      <c r="R800" s="207">
        <v>0</v>
      </c>
      <c r="S800" s="369">
        <v>0</v>
      </c>
      <c r="T800" s="160">
        <v>0</v>
      </c>
      <c r="U800" s="160">
        <v>0</v>
      </c>
      <c r="V800" s="160">
        <v>0</v>
      </c>
      <c r="W800" s="161">
        <v>0</v>
      </c>
      <c r="X800" s="272">
        <v>0</v>
      </c>
      <c r="Y800" s="404">
        <v>0</v>
      </c>
      <c r="Z800" s="404">
        <v>0</v>
      </c>
      <c r="AA800" s="274" t="s">
        <v>1994</v>
      </c>
      <c r="AB800" s="374">
        <v>47355.34</v>
      </c>
      <c r="AC800" s="164">
        <v>0</v>
      </c>
      <c r="AD800" s="164">
        <v>0</v>
      </c>
      <c r="AE800" s="209">
        <v>0</v>
      </c>
    </row>
    <row r="801" spans="1:31" hidden="1" x14ac:dyDescent="0.2">
      <c r="A801" s="321">
        <v>2013</v>
      </c>
      <c r="B801" s="360" t="s">
        <v>531</v>
      </c>
      <c r="C801" s="673" t="s">
        <v>660</v>
      </c>
      <c r="D801" s="717">
        <v>41564</v>
      </c>
      <c r="E801" s="270" t="s">
        <v>532</v>
      </c>
      <c r="F801" s="219" t="s">
        <v>260</v>
      </c>
      <c r="G801" s="219" t="s">
        <v>63</v>
      </c>
      <c r="H801" s="219"/>
      <c r="I801" s="457" t="s">
        <v>698</v>
      </c>
      <c r="J801" s="183" t="s">
        <v>839</v>
      </c>
      <c r="K801" s="767"/>
      <c r="L801" s="504">
        <v>0</v>
      </c>
      <c r="M801" s="271">
        <v>0</v>
      </c>
      <c r="N801" s="271">
        <v>0</v>
      </c>
      <c r="O801" s="205">
        <v>0</v>
      </c>
      <c r="P801" s="205">
        <v>0</v>
      </c>
      <c r="Q801" s="207">
        <v>0</v>
      </c>
      <c r="R801" s="207">
        <v>0</v>
      </c>
      <c r="S801" s="369">
        <v>0</v>
      </c>
      <c r="T801" s="160">
        <v>0</v>
      </c>
      <c r="U801" s="160">
        <v>0</v>
      </c>
      <c r="V801" s="160">
        <v>0</v>
      </c>
      <c r="W801" s="161">
        <v>0</v>
      </c>
      <c r="X801" s="272">
        <v>0</v>
      </c>
      <c r="Y801" s="404">
        <v>0</v>
      </c>
      <c r="Z801" s="404">
        <v>0</v>
      </c>
      <c r="AA801" s="274" t="s">
        <v>229</v>
      </c>
      <c r="AB801" s="374">
        <f>AC801+AD801+AE801</f>
        <v>0</v>
      </c>
      <c r="AC801" s="318">
        <v>0</v>
      </c>
      <c r="AD801" s="164">
        <v>0</v>
      </c>
      <c r="AE801" s="209">
        <v>0</v>
      </c>
    </row>
    <row r="802" spans="1:31" hidden="1" x14ac:dyDescent="0.2">
      <c r="A802" s="321">
        <v>2013</v>
      </c>
      <c r="B802" s="360" t="s">
        <v>527</v>
      </c>
      <c r="C802" s="673" t="s">
        <v>661</v>
      </c>
      <c r="D802" s="717">
        <v>41605</v>
      </c>
      <c r="E802" s="270" t="s">
        <v>279</v>
      </c>
      <c r="F802" s="219" t="s">
        <v>251</v>
      </c>
      <c r="G802" s="219" t="s">
        <v>64</v>
      </c>
      <c r="H802" s="219"/>
      <c r="I802" s="457" t="s">
        <v>698</v>
      </c>
      <c r="J802" s="183" t="s">
        <v>839</v>
      </c>
      <c r="K802" s="767"/>
      <c r="L802" s="504">
        <v>0</v>
      </c>
      <c r="M802" s="271">
        <v>0</v>
      </c>
      <c r="N802" s="271">
        <v>0</v>
      </c>
      <c r="O802" s="205">
        <v>0</v>
      </c>
      <c r="P802" s="205">
        <v>0</v>
      </c>
      <c r="Q802" s="207">
        <v>0</v>
      </c>
      <c r="R802" s="207">
        <v>0</v>
      </c>
      <c r="S802" s="369">
        <v>0</v>
      </c>
      <c r="T802" s="160">
        <v>0</v>
      </c>
      <c r="U802" s="160">
        <v>0</v>
      </c>
      <c r="V802" s="160">
        <v>0</v>
      </c>
      <c r="W802" s="161">
        <v>0</v>
      </c>
      <c r="X802" s="272">
        <v>0</v>
      </c>
      <c r="Y802" s="404">
        <v>0</v>
      </c>
      <c r="Z802" s="404">
        <v>0</v>
      </c>
      <c r="AA802" s="274">
        <v>0</v>
      </c>
      <c r="AB802" s="374">
        <f>AC802+AD802+AE802</f>
        <v>0</v>
      </c>
      <c r="AC802" s="164">
        <v>0</v>
      </c>
      <c r="AD802" s="164">
        <v>0</v>
      </c>
      <c r="AE802" s="209">
        <v>0</v>
      </c>
    </row>
    <row r="803" spans="1:31" x14ac:dyDescent="0.2">
      <c r="A803" s="185">
        <v>2013</v>
      </c>
      <c r="B803" s="276" t="s">
        <v>61</v>
      </c>
      <c r="C803" s="666" t="s">
        <v>662</v>
      </c>
      <c r="D803" s="693">
        <v>41605</v>
      </c>
      <c r="E803" s="177" t="s">
        <v>42</v>
      </c>
      <c r="F803" s="167" t="s">
        <v>260</v>
      </c>
      <c r="G803" s="167" t="s">
        <v>69</v>
      </c>
      <c r="H803" s="167" t="s">
        <v>1719</v>
      </c>
      <c r="I803" s="454" t="s">
        <v>1058</v>
      </c>
      <c r="J803" s="119" t="s">
        <v>310</v>
      </c>
      <c r="K803" s="118" t="s">
        <v>1024</v>
      </c>
      <c r="L803" s="505">
        <v>0</v>
      </c>
      <c r="M803" s="171">
        <v>0</v>
      </c>
      <c r="N803" s="171">
        <v>0</v>
      </c>
      <c r="O803" s="104">
        <v>0</v>
      </c>
      <c r="P803" s="104">
        <v>0</v>
      </c>
      <c r="Q803" s="180">
        <v>0</v>
      </c>
      <c r="R803" s="180">
        <v>0</v>
      </c>
      <c r="S803" s="180">
        <v>0</v>
      </c>
      <c r="T803" s="41">
        <v>0</v>
      </c>
      <c r="U803" s="41">
        <v>0</v>
      </c>
      <c r="V803" s="41">
        <v>0</v>
      </c>
      <c r="W803" s="40">
        <v>0</v>
      </c>
      <c r="X803" s="173">
        <v>0</v>
      </c>
      <c r="Y803" s="173">
        <v>0</v>
      </c>
      <c r="Z803" s="173">
        <v>0</v>
      </c>
      <c r="AA803" s="174">
        <v>276476.95</v>
      </c>
      <c r="AB803" s="44">
        <f>AC803+AD803+AE803</f>
        <v>14829</v>
      </c>
      <c r="AC803" s="44">
        <v>14829</v>
      </c>
      <c r="AD803" s="44">
        <v>0</v>
      </c>
      <c r="AE803" s="109">
        <v>0</v>
      </c>
    </row>
    <row r="804" spans="1:31" hidden="1" x14ac:dyDescent="0.2">
      <c r="A804" s="321">
        <v>2013</v>
      </c>
      <c r="B804" s="337" t="s">
        <v>3222</v>
      </c>
      <c r="C804" s="673" t="s">
        <v>664</v>
      </c>
      <c r="D804" s="717">
        <v>41610</v>
      </c>
      <c r="E804" s="270" t="s">
        <v>39</v>
      </c>
      <c r="F804" s="219" t="s">
        <v>260</v>
      </c>
      <c r="G804" s="219" t="s">
        <v>63</v>
      </c>
      <c r="H804" s="219"/>
      <c r="I804" s="457" t="s">
        <v>793</v>
      </c>
      <c r="J804" s="183" t="s">
        <v>839</v>
      </c>
      <c r="K804" s="767"/>
      <c r="L804" s="504">
        <v>0</v>
      </c>
      <c r="M804" s="271">
        <v>450</v>
      </c>
      <c r="N804" s="271">
        <v>0</v>
      </c>
      <c r="O804" s="205">
        <v>0</v>
      </c>
      <c r="P804" s="205">
        <v>0</v>
      </c>
      <c r="Q804" s="207">
        <v>0</v>
      </c>
      <c r="R804" s="207">
        <v>0</v>
      </c>
      <c r="S804" s="369">
        <v>0</v>
      </c>
      <c r="T804" s="160">
        <v>0</v>
      </c>
      <c r="U804" s="160">
        <v>0</v>
      </c>
      <c r="V804" s="160">
        <v>0</v>
      </c>
      <c r="W804" s="161">
        <v>0</v>
      </c>
      <c r="X804" s="272">
        <v>0</v>
      </c>
      <c r="Y804" s="404">
        <v>0</v>
      </c>
      <c r="Z804" s="404">
        <v>0</v>
      </c>
      <c r="AA804" s="274">
        <v>617400</v>
      </c>
      <c r="AB804" s="374">
        <f t="shared" ref="AB804:AB864" si="16">AC804+AD804+AE804</f>
        <v>450</v>
      </c>
      <c r="AC804" s="318">
        <v>0</v>
      </c>
      <c r="AD804" s="164">
        <v>0</v>
      </c>
      <c r="AE804" s="209">
        <v>450</v>
      </c>
    </row>
    <row r="805" spans="1:31" hidden="1" x14ac:dyDescent="0.2">
      <c r="A805" s="321">
        <v>2013</v>
      </c>
      <c r="B805" s="360" t="s">
        <v>189</v>
      </c>
      <c r="C805" s="673" t="s">
        <v>665</v>
      </c>
      <c r="D805" s="717">
        <v>41613</v>
      </c>
      <c r="E805" s="270" t="s">
        <v>39</v>
      </c>
      <c r="F805" s="219" t="s">
        <v>260</v>
      </c>
      <c r="G805" s="219" t="s">
        <v>18</v>
      </c>
      <c r="H805" s="219"/>
      <c r="I805" s="457" t="s">
        <v>3042</v>
      </c>
      <c r="J805" s="183" t="s">
        <v>839</v>
      </c>
      <c r="K805" s="767"/>
      <c r="L805" s="504">
        <v>0</v>
      </c>
      <c r="M805" s="271">
        <v>0</v>
      </c>
      <c r="N805" s="271">
        <v>0</v>
      </c>
      <c r="O805" s="205">
        <v>0</v>
      </c>
      <c r="P805" s="205">
        <v>0</v>
      </c>
      <c r="Q805" s="207">
        <v>0</v>
      </c>
      <c r="R805" s="207">
        <v>0</v>
      </c>
      <c r="S805" s="369">
        <v>0</v>
      </c>
      <c r="T805" s="160">
        <v>0</v>
      </c>
      <c r="U805" s="160">
        <v>0</v>
      </c>
      <c r="V805" s="160">
        <v>0</v>
      </c>
      <c r="W805" s="161">
        <v>0</v>
      </c>
      <c r="X805" s="272">
        <v>0</v>
      </c>
      <c r="Y805" s="404">
        <v>0</v>
      </c>
      <c r="Z805" s="404">
        <v>0</v>
      </c>
      <c r="AA805" s="274">
        <v>0</v>
      </c>
      <c r="AB805" s="374">
        <f t="shared" si="16"/>
        <v>4624.78</v>
      </c>
      <c r="AC805" s="164">
        <v>4624.78</v>
      </c>
      <c r="AD805" s="164">
        <v>0</v>
      </c>
      <c r="AE805" s="209">
        <v>0</v>
      </c>
    </row>
    <row r="806" spans="1:31" hidden="1" x14ac:dyDescent="0.2">
      <c r="A806" s="185">
        <v>2013</v>
      </c>
      <c r="B806" s="276" t="s">
        <v>483</v>
      </c>
      <c r="C806" s="666" t="s">
        <v>666</v>
      </c>
      <c r="D806" s="693">
        <v>41617</v>
      </c>
      <c r="E806" s="177" t="s">
        <v>37</v>
      </c>
      <c r="F806" s="167" t="s">
        <v>250</v>
      </c>
      <c r="G806" s="167" t="s">
        <v>68</v>
      </c>
      <c r="H806" s="167"/>
      <c r="I806" s="454" t="s">
        <v>698</v>
      </c>
      <c r="J806" s="119" t="s">
        <v>839</v>
      </c>
      <c r="K806" s="118"/>
      <c r="L806" s="505">
        <v>0</v>
      </c>
      <c r="M806" s="171">
        <v>0</v>
      </c>
      <c r="N806" s="171">
        <v>0</v>
      </c>
      <c r="O806" s="104">
        <v>0</v>
      </c>
      <c r="P806" s="104">
        <v>0</v>
      </c>
      <c r="Q806" s="180">
        <v>0</v>
      </c>
      <c r="R806" s="180">
        <v>0</v>
      </c>
      <c r="S806" s="180">
        <v>0</v>
      </c>
      <c r="T806" s="41">
        <v>0</v>
      </c>
      <c r="U806" s="41">
        <v>0</v>
      </c>
      <c r="V806" s="41">
        <v>0</v>
      </c>
      <c r="W806" s="40">
        <v>0</v>
      </c>
      <c r="X806" s="173">
        <v>0</v>
      </c>
      <c r="Y806" s="173">
        <v>0</v>
      </c>
      <c r="Z806" s="173">
        <v>0</v>
      </c>
      <c r="AA806" s="174" t="s">
        <v>20</v>
      </c>
      <c r="AB806" s="44">
        <f t="shared" si="16"/>
        <v>6576.04</v>
      </c>
      <c r="AC806" s="44">
        <v>0</v>
      </c>
      <c r="AD806" s="44">
        <v>0</v>
      </c>
      <c r="AE806" s="109">
        <v>6576.04</v>
      </c>
    </row>
    <row r="807" spans="1:31" hidden="1" x14ac:dyDescent="0.2">
      <c r="A807" s="275">
        <v>2013</v>
      </c>
      <c r="B807" s="276" t="s">
        <v>99</v>
      </c>
      <c r="C807" s="666" t="s">
        <v>667</v>
      </c>
      <c r="D807" s="693">
        <v>41617</v>
      </c>
      <c r="E807" s="112" t="s">
        <v>37</v>
      </c>
      <c r="F807" s="36" t="s">
        <v>260</v>
      </c>
      <c r="G807" s="167" t="s">
        <v>324</v>
      </c>
      <c r="H807" s="167"/>
      <c r="I807" s="454" t="s">
        <v>3251</v>
      </c>
      <c r="J807" s="169" t="s">
        <v>560</v>
      </c>
      <c r="K807" s="118" t="s">
        <v>1419</v>
      </c>
      <c r="L807" s="505">
        <v>0</v>
      </c>
      <c r="M807" s="171">
        <v>0</v>
      </c>
      <c r="N807" s="171">
        <v>0</v>
      </c>
      <c r="O807" s="104">
        <v>0</v>
      </c>
      <c r="P807" s="104">
        <v>0</v>
      </c>
      <c r="Q807" s="104">
        <v>417.5</v>
      </c>
      <c r="R807" s="104">
        <v>0</v>
      </c>
      <c r="S807" s="180">
        <v>0</v>
      </c>
      <c r="T807" s="41">
        <v>0</v>
      </c>
      <c r="U807" s="41">
        <v>0</v>
      </c>
      <c r="V807" s="41">
        <v>0</v>
      </c>
      <c r="W807" s="40">
        <v>0</v>
      </c>
      <c r="X807" s="173">
        <v>0</v>
      </c>
      <c r="Y807" s="173">
        <v>0</v>
      </c>
      <c r="Z807" s="173">
        <v>0</v>
      </c>
      <c r="AA807" s="174">
        <v>234668.9</v>
      </c>
      <c r="AB807" s="44">
        <f t="shared" si="16"/>
        <v>27416.309999999998</v>
      </c>
      <c r="AC807" s="45">
        <v>0</v>
      </c>
      <c r="AD807" s="44">
        <v>19595.98</v>
      </c>
      <c r="AE807" s="109">
        <v>7820.33</v>
      </c>
    </row>
    <row r="808" spans="1:31" hidden="1" x14ac:dyDescent="0.2">
      <c r="A808" s="185">
        <v>2013</v>
      </c>
      <c r="B808" s="186" t="s">
        <v>162</v>
      </c>
      <c r="C808" s="662" t="s">
        <v>668</v>
      </c>
      <c r="D808" s="689">
        <v>41625</v>
      </c>
      <c r="E808" s="112" t="s">
        <v>37</v>
      </c>
      <c r="F808" s="116" t="s">
        <v>264</v>
      </c>
      <c r="G808" s="116" t="s">
        <v>68</v>
      </c>
      <c r="H808" s="116"/>
      <c r="I808" s="460" t="s">
        <v>3252</v>
      </c>
      <c r="J808" s="187" t="s">
        <v>310</v>
      </c>
      <c r="K808" s="118" t="s">
        <v>1420</v>
      </c>
      <c r="L808" s="505">
        <v>0</v>
      </c>
      <c r="M808" s="171">
        <v>0</v>
      </c>
      <c r="N808" s="171">
        <v>0</v>
      </c>
      <c r="O808" s="104">
        <v>0</v>
      </c>
      <c r="P808" s="104">
        <v>0</v>
      </c>
      <c r="Q808" s="104">
        <v>0</v>
      </c>
      <c r="R808" s="104">
        <v>0</v>
      </c>
      <c r="S808" s="173">
        <v>0</v>
      </c>
      <c r="T808" s="107">
        <v>0</v>
      </c>
      <c r="U808" s="107">
        <v>0</v>
      </c>
      <c r="V808" s="107">
        <v>0</v>
      </c>
      <c r="W808" s="106">
        <v>0</v>
      </c>
      <c r="X808" s="173">
        <v>0</v>
      </c>
      <c r="Y808" s="173">
        <v>0</v>
      </c>
      <c r="Z808" s="173">
        <v>0</v>
      </c>
      <c r="AA808" s="174" t="s">
        <v>20</v>
      </c>
      <c r="AB808" s="44">
        <f t="shared" si="16"/>
        <v>27937.03</v>
      </c>
      <c r="AC808" s="44">
        <v>0</v>
      </c>
      <c r="AD808" s="44">
        <v>12657.82</v>
      </c>
      <c r="AE808" s="109">
        <v>15279.21</v>
      </c>
    </row>
    <row r="809" spans="1:31" hidden="1" x14ac:dyDescent="0.2">
      <c r="A809" s="275">
        <v>2013</v>
      </c>
      <c r="B809" s="276" t="s">
        <v>999</v>
      </c>
      <c r="C809" s="666" t="s">
        <v>2120</v>
      </c>
      <c r="D809" s="693">
        <v>41061</v>
      </c>
      <c r="E809" s="177" t="s">
        <v>39</v>
      </c>
      <c r="F809" s="36" t="s">
        <v>260</v>
      </c>
      <c r="G809" s="167" t="s">
        <v>499</v>
      </c>
      <c r="H809" s="167"/>
      <c r="I809" s="454" t="s">
        <v>3253</v>
      </c>
      <c r="J809" s="37" t="s">
        <v>310</v>
      </c>
      <c r="K809" s="178" t="s">
        <v>2124</v>
      </c>
      <c r="L809" s="505">
        <v>0</v>
      </c>
      <c r="M809" s="150">
        <v>0</v>
      </c>
      <c r="N809" s="150">
        <v>0</v>
      </c>
      <c r="O809" s="38">
        <v>0</v>
      </c>
      <c r="P809" s="38">
        <v>0</v>
      </c>
      <c r="Q809" s="38">
        <v>0</v>
      </c>
      <c r="R809" s="38">
        <v>0</v>
      </c>
      <c r="S809" s="180">
        <v>0</v>
      </c>
      <c r="T809" s="180">
        <v>0</v>
      </c>
      <c r="U809" s="180">
        <v>0</v>
      </c>
      <c r="V809" s="180">
        <v>0</v>
      </c>
      <c r="W809" s="180">
        <v>0</v>
      </c>
      <c r="X809" s="180">
        <v>0</v>
      </c>
      <c r="Y809" s="180">
        <v>0</v>
      </c>
      <c r="Z809" s="180">
        <v>0</v>
      </c>
      <c r="AA809" s="168">
        <v>423910.49</v>
      </c>
      <c r="AB809" s="45">
        <v>9406.16</v>
      </c>
      <c r="AC809" s="45">
        <v>0</v>
      </c>
      <c r="AD809" s="45">
        <v>0</v>
      </c>
      <c r="AE809" s="46">
        <v>0</v>
      </c>
    </row>
    <row r="810" spans="1:31" ht="13.5" hidden="1" thickBot="1" x14ac:dyDescent="0.25">
      <c r="A810" s="327">
        <v>2013</v>
      </c>
      <c r="B810" s="329" t="s">
        <v>1976</v>
      </c>
      <c r="C810" s="669"/>
      <c r="D810" s="716"/>
      <c r="E810" s="311" t="s">
        <v>39</v>
      </c>
      <c r="F810" s="338" t="s">
        <v>260</v>
      </c>
      <c r="G810" s="338" t="s">
        <v>71</v>
      </c>
      <c r="H810" s="338"/>
      <c r="I810" s="464" t="s">
        <v>3254</v>
      </c>
      <c r="J810" s="379"/>
      <c r="K810" s="594"/>
      <c r="L810" s="506">
        <v>0</v>
      </c>
      <c r="M810" s="197">
        <v>0</v>
      </c>
      <c r="N810" s="197">
        <v>0</v>
      </c>
      <c r="O810" s="78">
        <v>0</v>
      </c>
      <c r="P810" s="78">
        <v>600.24</v>
      </c>
      <c r="Q810" s="78">
        <v>0</v>
      </c>
      <c r="R810" s="78">
        <v>0</v>
      </c>
      <c r="S810" s="380">
        <v>0</v>
      </c>
      <c r="T810" s="80">
        <v>0</v>
      </c>
      <c r="U810" s="80">
        <v>0</v>
      </c>
      <c r="V810" s="80">
        <v>0</v>
      </c>
      <c r="W810" s="80">
        <v>0</v>
      </c>
      <c r="X810" s="198">
        <v>0</v>
      </c>
      <c r="Y810" s="537">
        <v>0</v>
      </c>
      <c r="Z810" s="537">
        <v>0</v>
      </c>
      <c r="AA810" s="381">
        <v>0</v>
      </c>
      <c r="AB810" s="382">
        <v>0</v>
      </c>
      <c r="AC810" s="84">
        <v>0</v>
      </c>
      <c r="AD810" s="84">
        <v>0</v>
      </c>
      <c r="AE810" s="85">
        <v>0</v>
      </c>
    </row>
    <row r="811" spans="1:31" hidden="1" x14ac:dyDescent="0.2">
      <c r="A811" s="378">
        <v>2014</v>
      </c>
      <c r="B811" s="335" t="s">
        <v>152</v>
      </c>
      <c r="C811" s="674" t="s">
        <v>619</v>
      </c>
      <c r="D811" s="717">
        <v>41649</v>
      </c>
      <c r="E811" s="270" t="s">
        <v>279</v>
      </c>
      <c r="F811" s="219" t="s">
        <v>265</v>
      </c>
      <c r="G811" s="270" t="s">
        <v>326</v>
      </c>
      <c r="H811" s="270"/>
      <c r="I811" s="466" t="s">
        <v>742</v>
      </c>
      <c r="J811" s="156" t="s">
        <v>839</v>
      </c>
      <c r="K811" s="592"/>
      <c r="L811" s="504">
        <v>0</v>
      </c>
      <c r="M811" s="159">
        <v>0</v>
      </c>
      <c r="N811" s="159">
        <v>0</v>
      </c>
      <c r="O811" s="157">
        <v>0</v>
      </c>
      <c r="P811" s="157">
        <v>0</v>
      </c>
      <c r="Q811" s="157">
        <v>0</v>
      </c>
      <c r="R811" s="157">
        <v>0</v>
      </c>
      <c r="S811" s="369">
        <v>0</v>
      </c>
      <c r="T811" s="207">
        <v>0</v>
      </c>
      <c r="U811" s="207">
        <v>0</v>
      </c>
      <c r="V811" s="207">
        <v>0</v>
      </c>
      <c r="W811" s="207">
        <v>0</v>
      </c>
      <c r="X811" s="207">
        <v>0</v>
      </c>
      <c r="Y811" s="536">
        <v>0</v>
      </c>
      <c r="Z811" s="536">
        <v>0</v>
      </c>
      <c r="AA811" s="336">
        <v>0</v>
      </c>
      <c r="AB811" s="383">
        <f t="shared" si="16"/>
        <v>6166.37</v>
      </c>
      <c r="AC811" s="147">
        <v>0</v>
      </c>
      <c r="AD811" s="763">
        <v>0</v>
      </c>
      <c r="AE811" s="148">
        <v>6166.37</v>
      </c>
    </row>
    <row r="812" spans="1:31" hidden="1" x14ac:dyDescent="0.2">
      <c r="A812" s="185">
        <v>2014</v>
      </c>
      <c r="B812" s="622" t="s">
        <v>354</v>
      </c>
      <c r="C812" s="490" t="s">
        <v>620</v>
      </c>
      <c r="D812" s="689">
        <v>41651</v>
      </c>
      <c r="E812" s="115" t="s">
        <v>37</v>
      </c>
      <c r="F812" s="102" t="s">
        <v>250</v>
      </c>
      <c r="G812" s="167" t="s">
        <v>63</v>
      </c>
      <c r="H812" s="116"/>
      <c r="I812" s="452" t="s">
        <v>1591</v>
      </c>
      <c r="J812" s="119" t="s">
        <v>310</v>
      </c>
      <c r="K812" s="118" t="s">
        <v>2168</v>
      </c>
      <c r="L812" s="505">
        <v>0</v>
      </c>
      <c r="M812" s="171">
        <v>0</v>
      </c>
      <c r="N812" s="171">
        <v>0</v>
      </c>
      <c r="O812" s="104">
        <v>0</v>
      </c>
      <c r="P812" s="104">
        <v>0</v>
      </c>
      <c r="Q812" s="104">
        <v>0</v>
      </c>
      <c r="R812" s="104">
        <v>0</v>
      </c>
      <c r="S812" s="180">
        <v>0</v>
      </c>
      <c r="T812" s="173">
        <v>0</v>
      </c>
      <c r="U812" s="173">
        <v>0</v>
      </c>
      <c r="V812" s="173">
        <v>0</v>
      </c>
      <c r="W812" s="173">
        <v>0</v>
      </c>
      <c r="X812" s="173">
        <v>0</v>
      </c>
      <c r="Y812" s="173">
        <v>0</v>
      </c>
      <c r="Z812" s="173">
        <v>0</v>
      </c>
      <c r="AA812" s="174">
        <v>259000</v>
      </c>
      <c r="AB812" s="44">
        <v>19945.099999999999</v>
      </c>
      <c r="AC812" s="44">
        <v>6842.2</v>
      </c>
      <c r="AD812" s="340">
        <v>0</v>
      </c>
      <c r="AE812" s="109">
        <v>13102.9</v>
      </c>
    </row>
    <row r="813" spans="1:31" hidden="1" x14ac:dyDescent="0.2">
      <c r="A813" s="185">
        <v>2014</v>
      </c>
      <c r="B813" s="186" t="s">
        <v>824</v>
      </c>
      <c r="C813" s="490" t="s">
        <v>621</v>
      </c>
      <c r="D813" s="689">
        <v>41687</v>
      </c>
      <c r="E813" s="115" t="s">
        <v>569</v>
      </c>
      <c r="F813" s="116" t="s">
        <v>260</v>
      </c>
      <c r="G813" s="116" t="s">
        <v>243</v>
      </c>
      <c r="H813" s="116"/>
      <c r="I813" s="460" t="s">
        <v>834</v>
      </c>
      <c r="J813" s="119" t="s">
        <v>310</v>
      </c>
      <c r="K813" s="118" t="s">
        <v>2167</v>
      </c>
      <c r="L813" s="505">
        <v>0</v>
      </c>
      <c r="M813" s="171">
        <v>695.55</v>
      </c>
      <c r="N813" s="171">
        <v>0</v>
      </c>
      <c r="O813" s="104">
        <v>0</v>
      </c>
      <c r="P813" s="104">
        <v>0</v>
      </c>
      <c r="Q813" s="104">
        <v>68349.740000000005</v>
      </c>
      <c r="R813" s="104">
        <v>0</v>
      </c>
      <c r="S813" s="180">
        <v>1294.6400000000001</v>
      </c>
      <c r="T813" s="173">
        <v>0</v>
      </c>
      <c r="U813" s="173">
        <v>0</v>
      </c>
      <c r="V813" s="173">
        <v>0</v>
      </c>
      <c r="W813" s="173">
        <v>0</v>
      </c>
      <c r="X813" s="173">
        <v>0</v>
      </c>
      <c r="Y813" s="173">
        <v>0</v>
      </c>
      <c r="Z813" s="173">
        <v>0</v>
      </c>
      <c r="AA813" s="174">
        <v>66000</v>
      </c>
      <c r="AB813" s="44">
        <v>7087.17</v>
      </c>
      <c r="AC813" s="44">
        <v>2341.63</v>
      </c>
      <c r="AD813" s="341">
        <v>4745.54</v>
      </c>
      <c r="AE813" s="109">
        <v>6711.7</v>
      </c>
    </row>
    <row r="814" spans="1:31" hidden="1" x14ac:dyDescent="0.2">
      <c r="A814" s="185">
        <v>2014</v>
      </c>
      <c r="B814" s="186" t="s">
        <v>245</v>
      </c>
      <c r="C814" s="490" t="s">
        <v>622</v>
      </c>
      <c r="D814" s="689">
        <v>41694</v>
      </c>
      <c r="E814" s="115" t="s">
        <v>37</v>
      </c>
      <c r="F814" s="116" t="s">
        <v>260</v>
      </c>
      <c r="G814" s="167" t="s">
        <v>63</v>
      </c>
      <c r="H814" s="116"/>
      <c r="I814" s="460" t="s">
        <v>3263</v>
      </c>
      <c r="J814" s="119" t="s">
        <v>560</v>
      </c>
      <c r="K814" s="593">
        <v>42088</v>
      </c>
      <c r="L814" s="505">
        <v>0</v>
      </c>
      <c r="M814" s="171">
        <v>0</v>
      </c>
      <c r="N814" s="171">
        <v>0</v>
      </c>
      <c r="O814" s="104">
        <v>0</v>
      </c>
      <c r="P814" s="104">
        <v>0</v>
      </c>
      <c r="Q814" s="104">
        <v>0</v>
      </c>
      <c r="R814" s="104">
        <v>0</v>
      </c>
      <c r="S814" s="180">
        <v>0</v>
      </c>
      <c r="T814" s="173">
        <v>0</v>
      </c>
      <c r="U814" s="173">
        <v>0</v>
      </c>
      <c r="V814" s="173">
        <v>0</v>
      </c>
      <c r="W814" s="173">
        <v>0</v>
      </c>
      <c r="X814" s="173">
        <v>0</v>
      </c>
      <c r="Y814" s="173">
        <v>0</v>
      </c>
      <c r="Z814" s="173">
        <v>0</v>
      </c>
      <c r="AA814" s="307" t="s">
        <v>20</v>
      </c>
      <c r="AB814" s="44">
        <f t="shared" si="16"/>
        <v>51776.37</v>
      </c>
      <c r="AC814" s="44">
        <v>0</v>
      </c>
      <c r="AD814" s="340">
        <v>12851.43</v>
      </c>
      <c r="AE814" s="109">
        <v>38924.94</v>
      </c>
    </row>
    <row r="815" spans="1:31" x14ac:dyDescent="0.2">
      <c r="A815" s="185">
        <v>2014</v>
      </c>
      <c r="B815" s="189" t="s">
        <v>52</v>
      </c>
      <c r="C815" s="490" t="s">
        <v>623</v>
      </c>
      <c r="D815" s="689">
        <v>41696</v>
      </c>
      <c r="E815" s="115" t="s">
        <v>42</v>
      </c>
      <c r="F815" s="116" t="s">
        <v>250</v>
      </c>
      <c r="G815" s="116" t="s">
        <v>1776</v>
      </c>
      <c r="H815" s="36"/>
      <c r="I815" s="460" t="s">
        <v>2435</v>
      </c>
      <c r="J815" s="119" t="s">
        <v>310</v>
      </c>
      <c r="K815" s="118" t="s">
        <v>1840</v>
      </c>
      <c r="L815" s="505">
        <v>0</v>
      </c>
      <c r="M815" s="171">
        <v>0</v>
      </c>
      <c r="N815" s="171">
        <v>0</v>
      </c>
      <c r="O815" s="104">
        <v>0</v>
      </c>
      <c r="P815" s="104">
        <v>0</v>
      </c>
      <c r="Q815" s="104">
        <v>208.75</v>
      </c>
      <c r="R815" s="104">
        <v>0</v>
      </c>
      <c r="S815" s="180">
        <v>364532.33</v>
      </c>
      <c r="T815" s="173">
        <v>0</v>
      </c>
      <c r="U815" s="173">
        <v>0</v>
      </c>
      <c r="V815" s="173">
        <v>0</v>
      </c>
      <c r="W815" s="173">
        <v>3963246.68</v>
      </c>
      <c r="X815" s="173">
        <v>0</v>
      </c>
      <c r="Y815" s="173">
        <v>0</v>
      </c>
      <c r="Z815" s="173">
        <v>23855.54</v>
      </c>
      <c r="AA815" s="307">
        <v>23018509.09</v>
      </c>
      <c r="AB815" s="44">
        <v>126880</v>
      </c>
      <c r="AC815" s="44">
        <v>0</v>
      </c>
      <c r="AD815" s="340">
        <v>0</v>
      </c>
      <c r="AE815" s="109">
        <v>126880</v>
      </c>
    </row>
    <row r="816" spans="1:31" hidden="1" x14ac:dyDescent="0.2">
      <c r="A816" s="185">
        <v>2014</v>
      </c>
      <c r="B816" s="189" t="s">
        <v>52</v>
      </c>
      <c r="C816" s="662" t="s">
        <v>623</v>
      </c>
      <c r="D816" s="689">
        <v>41696</v>
      </c>
      <c r="E816" s="115" t="s">
        <v>279</v>
      </c>
      <c r="F816" s="116" t="s">
        <v>250</v>
      </c>
      <c r="G816" s="116" t="s">
        <v>1776</v>
      </c>
      <c r="H816" s="36"/>
      <c r="I816" s="460" t="s">
        <v>2435</v>
      </c>
      <c r="J816" s="119" t="s">
        <v>310</v>
      </c>
      <c r="K816" s="118" t="s">
        <v>1840</v>
      </c>
      <c r="L816" s="505">
        <v>0</v>
      </c>
      <c r="M816" s="171">
        <v>0</v>
      </c>
      <c r="N816" s="171">
        <v>0</v>
      </c>
      <c r="O816" s="104">
        <v>0</v>
      </c>
      <c r="P816" s="104">
        <v>0</v>
      </c>
      <c r="Q816" s="104">
        <v>0</v>
      </c>
      <c r="R816" s="104">
        <v>0</v>
      </c>
      <c r="S816" s="180">
        <v>0</v>
      </c>
      <c r="T816" s="173">
        <v>0</v>
      </c>
      <c r="U816" s="173">
        <v>0</v>
      </c>
      <c r="V816" s="173">
        <v>0</v>
      </c>
      <c r="W816" s="173">
        <v>0</v>
      </c>
      <c r="X816" s="173">
        <v>0</v>
      </c>
      <c r="Y816" s="173">
        <v>0</v>
      </c>
      <c r="Z816" s="173">
        <v>0</v>
      </c>
      <c r="AA816" s="307">
        <v>23018509.09</v>
      </c>
      <c r="AB816" s="44">
        <f t="shared" si="16"/>
        <v>126880</v>
      </c>
      <c r="AC816" s="44">
        <v>63440</v>
      </c>
      <c r="AD816" s="340">
        <v>0</v>
      </c>
      <c r="AE816" s="109">
        <v>63440</v>
      </c>
    </row>
    <row r="817" spans="1:31" hidden="1" x14ac:dyDescent="0.2">
      <c r="A817" s="185">
        <v>2014</v>
      </c>
      <c r="B817" s="186" t="s">
        <v>246</v>
      </c>
      <c r="C817" s="662" t="s">
        <v>624</v>
      </c>
      <c r="D817" s="689">
        <v>42426</v>
      </c>
      <c r="E817" s="115" t="s">
        <v>37</v>
      </c>
      <c r="F817" s="116" t="s">
        <v>260</v>
      </c>
      <c r="G817" s="116" t="s">
        <v>68</v>
      </c>
      <c r="H817" s="116"/>
      <c r="I817" s="460" t="s">
        <v>3261</v>
      </c>
      <c r="J817" s="188" t="s">
        <v>316</v>
      </c>
      <c r="K817" s="118" t="s">
        <v>2336</v>
      </c>
      <c r="L817" s="505">
        <v>0</v>
      </c>
      <c r="M817" s="171">
        <v>0</v>
      </c>
      <c r="N817" s="171">
        <v>0</v>
      </c>
      <c r="O817" s="104">
        <v>0</v>
      </c>
      <c r="P817" s="104">
        <v>0</v>
      </c>
      <c r="Q817" s="104">
        <v>0</v>
      </c>
      <c r="R817" s="104">
        <v>0</v>
      </c>
      <c r="S817" s="180">
        <v>0</v>
      </c>
      <c r="T817" s="173">
        <v>0</v>
      </c>
      <c r="U817" s="173">
        <v>0</v>
      </c>
      <c r="V817" s="173">
        <v>0</v>
      </c>
      <c r="W817" s="173">
        <v>0</v>
      </c>
      <c r="X817" s="173">
        <v>0</v>
      </c>
      <c r="Y817" s="173">
        <v>0</v>
      </c>
      <c r="Z817" s="173">
        <v>0</v>
      </c>
      <c r="AA817" s="307">
        <v>109994.17</v>
      </c>
      <c r="AB817" s="44">
        <v>18612.14</v>
      </c>
      <c r="AC817" s="44">
        <v>0</v>
      </c>
      <c r="AD817" s="340">
        <v>9082.35</v>
      </c>
      <c r="AE817" s="109">
        <v>9630.19</v>
      </c>
    </row>
    <row r="818" spans="1:31" hidden="1" x14ac:dyDescent="0.2">
      <c r="A818" s="185">
        <v>2014</v>
      </c>
      <c r="B818" s="276" t="s">
        <v>99</v>
      </c>
      <c r="C818" s="662" t="s">
        <v>625</v>
      </c>
      <c r="D818" s="689">
        <v>41718</v>
      </c>
      <c r="E818" s="115" t="s">
        <v>37</v>
      </c>
      <c r="F818" s="102" t="s">
        <v>250</v>
      </c>
      <c r="G818" s="116" t="s">
        <v>70</v>
      </c>
      <c r="H818" s="116"/>
      <c r="I818" s="460" t="s">
        <v>743</v>
      </c>
      <c r="J818" s="188" t="s">
        <v>316</v>
      </c>
      <c r="K818" s="593" t="s">
        <v>2321</v>
      </c>
      <c r="L818" s="505">
        <v>0</v>
      </c>
      <c r="M818" s="171">
        <v>1017</v>
      </c>
      <c r="N818" s="171">
        <v>0</v>
      </c>
      <c r="O818" s="104">
        <v>0</v>
      </c>
      <c r="P818" s="104">
        <v>0</v>
      </c>
      <c r="Q818" s="104">
        <v>0</v>
      </c>
      <c r="R818" s="104">
        <v>0</v>
      </c>
      <c r="S818" s="180">
        <v>0</v>
      </c>
      <c r="T818" s="173">
        <v>0</v>
      </c>
      <c r="U818" s="173">
        <v>0</v>
      </c>
      <c r="V818" s="173">
        <v>0</v>
      </c>
      <c r="W818" s="173">
        <v>0</v>
      </c>
      <c r="X818" s="173">
        <v>0</v>
      </c>
      <c r="Y818" s="173">
        <v>0</v>
      </c>
      <c r="Z818" s="173">
        <v>0</v>
      </c>
      <c r="AA818" s="307">
        <v>234668.9</v>
      </c>
      <c r="AB818" s="44">
        <v>19895.099999999999</v>
      </c>
      <c r="AC818" s="44">
        <v>7820.33</v>
      </c>
      <c r="AD818" s="340">
        <v>0</v>
      </c>
      <c r="AE818" s="109">
        <v>13102.9</v>
      </c>
    </row>
    <row r="819" spans="1:31" hidden="1" x14ac:dyDescent="0.2">
      <c r="A819" s="321">
        <v>2014</v>
      </c>
      <c r="B819" s="360" t="s">
        <v>562</v>
      </c>
      <c r="C819" s="668" t="s">
        <v>626</v>
      </c>
      <c r="D819" s="717">
        <v>41725</v>
      </c>
      <c r="E819" s="270" t="s">
        <v>279</v>
      </c>
      <c r="F819" s="250" t="s">
        <v>265</v>
      </c>
      <c r="G819" s="203" t="s">
        <v>64</v>
      </c>
      <c r="H819" s="203"/>
      <c r="I819" s="465" t="s">
        <v>744</v>
      </c>
      <c r="J819" s="183" t="s">
        <v>839</v>
      </c>
      <c r="K819" s="767"/>
      <c r="L819" s="504">
        <v>0</v>
      </c>
      <c r="M819" s="271">
        <v>0</v>
      </c>
      <c r="N819" s="271">
        <v>0</v>
      </c>
      <c r="O819" s="205">
        <v>0</v>
      </c>
      <c r="P819" s="205">
        <v>0</v>
      </c>
      <c r="Q819" s="205">
        <v>0</v>
      </c>
      <c r="R819" s="205">
        <v>0</v>
      </c>
      <c r="S819" s="369">
        <v>0</v>
      </c>
      <c r="T819" s="160">
        <v>0</v>
      </c>
      <c r="U819" s="160">
        <v>0</v>
      </c>
      <c r="V819" s="160">
        <v>0</v>
      </c>
      <c r="W819" s="272">
        <v>0</v>
      </c>
      <c r="X819" s="272">
        <v>0</v>
      </c>
      <c r="Y819" s="404">
        <v>0</v>
      </c>
      <c r="Z819" s="404">
        <v>0</v>
      </c>
      <c r="AA819" s="274">
        <v>0</v>
      </c>
      <c r="AB819" s="374">
        <f t="shared" si="16"/>
        <v>3806.4</v>
      </c>
      <c r="AC819" s="164">
        <v>0</v>
      </c>
      <c r="AD819" s="547">
        <v>0</v>
      </c>
      <c r="AE819" s="209">
        <v>3806.4</v>
      </c>
    </row>
    <row r="820" spans="1:31" hidden="1" x14ac:dyDescent="0.2">
      <c r="A820" s="321">
        <v>2014</v>
      </c>
      <c r="B820" s="360" t="s">
        <v>248</v>
      </c>
      <c r="C820" s="668" t="s">
        <v>627</v>
      </c>
      <c r="D820" s="717">
        <v>41726</v>
      </c>
      <c r="E820" s="270" t="s">
        <v>296</v>
      </c>
      <c r="F820" s="155" t="s">
        <v>259</v>
      </c>
      <c r="G820" s="219" t="s">
        <v>63</v>
      </c>
      <c r="H820" s="219"/>
      <c r="I820" s="481" t="s">
        <v>698</v>
      </c>
      <c r="J820" s="183" t="s">
        <v>839</v>
      </c>
      <c r="K820" s="592"/>
      <c r="L820" s="504">
        <v>0</v>
      </c>
      <c r="M820" s="271">
        <v>0</v>
      </c>
      <c r="N820" s="271">
        <v>0</v>
      </c>
      <c r="O820" s="205">
        <v>0</v>
      </c>
      <c r="P820" s="205">
        <v>0</v>
      </c>
      <c r="Q820" s="205">
        <v>0</v>
      </c>
      <c r="R820" s="205">
        <v>0</v>
      </c>
      <c r="S820" s="369">
        <v>0</v>
      </c>
      <c r="T820" s="272">
        <v>0</v>
      </c>
      <c r="U820" s="272">
        <v>0</v>
      </c>
      <c r="V820" s="272">
        <v>0</v>
      </c>
      <c r="W820" s="272">
        <v>0</v>
      </c>
      <c r="X820" s="272">
        <v>0</v>
      </c>
      <c r="Y820" s="404">
        <v>0</v>
      </c>
      <c r="Z820" s="404">
        <v>0</v>
      </c>
      <c r="AA820" s="376" t="s">
        <v>229</v>
      </c>
      <c r="AB820" s="374">
        <f t="shared" si="16"/>
        <v>0</v>
      </c>
      <c r="AC820" s="164">
        <v>0</v>
      </c>
      <c r="AD820" s="547">
        <v>0</v>
      </c>
      <c r="AE820" s="209">
        <v>0</v>
      </c>
    </row>
    <row r="821" spans="1:31" hidden="1" x14ac:dyDescent="0.2">
      <c r="A821" s="185">
        <v>2014</v>
      </c>
      <c r="B821" s="276" t="s">
        <v>544</v>
      </c>
      <c r="C821" s="662" t="s">
        <v>628</v>
      </c>
      <c r="D821" s="693">
        <v>41744</v>
      </c>
      <c r="E821" s="177" t="s">
        <v>37</v>
      </c>
      <c r="F821" s="36" t="s">
        <v>266</v>
      </c>
      <c r="G821" s="116" t="s">
        <v>68</v>
      </c>
      <c r="H821" s="167"/>
      <c r="I821" s="454" t="s">
        <v>1590</v>
      </c>
      <c r="J821" s="169" t="s">
        <v>310</v>
      </c>
      <c r="K821" s="178" t="s">
        <v>2361</v>
      </c>
      <c r="L821" s="505">
        <v>0</v>
      </c>
      <c r="M821" s="171">
        <v>0</v>
      </c>
      <c r="N821" s="171">
        <v>0</v>
      </c>
      <c r="O821" s="104">
        <v>0</v>
      </c>
      <c r="P821" s="104">
        <v>544.83000000000004</v>
      </c>
      <c r="Q821" s="104">
        <v>0</v>
      </c>
      <c r="R821" s="104">
        <v>0</v>
      </c>
      <c r="S821" s="180">
        <v>0</v>
      </c>
      <c r="T821" s="173">
        <v>0</v>
      </c>
      <c r="U821" s="173">
        <v>0</v>
      </c>
      <c r="V821" s="173">
        <v>0</v>
      </c>
      <c r="W821" s="173">
        <v>0</v>
      </c>
      <c r="X821" s="173">
        <v>0</v>
      </c>
      <c r="Y821" s="173">
        <v>0</v>
      </c>
      <c r="Z821" s="173">
        <v>0</v>
      </c>
      <c r="AA821" s="307" t="s">
        <v>20</v>
      </c>
      <c r="AB821" s="44">
        <f t="shared" si="16"/>
        <v>18708.940000000002</v>
      </c>
      <c r="AC821" s="44">
        <v>9078.75</v>
      </c>
      <c r="AD821" s="340">
        <v>0</v>
      </c>
      <c r="AE821" s="109">
        <v>9630.19</v>
      </c>
    </row>
    <row r="822" spans="1:31" hidden="1" x14ac:dyDescent="0.2">
      <c r="A822" s="321">
        <v>2014</v>
      </c>
      <c r="B822" s="276" t="s">
        <v>102</v>
      </c>
      <c r="C822" s="662" t="s">
        <v>629</v>
      </c>
      <c r="D822" s="693">
        <v>41744</v>
      </c>
      <c r="E822" s="177" t="s">
        <v>37</v>
      </c>
      <c r="F822" s="36" t="s">
        <v>266</v>
      </c>
      <c r="G822" s="116" t="s">
        <v>68</v>
      </c>
      <c r="H822" s="167"/>
      <c r="I822" s="488" t="s">
        <v>745</v>
      </c>
      <c r="J822" s="119" t="s">
        <v>535</v>
      </c>
      <c r="K822" s="596">
        <v>41976</v>
      </c>
      <c r="L822" s="505">
        <v>0</v>
      </c>
      <c r="M822" s="171">
        <v>0</v>
      </c>
      <c r="N822" s="171">
        <v>0</v>
      </c>
      <c r="O822" s="104">
        <v>0</v>
      </c>
      <c r="P822" s="104">
        <v>0</v>
      </c>
      <c r="Q822" s="104">
        <v>0</v>
      </c>
      <c r="R822" s="104">
        <v>0</v>
      </c>
      <c r="S822" s="180">
        <v>0</v>
      </c>
      <c r="T822" s="173">
        <v>0</v>
      </c>
      <c r="U822" s="173">
        <v>0</v>
      </c>
      <c r="V822" s="173">
        <v>0</v>
      </c>
      <c r="W822" s="173">
        <v>10000</v>
      </c>
      <c r="X822" s="173">
        <v>1843.68</v>
      </c>
      <c r="Y822" s="173">
        <v>0</v>
      </c>
      <c r="Z822" s="173">
        <v>0</v>
      </c>
      <c r="AA822" s="307" t="s">
        <v>2335</v>
      </c>
      <c r="AB822" s="44">
        <v>12862.14</v>
      </c>
      <c r="AC822" s="44">
        <v>12862.14</v>
      </c>
      <c r="AD822" s="340">
        <v>0</v>
      </c>
      <c r="AE822" s="109">
        <v>6279.37</v>
      </c>
    </row>
    <row r="823" spans="1:31" hidden="1" x14ac:dyDescent="0.2">
      <c r="A823" s="185">
        <v>2014</v>
      </c>
      <c r="B823" s="276" t="s">
        <v>274</v>
      </c>
      <c r="C823" s="662" t="s">
        <v>630</v>
      </c>
      <c r="D823" s="693">
        <v>41744</v>
      </c>
      <c r="E823" s="177" t="s">
        <v>3217</v>
      </c>
      <c r="F823" s="36" t="s">
        <v>265</v>
      </c>
      <c r="G823" s="116" t="s">
        <v>68</v>
      </c>
      <c r="H823" s="167"/>
      <c r="I823" s="454" t="s">
        <v>2347</v>
      </c>
      <c r="J823" s="119" t="s">
        <v>310</v>
      </c>
      <c r="K823" s="178" t="s">
        <v>2314</v>
      </c>
      <c r="L823" s="505">
        <v>0</v>
      </c>
      <c r="M823" s="171">
        <v>0</v>
      </c>
      <c r="N823" s="171">
        <v>0</v>
      </c>
      <c r="O823" s="104">
        <v>0</v>
      </c>
      <c r="P823" s="104">
        <v>0</v>
      </c>
      <c r="Q823" s="104">
        <v>0</v>
      </c>
      <c r="R823" s="104">
        <v>0</v>
      </c>
      <c r="S823" s="180">
        <v>0</v>
      </c>
      <c r="T823" s="173">
        <v>0</v>
      </c>
      <c r="U823" s="173">
        <v>0</v>
      </c>
      <c r="V823" s="173">
        <v>0</v>
      </c>
      <c r="W823" s="173">
        <v>0</v>
      </c>
      <c r="X823" s="173">
        <v>0</v>
      </c>
      <c r="Y823" s="173">
        <v>0</v>
      </c>
      <c r="Z823" s="173">
        <v>0</v>
      </c>
      <c r="AA823" s="307" t="s">
        <v>20</v>
      </c>
      <c r="AB823" s="44">
        <v>14861.14</v>
      </c>
      <c r="AC823" s="44">
        <v>5117.88</v>
      </c>
      <c r="AD823" s="340">
        <v>0</v>
      </c>
      <c r="AE823" s="109">
        <v>0</v>
      </c>
    </row>
    <row r="824" spans="1:31" x14ac:dyDescent="0.2">
      <c r="A824" s="321">
        <v>2014</v>
      </c>
      <c r="B824" s="360" t="s">
        <v>343</v>
      </c>
      <c r="C824" s="668" t="s">
        <v>633</v>
      </c>
      <c r="D824" s="717">
        <v>41745</v>
      </c>
      <c r="E824" s="270" t="s">
        <v>42</v>
      </c>
      <c r="F824" s="155" t="s">
        <v>254</v>
      </c>
      <c r="G824" s="219" t="s">
        <v>228</v>
      </c>
      <c r="H824" s="219"/>
      <c r="I824" s="481" t="s">
        <v>698</v>
      </c>
      <c r="J824" s="183" t="s">
        <v>839</v>
      </c>
      <c r="K824" s="592"/>
      <c r="L824" s="504">
        <v>0</v>
      </c>
      <c r="M824" s="271">
        <v>0</v>
      </c>
      <c r="N824" s="271">
        <v>0</v>
      </c>
      <c r="O824" s="205">
        <v>0</v>
      </c>
      <c r="P824" s="205">
        <v>0</v>
      </c>
      <c r="Q824" s="205">
        <v>0</v>
      </c>
      <c r="R824" s="205">
        <v>0</v>
      </c>
      <c r="S824" s="369">
        <v>0</v>
      </c>
      <c r="T824" s="272">
        <v>0</v>
      </c>
      <c r="U824" s="272">
        <v>0</v>
      </c>
      <c r="V824" s="272">
        <v>0</v>
      </c>
      <c r="W824" s="272">
        <v>0</v>
      </c>
      <c r="X824" s="272">
        <v>0</v>
      </c>
      <c r="Y824" s="404">
        <v>0</v>
      </c>
      <c r="Z824" s="404">
        <v>0</v>
      </c>
      <c r="AA824" s="334">
        <v>0</v>
      </c>
      <c r="AB824" s="374">
        <f t="shared" si="16"/>
        <v>0</v>
      </c>
      <c r="AC824" s="164">
        <v>0</v>
      </c>
      <c r="AD824" s="164">
        <v>0</v>
      </c>
      <c r="AE824" s="209">
        <v>0</v>
      </c>
    </row>
    <row r="825" spans="1:31" hidden="1" x14ac:dyDescent="0.2">
      <c r="A825" s="321">
        <v>2014</v>
      </c>
      <c r="B825" s="360" t="s">
        <v>277</v>
      </c>
      <c r="C825" s="668" t="s">
        <v>634</v>
      </c>
      <c r="D825" s="717">
        <v>41745</v>
      </c>
      <c r="E825" s="270" t="s">
        <v>296</v>
      </c>
      <c r="F825" s="155" t="s">
        <v>291</v>
      </c>
      <c r="G825" s="219" t="s">
        <v>63</v>
      </c>
      <c r="H825" s="250"/>
      <c r="I825" s="481" t="s">
        <v>698</v>
      </c>
      <c r="J825" s="183" t="s">
        <v>839</v>
      </c>
      <c r="K825" s="592"/>
      <c r="L825" s="504">
        <v>0</v>
      </c>
      <c r="M825" s="271">
        <v>0</v>
      </c>
      <c r="N825" s="271">
        <v>0</v>
      </c>
      <c r="O825" s="205">
        <v>0</v>
      </c>
      <c r="P825" s="205">
        <v>0</v>
      </c>
      <c r="Q825" s="205">
        <v>0</v>
      </c>
      <c r="R825" s="205">
        <v>0</v>
      </c>
      <c r="S825" s="369">
        <v>0</v>
      </c>
      <c r="T825" s="272">
        <v>0</v>
      </c>
      <c r="U825" s="272">
        <v>0</v>
      </c>
      <c r="V825" s="272">
        <v>0</v>
      </c>
      <c r="W825" s="272">
        <v>0</v>
      </c>
      <c r="X825" s="272">
        <v>0</v>
      </c>
      <c r="Y825" s="404">
        <v>0</v>
      </c>
      <c r="Z825" s="404">
        <v>0</v>
      </c>
      <c r="AA825" s="376" t="s">
        <v>229</v>
      </c>
      <c r="AB825" s="374">
        <f t="shared" si="16"/>
        <v>0</v>
      </c>
      <c r="AC825" s="164">
        <v>0</v>
      </c>
      <c r="AD825" s="164">
        <v>0</v>
      </c>
      <c r="AE825" s="209">
        <v>0</v>
      </c>
    </row>
    <row r="826" spans="1:31" hidden="1" x14ac:dyDescent="0.2">
      <c r="A826" s="185">
        <v>2014</v>
      </c>
      <c r="B826" s="276" t="s">
        <v>2078</v>
      </c>
      <c r="C826" s="662" t="s">
        <v>635</v>
      </c>
      <c r="D826" s="693">
        <v>41745</v>
      </c>
      <c r="E826" s="177" t="s">
        <v>296</v>
      </c>
      <c r="F826" s="36" t="s">
        <v>260</v>
      </c>
      <c r="G826" s="167" t="s">
        <v>63</v>
      </c>
      <c r="H826" s="116"/>
      <c r="I826" s="460" t="s">
        <v>2295</v>
      </c>
      <c r="J826" s="188" t="s">
        <v>316</v>
      </c>
      <c r="K826" s="178" t="s">
        <v>2368</v>
      </c>
      <c r="L826" s="505">
        <v>0</v>
      </c>
      <c r="M826" s="171">
        <v>0</v>
      </c>
      <c r="N826" s="171">
        <v>0</v>
      </c>
      <c r="O826" s="104">
        <v>0</v>
      </c>
      <c r="P826" s="104">
        <v>0</v>
      </c>
      <c r="Q826" s="104">
        <v>577.5</v>
      </c>
      <c r="R826" s="104">
        <v>0</v>
      </c>
      <c r="S826" s="180">
        <v>0</v>
      </c>
      <c r="T826" s="173">
        <v>0</v>
      </c>
      <c r="U826" s="173">
        <v>0</v>
      </c>
      <c r="V826" s="173">
        <v>0</v>
      </c>
      <c r="W826" s="173">
        <v>18625.46</v>
      </c>
      <c r="X826" s="173">
        <v>5150</v>
      </c>
      <c r="Y826" s="173">
        <v>0</v>
      </c>
      <c r="Z826" s="173">
        <v>0</v>
      </c>
      <c r="AA826" s="174" t="s">
        <v>229</v>
      </c>
      <c r="AB826" s="44">
        <f t="shared" si="16"/>
        <v>0</v>
      </c>
      <c r="AC826" s="44">
        <v>0</v>
      </c>
      <c r="AD826" s="44">
        <v>0</v>
      </c>
      <c r="AE826" s="109">
        <v>0</v>
      </c>
    </row>
    <row r="827" spans="1:31" hidden="1" x14ac:dyDescent="0.2">
      <c r="A827" s="321">
        <v>2014</v>
      </c>
      <c r="B827" s="360" t="s">
        <v>278</v>
      </c>
      <c r="C827" s="668" t="s">
        <v>636</v>
      </c>
      <c r="D827" s="717">
        <v>41752</v>
      </c>
      <c r="E827" s="270" t="s">
        <v>39</v>
      </c>
      <c r="F827" s="155" t="s">
        <v>260</v>
      </c>
      <c r="G827" s="219" t="s">
        <v>63</v>
      </c>
      <c r="H827" s="250"/>
      <c r="I827" s="481" t="s">
        <v>698</v>
      </c>
      <c r="J827" s="183" t="s">
        <v>839</v>
      </c>
      <c r="K827" s="592"/>
      <c r="L827" s="504">
        <v>0</v>
      </c>
      <c r="M827" s="271">
        <v>0</v>
      </c>
      <c r="N827" s="271">
        <v>0</v>
      </c>
      <c r="O827" s="205">
        <v>0</v>
      </c>
      <c r="P827" s="205">
        <v>0</v>
      </c>
      <c r="Q827" s="205">
        <v>0</v>
      </c>
      <c r="R827" s="205">
        <v>0</v>
      </c>
      <c r="S827" s="369">
        <v>0</v>
      </c>
      <c r="T827" s="272">
        <v>0</v>
      </c>
      <c r="U827" s="272">
        <v>0</v>
      </c>
      <c r="V827" s="272">
        <v>0</v>
      </c>
      <c r="W827" s="272">
        <v>0</v>
      </c>
      <c r="X827" s="272">
        <v>0</v>
      </c>
      <c r="Y827" s="404">
        <v>0</v>
      </c>
      <c r="Z827" s="404">
        <v>0</v>
      </c>
      <c r="AA827" s="334">
        <v>0</v>
      </c>
      <c r="AB827" s="374">
        <f t="shared" si="16"/>
        <v>0</v>
      </c>
      <c r="AC827" s="164">
        <v>0</v>
      </c>
      <c r="AD827" s="164">
        <v>0</v>
      </c>
      <c r="AE827" s="209">
        <v>0</v>
      </c>
    </row>
    <row r="828" spans="1:31" hidden="1" x14ac:dyDescent="0.2">
      <c r="A828" s="185">
        <v>2014</v>
      </c>
      <c r="B828" s="276" t="s">
        <v>809</v>
      </c>
      <c r="C828" s="662" t="s">
        <v>637</v>
      </c>
      <c r="D828" s="693">
        <v>41752</v>
      </c>
      <c r="E828" s="177" t="s">
        <v>37</v>
      </c>
      <c r="F828" s="36" t="s">
        <v>260</v>
      </c>
      <c r="G828" s="167" t="s">
        <v>63</v>
      </c>
      <c r="H828" s="116"/>
      <c r="I828" s="460" t="s">
        <v>847</v>
      </c>
      <c r="J828" s="119" t="s">
        <v>310</v>
      </c>
      <c r="K828" s="178" t="s">
        <v>2373</v>
      </c>
      <c r="L828" s="505">
        <v>0</v>
      </c>
      <c r="M828" s="171">
        <v>0</v>
      </c>
      <c r="N828" s="171">
        <v>0</v>
      </c>
      <c r="O828" s="104">
        <v>0</v>
      </c>
      <c r="P828" s="104">
        <v>1878</v>
      </c>
      <c r="Q828" s="104">
        <v>0</v>
      </c>
      <c r="R828" s="104">
        <v>0</v>
      </c>
      <c r="S828" s="180">
        <v>0</v>
      </c>
      <c r="T828" s="173">
        <v>0</v>
      </c>
      <c r="U828" s="173">
        <v>0</v>
      </c>
      <c r="V828" s="173">
        <v>0</v>
      </c>
      <c r="W828" s="173">
        <v>0</v>
      </c>
      <c r="X828" s="173">
        <v>0</v>
      </c>
      <c r="Y828" s="173">
        <v>0</v>
      </c>
      <c r="Z828" s="173">
        <v>0</v>
      </c>
      <c r="AA828" s="307">
        <v>1000000</v>
      </c>
      <c r="AB828" s="44">
        <v>40568.06</v>
      </c>
      <c r="AC828" s="44">
        <v>10726.19</v>
      </c>
      <c r="AD828" s="44">
        <v>0</v>
      </c>
      <c r="AE828" s="109">
        <v>29941.87</v>
      </c>
    </row>
    <row r="829" spans="1:31" hidden="1" x14ac:dyDescent="0.2">
      <c r="A829" s="321">
        <v>2014</v>
      </c>
      <c r="B829" s="360" t="s">
        <v>247</v>
      </c>
      <c r="C829" s="668" t="s">
        <v>638</v>
      </c>
      <c r="D829" s="717">
        <v>41726</v>
      </c>
      <c r="E829" s="270" t="s">
        <v>279</v>
      </c>
      <c r="F829" s="155" t="s">
        <v>265</v>
      </c>
      <c r="G829" s="219" t="s">
        <v>64</v>
      </c>
      <c r="H829" s="219"/>
      <c r="I829" s="481" t="s">
        <v>698</v>
      </c>
      <c r="J829" s="183" t="s">
        <v>839</v>
      </c>
      <c r="K829" s="592"/>
      <c r="L829" s="504">
        <v>0</v>
      </c>
      <c r="M829" s="271">
        <v>0</v>
      </c>
      <c r="N829" s="271">
        <v>0</v>
      </c>
      <c r="O829" s="205">
        <v>0</v>
      </c>
      <c r="P829" s="205">
        <v>0</v>
      </c>
      <c r="Q829" s="205">
        <v>0</v>
      </c>
      <c r="R829" s="205">
        <v>0</v>
      </c>
      <c r="S829" s="369">
        <v>0</v>
      </c>
      <c r="T829" s="272">
        <v>0</v>
      </c>
      <c r="U829" s="272">
        <v>0</v>
      </c>
      <c r="V829" s="272">
        <v>0</v>
      </c>
      <c r="W829" s="272">
        <v>0</v>
      </c>
      <c r="X829" s="272">
        <v>0</v>
      </c>
      <c r="Y829" s="404">
        <v>0</v>
      </c>
      <c r="Z829" s="404">
        <v>0</v>
      </c>
      <c r="AA829" s="334">
        <v>0</v>
      </c>
      <c r="AB829" s="374">
        <f t="shared" si="16"/>
        <v>0</v>
      </c>
      <c r="AC829" s="164">
        <v>0</v>
      </c>
      <c r="AD829" s="164">
        <v>0</v>
      </c>
      <c r="AE829" s="209">
        <v>0</v>
      </c>
    </row>
    <row r="830" spans="1:31" ht="12.75" hidden="1" customHeight="1" x14ac:dyDescent="0.2">
      <c r="A830" s="113">
        <v>2014</v>
      </c>
      <c r="B830" s="622" t="s">
        <v>214</v>
      </c>
      <c r="C830" s="662" t="s">
        <v>639</v>
      </c>
      <c r="D830" s="689">
        <v>41774</v>
      </c>
      <c r="E830" s="115" t="s">
        <v>37</v>
      </c>
      <c r="F830" s="115" t="s">
        <v>264</v>
      </c>
      <c r="G830" s="116" t="s">
        <v>68</v>
      </c>
      <c r="H830" s="116"/>
      <c r="I830" s="452" t="s">
        <v>3250</v>
      </c>
      <c r="J830" s="119" t="s">
        <v>535</v>
      </c>
      <c r="K830" s="118" t="s">
        <v>3249</v>
      </c>
      <c r="L830" s="505">
        <v>0</v>
      </c>
      <c r="M830" s="44">
        <v>0</v>
      </c>
      <c r="N830" s="171">
        <v>0</v>
      </c>
      <c r="O830" s="104">
        <v>0</v>
      </c>
      <c r="P830" s="104">
        <v>0</v>
      </c>
      <c r="Q830" s="104">
        <v>0</v>
      </c>
      <c r="R830" s="104">
        <v>0</v>
      </c>
      <c r="S830" s="180">
        <v>0</v>
      </c>
      <c r="T830" s="41">
        <v>0</v>
      </c>
      <c r="U830" s="41">
        <v>0</v>
      </c>
      <c r="V830" s="41">
        <v>0</v>
      </c>
      <c r="W830" s="173">
        <v>0</v>
      </c>
      <c r="X830" s="173">
        <v>2188.6799999999998</v>
      </c>
      <c r="Y830" s="173">
        <v>0</v>
      </c>
      <c r="Z830" s="173">
        <v>0</v>
      </c>
      <c r="AA830" s="174">
        <v>10000</v>
      </c>
      <c r="AB830" s="44">
        <f t="shared" si="16"/>
        <v>2911.33</v>
      </c>
      <c r="AC830" s="44">
        <v>0</v>
      </c>
      <c r="AD830" s="44">
        <v>0</v>
      </c>
      <c r="AE830" s="109">
        <v>2911.33</v>
      </c>
    </row>
    <row r="831" spans="1:31" hidden="1" x14ac:dyDescent="0.2">
      <c r="A831" s="185">
        <v>2014</v>
      </c>
      <c r="B831" s="276" t="s">
        <v>280</v>
      </c>
      <c r="C831" s="662" t="s">
        <v>640</v>
      </c>
      <c r="D831" s="693">
        <v>41774</v>
      </c>
      <c r="E831" s="177" t="s">
        <v>39</v>
      </c>
      <c r="F831" s="36" t="s">
        <v>259</v>
      </c>
      <c r="G831" s="167" t="s">
        <v>18</v>
      </c>
      <c r="H831" s="167"/>
      <c r="I831" s="454" t="s">
        <v>1589</v>
      </c>
      <c r="J831" s="339" t="s">
        <v>316</v>
      </c>
      <c r="K831" s="178" t="s">
        <v>2169</v>
      </c>
      <c r="L831" s="505">
        <v>0</v>
      </c>
      <c r="M831" s="171">
        <v>0</v>
      </c>
      <c r="N831" s="171">
        <v>0</v>
      </c>
      <c r="O831" s="104">
        <v>2440</v>
      </c>
      <c r="P831" s="104">
        <v>0</v>
      </c>
      <c r="Q831" s="104">
        <v>0</v>
      </c>
      <c r="R831" s="104">
        <v>0</v>
      </c>
      <c r="S831" s="180">
        <v>0</v>
      </c>
      <c r="T831" s="173">
        <v>0</v>
      </c>
      <c r="U831" s="180">
        <v>80000</v>
      </c>
      <c r="V831" s="180">
        <v>0</v>
      </c>
      <c r="W831" s="173">
        <v>0</v>
      </c>
      <c r="X831" s="173">
        <v>19032</v>
      </c>
      <c r="Y831" s="173">
        <v>0</v>
      </c>
      <c r="Z831" s="173">
        <v>0</v>
      </c>
      <c r="AA831" s="307">
        <v>80000</v>
      </c>
      <c r="AB831" s="44">
        <f t="shared" si="16"/>
        <v>4624.78</v>
      </c>
      <c r="AC831" s="44">
        <v>0</v>
      </c>
      <c r="AD831" s="44">
        <v>0</v>
      </c>
      <c r="AE831" s="109">
        <v>4624.78</v>
      </c>
    </row>
    <row r="832" spans="1:31" x14ac:dyDescent="0.2">
      <c r="A832" s="185">
        <v>2014</v>
      </c>
      <c r="B832" s="276" t="s">
        <v>3081</v>
      </c>
      <c r="C832" s="662" t="s">
        <v>641</v>
      </c>
      <c r="D832" s="693">
        <v>41794</v>
      </c>
      <c r="E832" s="177" t="s">
        <v>42</v>
      </c>
      <c r="F832" s="36" t="s">
        <v>250</v>
      </c>
      <c r="G832" s="167" t="s">
        <v>63</v>
      </c>
      <c r="H832" s="167"/>
      <c r="I832" s="460" t="s">
        <v>2264</v>
      </c>
      <c r="J832" s="339" t="s">
        <v>316</v>
      </c>
      <c r="K832" s="178" t="s">
        <v>2265</v>
      </c>
      <c r="L832" s="505">
        <v>0</v>
      </c>
      <c r="M832" s="171">
        <v>0</v>
      </c>
      <c r="N832" s="171">
        <v>0</v>
      </c>
      <c r="O832" s="104">
        <v>0</v>
      </c>
      <c r="P832" s="104">
        <v>26568.2</v>
      </c>
      <c r="Q832" s="104">
        <v>0</v>
      </c>
      <c r="R832" s="104">
        <v>0</v>
      </c>
      <c r="S832" s="180">
        <v>2837.07</v>
      </c>
      <c r="T832" s="173">
        <v>0</v>
      </c>
      <c r="U832" s="173">
        <v>0</v>
      </c>
      <c r="V832" s="173">
        <v>0</v>
      </c>
      <c r="W832" s="173">
        <v>6519435.8899999997</v>
      </c>
      <c r="X832" s="173">
        <v>236124.31</v>
      </c>
      <c r="Y832" s="173">
        <v>0</v>
      </c>
      <c r="Z832" s="173">
        <v>0</v>
      </c>
      <c r="AA832" s="307">
        <v>12000000</v>
      </c>
      <c r="AB832" s="44">
        <f t="shared" si="16"/>
        <v>66147.740000000005</v>
      </c>
      <c r="AC832" s="44">
        <v>66147.740000000005</v>
      </c>
      <c r="AD832" s="44">
        <v>0</v>
      </c>
      <c r="AE832" s="109">
        <v>0</v>
      </c>
    </row>
    <row r="833" spans="1:31" hidden="1" x14ac:dyDescent="0.2">
      <c r="A833" s="321">
        <v>2014</v>
      </c>
      <c r="B833" s="360" t="s">
        <v>586</v>
      </c>
      <c r="C833" s="668" t="s">
        <v>642</v>
      </c>
      <c r="D833" s="717">
        <v>41800</v>
      </c>
      <c r="E833" s="270" t="s">
        <v>37</v>
      </c>
      <c r="F833" s="155" t="s">
        <v>259</v>
      </c>
      <c r="G833" s="219" t="s">
        <v>243</v>
      </c>
      <c r="H833" s="219"/>
      <c r="I833" s="481" t="s">
        <v>698</v>
      </c>
      <c r="J833" s="183" t="s">
        <v>839</v>
      </c>
      <c r="K833" s="592"/>
      <c r="L833" s="504">
        <v>0</v>
      </c>
      <c r="M833" s="271">
        <v>0</v>
      </c>
      <c r="N833" s="271">
        <v>0</v>
      </c>
      <c r="O833" s="205">
        <v>0</v>
      </c>
      <c r="P833" s="205">
        <v>0</v>
      </c>
      <c r="Q833" s="205">
        <v>0</v>
      </c>
      <c r="R833" s="205">
        <v>0</v>
      </c>
      <c r="S833" s="369">
        <v>0</v>
      </c>
      <c r="T833" s="272">
        <v>0</v>
      </c>
      <c r="U833" s="272">
        <v>0</v>
      </c>
      <c r="V833" s="272">
        <v>0</v>
      </c>
      <c r="W833" s="272">
        <v>0</v>
      </c>
      <c r="X833" s="272">
        <v>0</v>
      </c>
      <c r="Y833" s="404">
        <v>0</v>
      </c>
      <c r="Z833" s="404">
        <v>0</v>
      </c>
      <c r="AA833" s="334">
        <v>0</v>
      </c>
      <c r="AB833" s="374">
        <f t="shared" si="16"/>
        <v>0</v>
      </c>
      <c r="AC833" s="164">
        <v>0</v>
      </c>
      <c r="AD833" s="164">
        <v>0</v>
      </c>
      <c r="AE833" s="209">
        <v>0</v>
      </c>
    </row>
    <row r="834" spans="1:31" hidden="1" x14ac:dyDescent="0.2">
      <c r="A834" s="185">
        <v>2014</v>
      </c>
      <c r="B834" s="276" t="s">
        <v>281</v>
      </c>
      <c r="C834" s="662" t="s">
        <v>643</v>
      </c>
      <c r="D834" s="693">
        <v>41802</v>
      </c>
      <c r="E834" s="177" t="s">
        <v>37</v>
      </c>
      <c r="F834" s="36" t="s">
        <v>260</v>
      </c>
      <c r="G834" s="167" t="s">
        <v>63</v>
      </c>
      <c r="H834" s="167"/>
      <c r="I834" s="454" t="s">
        <v>3241</v>
      </c>
      <c r="J834" s="169" t="s">
        <v>538</v>
      </c>
      <c r="K834" s="596">
        <v>42339</v>
      </c>
      <c r="L834" s="505">
        <v>0</v>
      </c>
      <c r="M834" s="171">
        <v>0</v>
      </c>
      <c r="N834" s="171">
        <v>0</v>
      </c>
      <c r="O834" s="104">
        <v>1952</v>
      </c>
      <c r="P834" s="104">
        <v>0</v>
      </c>
      <c r="Q834" s="104">
        <v>0</v>
      </c>
      <c r="R834" s="104">
        <v>0</v>
      </c>
      <c r="S834" s="180">
        <v>0</v>
      </c>
      <c r="T834" s="173">
        <v>0</v>
      </c>
      <c r="U834" s="173">
        <v>0</v>
      </c>
      <c r="V834" s="173">
        <v>0</v>
      </c>
      <c r="W834" s="173">
        <v>0</v>
      </c>
      <c r="X834" s="173">
        <v>20000</v>
      </c>
      <c r="Y834" s="173">
        <v>0</v>
      </c>
      <c r="Z834" s="173">
        <v>0</v>
      </c>
      <c r="AA834" s="307">
        <v>200000</v>
      </c>
      <c r="AB834" s="44">
        <f t="shared" si="16"/>
        <v>16887.18</v>
      </c>
      <c r="AC834" s="44">
        <v>5075.6000000000004</v>
      </c>
      <c r="AD834" s="44">
        <v>0</v>
      </c>
      <c r="AE834" s="109">
        <v>11811.58</v>
      </c>
    </row>
    <row r="835" spans="1:31" x14ac:dyDescent="0.2">
      <c r="A835" s="185">
        <v>2014</v>
      </c>
      <c r="B835" s="276" t="s">
        <v>186</v>
      </c>
      <c r="C835" s="662" t="s">
        <v>644</v>
      </c>
      <c r="D835" s="693">
        <v>41808</v>
      </c>
      <c r="E835" s="177" t="s">
        <v>42</v>
      </c>
      <c r="F835" s="36" t="s">
        <v>250</v>
      </c>
      <c r="G835" s="116" t="s">
        <v>63</v>
      </c>
      <c r="H835" s="167"/>
      <c r="I835" s="454" t="s">
        <v>747</v>
      </c>
      <c r="J835" s="188" t="s">
        <v>316</v>
      </c>
      <c r="K835" s="178" t="s">
        <v>2240</v>
      </c>
      <c r="L835" s="505">
        <v>0</v>
      </c>
      <c r="M835" s="171">
        <v>0</v>
      </c>
      <c r="N835" s="171">
        <v>0</v>
      </c>
      <c r="O835" s="104">
        <v>0</v>
      </c>
      <c r="P835" s="104">
        <v>0</v>
      </c>
      <c r="Q835" s="104">
        <v>0</v>
      </c>
      <c r="R835" s="104">
        <v>0</v>
      </c>
      <c r="S835" s="180">
        <v>0</v>
      </c>
      <c r="T835" s="173">
        <v>0</v>
      </c>
      <c r="U835" s="173">
        <v>0</v>
      </c>
      <c r="V835" s="173">
        <v>0</v>
      </c>
      <c r="W835" s="173">
        <v>0</v>
      </c>
      <c r="X835" s="173">
        <v>0</v>
      </c>
      <c r="Y835" s="173">
        <v>0</v>
      </c>
      <c r="Z835" s="173">
        <v>0</v>
      </c>
      <c r="AA835" s="307" t="s">
        <v>20</v>
      </c>
      <c r="AB835" s="44">
        <f t="shared" si="16"/>
        <v>18487.050000000003</v>
      </c>
      <c r="AC835" s="44">
        <v>5811.68</v>
      </c>
      <c r="AD835" s="44">
        <v>0</v>
      </c>
      <c r="AE835" s="109">
        <v>12675.37</v>
      </c>
    </row>
    <row r="836" spans="1:31" hidden="1" x14ac:dyDescent="0.2">
      <c r="A836" s="185">
        <v>2014</v>
      </c>
      <c r="B836" s="276" t="s">
        <v>2127</v>
      </c>
      <c r="C836" s="662" t="s">
        <v>645</v>
      </c>
      <c r="D836" s="693">
        <v>41810</v>
      </c>
      <c r="E836" s="177" t="s">
        <v>296</v>
      </c>
      <c r="F836" s="36" t="s">
        <v>260</v>
      </c>
      <c r="G836" s="116" t="s">
        <v>63</v>
      </c>
      <c r="H836" s="116"/>
      <c r="I836" s="460" t="s">
        <v>2294</v>
      </c>
      <c r="J836" s="119" t="s">
        <v>310</v>
      </c>
      <c r="K836" s="178" t="s">
        <v>2170</v>
      </c>
      <c r="L836" s="505">
        <v>0</v>
      </c>
      <c r="M836" s="171">
        <v>0</v>
      </c>
      <c r="N836" s="171">
        <v>0</v>
      </c>
      <c r="O836" s="104">
        <v>0</v>
      </c>
      <c r="P836" s="104">
        <v>0</v>
      </c>
      <c r="Q836" s="104">
        <v>217.5</v>
      </c>
      <c r="R836" s="104">
        <v>0</v>
      </c>
      <c r="S836" s="180">
        <v>0</v>
      </c>
      <c r="T836" s="173">
        <v>0</v>
      </c>
      <c r="U836" s="173">
        <v>0</v>
      </c>
      <c r="V836" s="173">
        <v>0</v>
      </c>
      <c r="W836" s="173">
        <v>0</v>
      </c>
      <c r="X836" s="173">
        <v>0</v>
      </c>
      <c r="Y836" s="173">
        <v>0</v>
      </c>
      <c r="Z836" s="173">
        <v>0</v>
      </c>
      <c r="AA836" s="174" t="s">
        <v>229</v>
      </c>
      <c r="AB836" s="44">
        <f t="shared" si="16"/>
        <v>0</v>
      </c>
      <c r="AC836" s="44">
        <v>0</v>
      </c>
      <c r="AD836" s="44">
        <v>0</v>
      </c>
      <c r="AE836" s="109">
        <v>0</v>
      </c>
    </row>
    <row r="837" spans="1:31" x14ac:dyDescent="0.2">
      <c r="A837" s="113">
        <v>2014</v>
      </c>
      <c r="B837" s="622" t="s">
        <v>151</v>
      </c>
      <c r="C837" s="662" t="s">
        <v>646</v>
      </c>
      <c r="D837" s="689">
        <v>41815</v>
      </c>
      <c r="E837" s="115" t="s">
        <v>42</v>
      </c>
      <c r="F837" s="102" t="s">
        <v>250</v>
      </c>
      <c r="G837" s="115" t="s">
        <v>68</v>
      </c>
      <c r="H837" s="115"/>
      <c r="I837" s="452" t="s">
        <v>748</v>
      </c>
      <c r="J837" s="119" t="s">
        <v>310</v>
      </c>
      <c r="K837" s="118" t="s">
        <v>2356</v>
      </c>
      <c r="L837" s="505">
        <v>0</v>
      </c>
      <c r="M837" s="171">
        <v>0</v>
      </c>
      <c r="N837" s="171">
        <v>0</v>
      </c>
      <c r="O837" s="104">
        <v>0</v>
      </c>
      <c r="P837" s="104">
        <v>0</v>
      </c>
      <c r="Q837" s="104">
        <v>0</v>
      </c>
      <c r="R837" s="104">
        <v>0</v>
      </c>
      <c r="S837" s="180">
        <v>0</v>
      </c>
      <c r="T837" s="41">
        <v>0</v>
      </c>
      <c r="U837" s="41">
        <v>0</v>
      </c>
      <c r="V837" s="41">
        <v>0</v>
      </c>
      <c r="W837" s="173">
        <v>0</v>
      </c>
      <c r="X837" s="173">
        <v>0</v>
      </c>
      <c r="Y837" s="173">
        <v>0</v>
      </c>
      <c r="Z837" s="173">
        <v>0</v>
      </c>
      <c r="AA837" s="174" t="s">
        <v>20</v>
      </c>
      <c r="AB837" s="44">
        <f t="shared" si="16"/>
        <v>18646.64</v>
      </c>
      <c r="AC837" s="44">
        <v>0</v>
      </c>
      <c r="AD837" s="44">
        <v>0</v>
      </c>
      <c r="AE837" s="109">
        <v>18646.64</v>
      </c>
    </row>
    <row r="838" spans="1:31" hidden="1" x14ac:dyDescent="0.2">
      <c r="A838" s="321">
        <v>2014</v>
      </c>
      <c r="B838" s="360" t="s">
        <v>568</v>
      </c>
      <c r="C838" s="668" t="s">
        <v>647</v>
      </c>
      <c r="D838" s="717">
        <v>41823</v>
      </c>
      <c r="E838" s="270" t="s">
        <v>282</v>
      </c>
      <c r="F838" s="155" t="s">
        <v>250</v>
      </c>
      <c r="G838" s="250" t="s">
        <v>63</v>
      </c>
      <c r="H838" s="250"/>
      <c r="I838" s="481" t="s">
        <v>698</v>
      </c>
      <c r="J838" s="183" t="s">
        <v>839</v>
      </c>
      <c r="K838" s="592"/>
      <c r="L838" s="504">
        <v>0</v>
      </c>
      <c r="M838" s="271">
        <v>0</v>
      </c>
      <c r="N838" s="271">
        <v>0</v>
      </c>
      <c r="O838" s="205">
        <v>0</v>
      </c>
      <c r="P838" s="205">
        <v>0</v>
      </c>
      <c r="Q838" s="205">
        <v>0</v>
      </c>
      <c r="R838" s="205">
        <v>0</v>
      </c>
      <c r="S838" s="369">
        <v>0</v>
      </c>
      <c r="T838" s="272">
        <v>0</v>
      </c>
      <c r="U838" s="272">
        <v>0</v>
      </c>
      <c r="V838" s="272">
        <v>0</v>
      </c>
      <c r="W838" s="272">
        <v>0</v>
      </c>
      <c r="X838" s="272">
        <v>0</v>
      </c>
      <c r="Y838" s="272">
        <v>0</v>
      </c>
      <c r="Z838" s="272">
        <v>0</v>
      </c>
      <c r="AA838" s="376" t="s">
        <v>229</v>
      </c>
      <c r="AB838" s="374">
        <f t="shared" si="16"/>
        <v>0</v>
      </c>
      <c r="AC838" s="164">
        <v>0</v>
      </c>
      <c r="AD838" s="164">
        <v>0</v>
      </c>
      <c r="AE838" s="209">
        <v>0</v>
      </c>
    </row>
    <row r="839" spans="1:31" hidden="1" x14ac:dyDescent="0.2">
      <c r="A839" s="185">
        <v>2014</v>
      </c>
      <c r="B839" s="276" t="s">
        <v>283</v>
      </c>
      <c r="C839" s="662" t="s">
        <v>648</v>
      </c>
      <c r="D839" s="693">
        <v>41824</v>
      </c>
      <c r="E839" s="177" t="s">
        <v>37</v>
      </c>
      <c r="F839" s="36" t="s">
        <v>260</v>
      </c>
      <c r="G839" s="116" t="s">
        <v>63</v>
      </c>
      <c r="H839" s="116"/>
      <c r="I839" s="460" t="s">
        <v>3041</v>
      </c>
      <c r="J839" s="169" t="s">
        <v>538</v>
      </c>
      <c r="K839" s="596">
        <v>42088</v>
      </c>
      <c r="L839" s="505">
        <v>0</v>
      </c>
      <c r="M839" s="171">
        <v>0</v>
      </c>
      <c r="N839" s="171">
        <v>0</v>
      </c>
      <c r="O839" s="104">
        <v>0</v>
      </c>
      <c r="P839" s="104">
        <v>0</v>
      </c>
      <c r="Q839" s="104">
        <v>0</v>
      </c>
      <c r="R839" s="104">
        <v>0</v>
      </c>
      <c r="S839" s="180">
        <v>0</v>
      </c>
      <c r="T839" s="173">
        <v>0</v>
      </c>
      <c r="U839" s="173">
        <v>0</v>
      </c>
      <c r="V839" s="173">
        <v>0</v>
      </c>
      <c r="W839" s="173">
        <v>0</v>
      </c>
      <c r="X839" s="173">
        <v>13500</v>
      </c>
      <c r="Y839" s="173">
        <v>0</v>
      </c>
      <c r="Z839" s="173">
        <v>0</v>
      </c>
      <c r="AA839" s="307">
        <v>265000</v>
      </c>
      <c r="AB839" s="44">
        <f t="shared" si="16"/>
        <v>41579.86</v>
      </c>
      <c r="AC839" s="44">
        <v>0</v>
      </c>
      <c r="AD839" s="44">
        <v>18058.25</v>
      </c>
      <c r="AE839" s="109">
        <v>23521.61</v>
      </c>
    </row>
    <row r="840" spans="1:31" hidden="1" x14ac:dyDescent="0.2">
      <c r="A840" s="185">
        <v>2014</v>
      </c>
      <c r="B840" s="276" t="s">
        <v>2796</v>
      </c>
      <c r="C840" s="662" t="s">
        <v>649</v>
      </c>
      <c r="D840" s="693">
        <v>41824</v>
      </c>
      <c r="E840" s="177" t="s">
        <v>39</v>
      </c>
      <c r="F840" s="36" t="s">
        <v>260</v>
      </c>
      <c r="G840" s="116" t="s">
        <v>63</v>
      </c>
      <c r="H840" s="116"/>
      <c r="I840" s="460" t="s">
        <v>1888</v>
      </c>
      <c r="J840" s="119" t="s">
        <v>310</v>
      </c>
      <c r="K840" s="178" t="s">
        <v>2192</v>
      </c>
      <c r="L840" s="505">
        <v>0</v>
      </c>
      <c r="M840" s="171">
        <v>0</v>
      </c>
      <c r="N840" s="171">
        <v>0</v>
      </c>
      <c r="O840" s="104">
        <v>0</v>
      </c>
      <c r="P840" s="104">
        <v>0</v>
      </c>
      <c r="Q840" s="104">
        <v>0</v>
      </c>
      <c r="R840" s="104">
        <v>0</v>
      </c>
      <c r="S840" s="180">
        <v>0</v>
      </c>
      <c r="T840" s="173">
        <v>0</v>
      </c>
      <c r="U840" s="173">
        <v>0</v>
      </c>
      <c r="V840" s="173">
        <v>0</v>
      </c>
      <c r="W840" s="173">
        <v>0</v>
      </c>
      <c r="X840" s="173">
        <v>0</v>
      </c>
      <c r="Y840" s="173">
        <v>0</v>
      </c>
      <c r="Z840" s="173">
        <v>10213.84</v>
      </c>
      <c r="AA840" s="307">
        <v>0</v>
      </c>
      <c r="AB840" s="44">
        <f t="shared" si="16"/>
        <v>0</v>
      </c>
      <c r="AC840" s="44">
        <v>0</v>
      </c>
      <c r="AD840" s="44">
        <v>0</v>
      </c>
      <c r="AE840" s="109">
        <v>0</v>
      </c>
    </row>
    <row r="841" spans="1:31" hidden="1" x14ac:dyDescent="0.2">
      <c r="A841" s="321">
        <v>2014</v>
      </c>
      <c r="B841" s="360" t="s">
        <v>284</v>
      </c>
      <c r="C841" s="668" t="s">
        <v>650</v>
      </c>
      <c r="D841" s="717">
        <v>41842</v>
      </c>
      <c r="E841" s="270" t="s">
        <v>279</v>
      </c>
      <c r="F841" s="155" t="s">
        <v>265</v>
      </c>
      <c r="G841" s="219" t="s">
        <v>326</v>
      </c>
      <c r="H841" s="219"/>
      <c r="I841" s="481" t="s">
        <v>698</v>
      </c>
      <c r="J841" s="183" t="s">
        <v>839</v>
      </c>
      <c r="K841" s="592"/>
      <c r="L841" s="504">
        <v>0</v>
      </c>
      <c r="M841" s="271">
        <v>0</v>
      </c>
      <c r="N841" s="271">
        <v>0</v>
      </c>
      <c r="O841" s="205">
        <v>0</v>
      </c>
      <c r="P841" s="205">
        <v>0</v>
      </c>
      <c r="Q841" s="205">
        <v>0</v>
      </c>
      <c r="R841" s="205">
        <v>0</v>
      </c>
      <c r="S841" s="369">
        <v>0</v>
      </c>
      <c r="T841" s="272">
        <v>0</v>
      </c>
      <c r="U841" s="272">
        <v>0</v>
      </c>
      <c r="V841" s="272">
        <v>0</v>
      </c>
      <c r="W841" s="272">
        <v>0</v>
      </c>
      <c r="X841" s="272">
        <v>0</v>
      </c>
      <c r="Y841" s="404">
        <v>0</v>
      </c>
      <c r="Z841" s="404">
        <v>0</v>
      </c>
      <c r="AA841" s="334">
        <v>0</v>
      </c>
      <c r="AB841" s="374">
        <f t="shared" si="16"/>
        <v>0</v>
      </c>
      <c r="AC841" s="164">
        <v>0</v>
      </c>
      <c r="AD841" s="164">
        <v>0</v>
      </c>
      <c r="AE841" s="209">
        <v>0</v>
      </c>
    </row>
    <row r="842" spans="1:31" hidden="1" x14ac:dyDescent="0.2">
      <c r="A842" s="185">
        <v>2014</v>
      </c>
      <c r="B842" s="276" t="s">
        <v>2230</v>
      </c>
      <c r="C842" s="662" t="s">
        <v>651</v>
      </c>
      <c r="D842" s="693">
        <v>41844</v>
      </c>
      <c r="E842" s="177" t="s">
        <v>43</v>
      </c>
      <c r="F842" s="36" t="s">
        <v>250</v>
      </c>
      <c r="G842" s="116" t="s">
        <v>63</v>
      </c>
      <c r="H842" s="167"/>
      <c r="I842" s="460" t="s">
        <v>1831</v>
      </c>
      <c r="J842" s="188" t="s">
        <v>316</v>
      </c>
      <c r="K842" s="178" t="s">
        <v>2171</v>
      </c>
      <c r="L842" s="505">
        <v>0</v>
      </c>
      <c r="M842" s="171">
        <v>0</v>
      </c>
      <c r="N842" s="171">
        <v>0</v>
      </c>
      <c r="O842" s="104">
        <v>0</v>
      </c>
      <c r="P842" s="104">
        <v>0</v>
      </c>
      <c r="Q842" s="104">
        <v>4386.25</v>
      </c>
      <c r="R842" s="104">
        <v>-4386.25</v>
      </c>
      <c r="S842" s="180">
        <v>0</v>
      </c>
      <c r="T842" s="173">
        <v>0</v>
      </c>
      <c r="U842" s="173">
        <v>0</v>
      </c>
      <c r="V842" s="173">
        <v>0</v>
      </c>
      <c r="W842" s="173">
        <v>0</v>
      </c>
      <c r="X842" s="173">
        <v>0</v>
      </c>
      <c r="Y842" s="173">
        <v>0</v>
      </c>
      <c r="Z842" s="173">
        <v>15942.04</v>
      </c>
      <c r="AA842" s="307">
        <v>200000</v>
      </c>
      <c r="AB842" s="44">
        <v>15942.04</v>
      </c>
      <c r="AC842" s="44">
        <v>0</v>
      </c>
      <c r="AD842" s="44">
        <v>0</v>
      </c>
      <c r="AE842" s="109">
        <v>15942.04</v>
      </c>
    </row>
    <row r="843" spans="1:31" hidden="1" x14ac:dyDescent="0.2">
      <c r="A843" s="185">
        <v>2014</v>
      </c>
      <c r="B843" s="276" t="s">
        <v>285</v>
      </c>
      <c r="C843" s="662" t="s">
        <v>652</v>
      </c>
      <c r="D843" s="693">
        <v>41844</v>
      </c>
      <c r="E843" s="177" t="s">
        <v>37</v>
      </c>
      <c r="F843" s="36" t="s">
        <v>259</v>
      </c>
      <c r="G843" s="167" t="s">
        <v>72</v>
      </c>
      <c r="H843" s="167"/>
      <c r="I843" s="460" t="s">
        <v>698</v>
      </c>
      <c r="J843" s="119" t="s">
        <v>310</v>
      </c>
      <c r="K843" s="178" t="s">
        <v>1832</v>
      </c>
      <c r="L843" s="505">
        <v>0</v>
      </c>
      <c r="M843" s="171">
        <v>0</v>
      </c>
      <c r="N843" s="171">
        <v>0</v>
      </c>
      <c r="O843" s="104">
        <v>0</v>
      </c>
      <c r="P843" s="104">
        <v>0</v>
      </c>
      <c r="Q843" s="104">
        <v>0</v>
      </c>
      <c r="R843" s="104">
        <v>0</v>
      </c>
      <c r="S843" s="180">
        <v>0</v>
      </c>
      <c r="T843" s="173">
        <v>0</v>
      </c>
      <c r="U843" s="173">
        <v>0</v>
      </c>
      <c r="V843" s="173">
        <v>0</v>
      </c>
      <c r="W843" s="173">
        <v>0</v>
      </c>
      <c r="X843" s="173">
        <v>0</v>
      </c>
      <c r="Y843" s="173">
        <v>0</v>
      </c>
      <c r="Z843" s="173">
        <v>0</v>
      </c>
      <c r="AA843" s="307">
        <v>34200</v>
      </c>
      <c r="AB843" s="44">
        <f t="shared" si="16"/>
        <v>2918.24</v>
      </c>
      <c r="AC843" s="44">
        <v>2918.24</v>
      </c>
      <c r="AD843" s="44">
        <v>0</v>
      </c>
      <c r="AE843" s="109">
        <v>0</v>
      </c>
    </row>
    <row r="844" spans="1:31" hidden="1" x14ac:dyDescent="0.2">
      <c r="A844" s="321">
        <v>2014</v>
      </c>
      <c r="B844" s="360" t="s">
        <v>2156</v>
      </c>
      <c r="C844" s="668" t="s">
        <v>653</v>
      </c>
      <c r="D844" s="717">
        <v>41890</v>
      </c>
      <c r="E844" s="270" t="s">
        <v>296</v>
      </c>
      <c r="F844" s="155" t="s">
        <v>259</v>
      </c>
      <c r="G844" s="250" t="s">
        <v>63</v>
      </c>
      <c r="H844" s="250"/>
      <c r="I844" s="481" t="s">
        <v>2293</v>
      </c>
      <c r="J844" s="183" t="s">
        <v>839</v>
      </c>
      <c r="K844" s="592"/>
      <c r="L844" s="504">
        <v>0</v>
      </c>
      <c r="M844" s="271">
        <v>0</v>
      </c>
      <c r="N844" s="271">
        <v>-3982.68</v>
      </c>
      <c r="O844" s="205">
        <v>0</v>
      </c>
      <c r="P844" s="205">
        <v>0</v>
      </c>
      <c r="Q844" s="205">
        <v>0</v>
      </c>
      <c r="R844" s="205">
        <v>0</v>
      </c>
      <c r="S844" s="369">
        <v>0</v>
      </c>
      <c r="T844" s="272">
        <v>0</v>
      </c>
      <c r="U844" s="272">
        <v>0</v>
      </c>
      <c r="V844" s="272">
        <v>0</v>
      </c>
      <c r="W844" s="272">
        <v>0</v>
      </c>
      <c r="X844" s="272">
        <v>0</v>
      </c>
      <c r="Y844" s="272">
        <v>0</v>
      </c>
      <c r="Z844" s="272">
        <v>0</v>
      </c>
      <c r="AA844" s="376" t="s">
        <v>229</v>
      </c>
      <c r="AB844" s="374">
        <f t="shared" si="16"/>
        <v>0</v>
      </c>
      <c r="AC844" s="164">
        <v>0</v>
      </c>
      <c r="AD844" s="164">
        <v>0</v>
      </c>
      <c r="AE844" s="209">
        <v>0</v>
      </c>
    </row>
    <row r="845" spans="1:31" hidden="1" x14ac:dyDescent="0.2">
      <c r="A845" s="321">
        <v>2014</v>
      </c>
      <c r="B845" s="360" t="s">
        <v>165</v>
      </c>
      <c r="C845" s="668" t="s">
        <v>655</v>
      </c>
      <c r="D845" s="717">
        <v>41892</v>
      </c>
      <c r="E845" s="270" t="s">
        <v>286</v>
      </c>
      <c r="F845" s="155" t="s">
        <v>259</v>
      </c>
      <c r="G845" s="250" t="s">
        <v>63</v>
      </c>
      <c r="H845" s="250"/>
      <c r="I845" s="465" t="s">
        <v>15</v>
      </c>
      <c r="J845" s="183" t="s">
        <v>839</v>
      </c>
      <c r="K845" s="592"/>
      <c r="L845" s="504">
        <v>0</v>
      </c>
      <c r="M845" s="271">
        <v>0</v>
      </c>
      <c r="N845" s="271">
        <v>0</v>
      </c>
      <c r="O845" s="205">
        <v>0</v>
      </c>
      <c r="P845" s="164">
        <v>244</v>
      </c>
      <c r="Q845" s="205">
        <v>0</v>
      </c>
      <c r="R845" s="205">
        <v>0</v>
      </c>
      <c r="S845" s="369">
        <v>0</v>
      </c>
      <c r="T845" s="272">
        <v>0</v>
      </c>
      <c r="U845" s="272">
        <v>0</v>
      </c>
      <c r="V845" s="272">
        <v>0</v>
      </c>
      <c r="W845" s="272">
        <v>0</v>
      </c>
      <c r="X845" s="272">
        <v>0</v>
      </c>
      <c r="Y845" s="272">
        <v>0</v>
      </c>
      <c r="Z845" s="272">
        <v>0</v>
      </c>
      <c r="AA845" s="376" t="s">
        <v>229</v>
      </c>
      <c r="AB845" s="374">
        <f t="shared" si="16"/>
        <v>0</v>
      </c>
      <c r="AC845" s="164">
        <v>0</v>
      </c>
      <c r="AD845" s="164">
        <v>0</v>
      </c>
      <c r="AE845" s="209">
        <v>0</v>
      </c>
    </row>
    <row r="846" spans="1:31" hidden="1" x14ac:dyDescent="0.2">
      <c r="A846" s="321">
        <v>2014</v>
      </c>
      <c r="B846" s="360" t="s">
        <v>2134</v>
      </c>
      <c r="C846" s="668" t="s">
        <v>656</v>
      </c>
      <c r="D846" s="717">
        <v>41892</v>
      </c>
      <c r="E846" s="270" t="s">
        <v>39</v>
      </c>
      <c r="F846" s="155" t="s">
        <v>260</v>
      </c>
      <c r="G846" s="219" t="s">
        <v>63</v>
      </c>
      <c r="H846" s="219"/>
      <c r="I846" s="465" t="s">
        <v>2292</v>
      </c>
      <c r="J846" s="183" t="s">
        <v>839</v>
      </c>
      <c r="K846" s="592"/>
      <c r="L846" s="504">
        <v>0</v>
      </c>
      <c r="M846" s="271">
        <v>0</v>
      </c>
      <c r="N846" s="271">
        <v>0</v>
      </c>
      <c r="O846" s="205">
        <v>1952</v>
      </c>
      <c r="P846" s="164">
        <v>0</v>
      </c>
      <c r="Q846" s="205">
        <v>0</v>
      </c>
      <c r="R846" s="205">
        <v>0</v>
      </c>
      <c r="S846" s="369">
        <v>0</v>
      </c>
      <c r="T846" s="272">
        <v>0</v>
      </c>
      <c r="U846" s="272">
        <v>0</v>
      </c>
      <c r="V846" s="272">
        <v>0</v>
      </c>
      <c r="W846" s="272">
        <v>0</v>
      </c>
      <c r="X846" s="272">
        <v>0</v>
      </c>
      <c r="Y846" s="272">
        <v>0</v>
      </c>
      <c r="Z846" s="272">
        <v>0</v>
      </c>
      <c r="AA846" s="376">
        <v>0</v>
      </c>
      <c r="AB846" s="374">
        <v>0</v>
      </c>
      <c r="AC846" s="164">
        <v>0</v>
      </c>
      <c r="AD846" s="164">
        <v>0</v>
      </c>
      <c r="AE846" s="209">
        <v>0</v>
      </c>
    </row>
    <row r="847" spans="1:31" hidden="1" x14ac:dyDescent="0.2">
      <c r="A847" s="185">
        <v>2014</v>
      </c>
      <c r="B847" s="276" t="s">
        <v>287</v>
      </c>
      <c r="C847" s="662" t="s">
        <v>656</v>
      </c>
      <c r="D847" s="693">
        <v>41900</v>
      </c>
      <c r="E847" s="177" t="s">
        <v>37</v>
      </c>
      <c r="F847" s="36" t="s">
        <v>291</v>
      </c>
      <c r="G847" s="167" t="s">
        <v>69</v>
      </c>
      <c r="H847" s="167" t="s">
        <v>1741</v>
      </c>
      <c r="I847" s="460" t="s">
        <v>1809</v>
      </c>
      <c r="J847" s="119" t="s">
        <v>537</v>
      </c>
      <c r="K847" s="178" t="s">
        <v>1041</v>
      </c>
      <c r="L847" s="505">
        <v>0</v>
      </c>
      <c r="M847" s="171">
        <v>0</v>
      </c>
      <c r="N847" s="171">
        <v>0</v>
      </c>
      <c r="O847" s="104">
        <v>0</v>
      </c>
      <c r="P847" s="104">
        <v>0</v>
      </c>
      <c r="Q847" s="104">
        <v>0</v>
      </c>
      <c r="R847" s="104">
        <v>0</v>
      </c>
      <c r="S847" s="180">
        <v>0</v>
      </c>
      <c r="T847" s="173">
        <v>0</v>
      </c>
      <c r="U847" s="173">
        <v>0</v>
      </c>
      <c r="V847" s="173">
        <v>0</v>
      </c>
      <c r="W847" s="173">
        <v>0</v>
      </c>
      <c r="X847" s="173">
        <v>507.33</v>
      </c>
      <c r="Y847" s="173">
        <v>0</v>
      </c>
      <c r="Z847" s="173">
        <v>0</v>
      </c>
      <c r="AA847" s="307" t="s">
        <v>1745</v>
      </c>
      <c r="AB847" s="44">
        <f t="shared" si="16"/>
        <v>919.25</v>
      </c>
      <c r="AC847" s="44">
        <v>0</v>
      </c>
      <c r="AD847" s="44">
        <v>0</v>
      </c>
      <c r="AE847" s="109">
        <v>919.25</v>
      </c>
    </row>
    <row r="848" spans="1:31" hidden="1" x14ac:dyDescent="0.2">
      <c r="A848" s="321">
        <v>2014</v>
      </c>
      <c r="B848" s="360" t="s">
        <v>284</v>
      </c>
      <c r="C848" s="668" t="s">
        <v>657</v>
      </c>
      <c r="D848" s="717">
        <v>41901</v>
      </c>
      <c r="E848" s="270" t="s">
        <v>279</v>
      </c>
      <c r="F848" s="155" t="s">
        <v>265</v>
      </c>
      <c r="G848" s="219" t="s">
        <v>64</v>
      </c>
      <c r="H848" s="219"/>
      <c r="I848" s="481" t="s">
        <v>698</v>
      </c>
      <c r="J848" s="183" t="s">
        <v>839</v>
      </c>
      <c r="K848" s="592"/>
      <c r="L848" s="504">
        <v>0</v>
      </c>
      <c r="M848" s="271">
        <v>0</v>
      </c>
      <c r="N848" s="271">
        <v>0</v>
      </c>
      <c r="O848" s="205">
        <v>0</v>
      </c>
      <c r="P848" s="205">
        <v>0</v>
      </c>
      <c r="Q848" s="205">
        <v>0</v>
      </c>
      <c r="R848" s="205">
        <v>0</v>
      </c>
      <c r="S848" s="369">
        <v>0</v>
      </c>
      <c r="T848" s="272">
        <v>0</v>
      </c>
      <c r="U848" s="272">
        <v>0</v>
      </c>
      <c r="V848" s="272">
        <v>0</v>
      </c>
      <c r="W848" s="272">
        <v>0</v>
      </c>
      <c r="X848" s="272">
        <v>0</v>
      </c>
      <c r="Y848" s="404">
        <v>0</v>
      </c>
      <c r="Z848" s="404">
        <v>0</v>
      </c>
      <c r="AA848" s="334">
        <v>0</v>
      </c>
      <c r="AB848" s="374">
        <f t="shared" si="16"/>
        <v>0</v>
      </c>
      <c r="AC848" s="164">
        <v>0</v>
      </c>
      <c r="AD848" s="164">
        <v>0</v>
      </c>
      <c r="AE848" s="209">
        <v>0</v>
      </c>
    </row>
    <row r="849" spans="1:31" hidden="1" x14ac:dyDescent="0.2">
      <c r="A849" s="113">
        <v>2014</v>
      </c>
      <c r="B849" s="176" t="s">
        <v>97</v>
      </c>
      <c r="C849" s="662" t="s">
        <v>658</v>
      </c>
      <c r="D849" s="693">
        <v>41921</v>
      </c>
      <c r="E849" s="115" t="s">
        <v>37</v>
      </c>
      <c r="F849" s="177" t="s">
        <v>266</v>
      </c>
      <c r="G849" s="177" t="s">
        <v>68</v>
      </c>
      <c r="H849" s="177"/>
      <c r="I849" s="488" t="s">
        <v>1588</v>
      </c>
      <c r="J849" s="37" t="s">
        <v>310</v>
      </c>
      <c r="K849" s="118" t="s">
        <v>2172</v>
      </c>
      <c r="L849" s="505">
        <v>0</v>
      </c>
      <c r="M849" s="171">
        <v>0</v>
      </c>
      <c r="N849" s="171">
        <v>0</v>
      </c>
      <c r="O849" s="104">
        <v>0</v>
      </c>
      <c r="P849" s="104">
        <v>0</v>
      </c>
      <c r="Q849" s="104">
        <v>0</v>
      </c>
      <c r="R849" s="104">
        <v>0</v>
      </c>
      <c r="S849" s="180">
        <v>0</v>
      </c>
      <c r="T849" s="41">
        <v>0</v>
      </c>
      <c r="U849" s="41">
        <v>0</v>
      </c>
      <c r="V849" s="41">
        <v>0</v>
      </c>
      <c r="W849" s="173">
        <v>0</v>
      </c>
      <c r="X849" s="173">
        <v>0</v>
      </c>
      <c r="Y849" s="173">
        <v>0</v>
      </c>
      <c r="Z849" s="173">
        <v>0</v>
      </c>
      <c r="AA849" s="174">
        <v>20095.169999999998</v>
      </c>
      <c r="AB849" s="44">
        <f t="shared" si="16"/>
        <v>7486.75</v>
      </c>
      <c r="AC849" s="44">
        <v>3611.32</v>
      </c>
      <c r="AD849" s="44">
        <v>0</v>
      </c>
      <c r="AE849" s="109">
        <v>3875.43</v>
      </c>
    </row>
    <row r="850" spans="1:31" ht="12.75" hidden="1" customHeight="1" x14ac:dyDescent="0.2">
      <c r="A850" s="185">
        <v>2014</v>
      </c>
      <c r="B850" s="276" t="s">
        <v>191</v>
      </c>
      <c r="C850" s="662" t="s">
        <v>660</v>
      </c>
      <c r="D850" s="693">
        <v>41971</v>
      </c>
      <c r="E850" s="177" t="s">
        <v>37</v>
      </c>
      <c r="F850" s="36" t="s">
        <v>264</v>
      </c>
      <c r="G850" s="167" t="s">
        <v>68</v>
      </c>
      <c r="H850" s="167"/>
      <c r="I850" s="460" t="s">
        <v>1742</v>
      </c>
      <c r="J850" s="188" t="s">
        <v>316</v>
      </c>
      <c r="K850" s="178" t="s">
        <v>1743</v>
      </c>
      <c r="L850" s="505">
        <v>0</v>
      </c>
      <c r="M850" s="171">
        <v>0</v>
      </c>
      <c r="N850" s="171">
        <v>0</v>
      </c>
      <c r="O850" s="104">
        <v>0</v>
      </c>
      <c r="P850" s="104">
        <v>0</v>
      </c>
      <c r="Q850" s="104">
        <v>0</v>
      </c>
      <c r="R850" s="104">
        <v>0</v>
      </c>
      <c r="S850" s="180">
        <v>0</v>
      </c>
      <c r="T850" s="173">
        <v>0</v>
      </c>
      <c r="U850" s="173">
        <v>0</v>
      </c>
      <c r="V850" s="173">
        <v>0</v>
      </c>
      <c r="W850" s="173">
        <v>0</v>
      </c>
      <c r="X850" s="173">
        <v>5836.48</v>
      </c>
      <c r="Y850" s="173">
        <v>0</v>
      </c>
      <c r="Z850" s="173">
        <v>0</v>
      </c>
      <c r="AA850" s="307" t="s">
        <v>1744</v>
      </c>
      <c r="AB850" s="44">
        <f t="shared" si="16"/>
        <v>7486.75</v>
      </c>
      <c r="AC850" s="44">
        <v>0</v>
      </c>
      <c r="AD850" s="44">
        <v>0</v>
      </c>
      <c r="AE850" s="109">
        <v>7486.75</v>
      </c>
    </row>
    <row r="851" spans="1:31" hidden="1" x14ac:dyDescent="0.2">
      <c r="A851" s="321">
        <v>2014</v>
      </c>
      <c r="B851" s="360" t="s">
        <v>288</v>
      </c>
      <c r="C851" s="668" t="s">
        <v>661</v>
      </c>
      <c r="D851" s="717">
        <v>41975</v>
      </c>
      <c r="E851" s="270" t="s">
        <v>296</v>
      </c>
      <c r="F851" s="155" t="s">
        <v>260</v>
      </c>
      <c r="G851" s="250" t="s">
        <v>63</v>
      </c>
      <c r="H851" s="250"/>
      <c r="I851" s="481" t="s">
        <v>2823</v>
      </c>
      <c r="J851" s="183" t="s">
        <v>839</v>
      </c>
      <c r="K851" s="592"/>
      <c r="L851" s="504">
        <v>0</v>
      </c>
      <c r="M851" s="271">
        <v>0</v>
      </c>
      <c r="N851" s="271">
        <v>0</v>
      </c>
      <c r="O851" s="205">
        <v>0</v>
      </c>
      <c r="P851" s="205">
        <v>0</v>
      </c>
      <c r="Q851" s="205">
        <v>0</v>
      </c>
      <c r="R851" s="205">
        <v>0</v>
      </c>
      <c r="S851" s="369">
        <v>0</v>
      </c>
      <c r="T851" s="272">
        <v>0</v>
      </c>
      <c r="U851" s="272">
        <v>0</v>
      </c>
      <c r="V851" s="272">
        <v>0</v>
      </c>
      <c r="W851" s="272">
        <v>0</v>
      </c>
      <c r="X851" s="272">
        <v>0</v>
      </c>
      <c r="Y851" s="404">
        <v>0</v>
      </c>
      <c r="Z851" s="404">
        <v>0</v>
      </c>
      <c r="AA851" s="376" t="s">
        <v>229</v>
      </c>
      <c r="AB851" s="374">
        <f t="shared" si="16"/>
        <v>0</v>
      </c>
      <c r="AC851" s="164">
        <v>0</v>
      </c>
      <c r="AD851" s="164">
        <v>0</v>
      </c>
      <c r="AE851" s="209">
        <v>0</v>
      </c>
    </row>
    <row r="852" spans="1:31" x14ac:dyDescent="0.2">
      <c r="A852" s="321">
        <v>2014</v>
      </c>
      <c r="B852" s="360" t="s">
        <v>289</v>
      </c>
      <c r="C852" s="668" t="s">
        <v>662</v>
      </c>
      <c r="D852" s="717">
        <v>41975</v>
      </c>
      <c r="E852" s="270" t="s">
        <v>42</v>
      </c>
      <c r="F852" s="155" t="s">
        <v>260</v>
      </c>
      <c r="G852" s="250" t="s">
        <v>63</v>
      </c>
      <c r="H852" s="219"/>
      <c r="I852" s="457" t="s">
        <v>2363</v>
      </c>
      <c r="J852" s="183" t="s">
        <v>839</v>
      </c>
      <c r="K852" s="592"/>
      <c r="L852" s="504">
        <v>0</v>
      </c>
      <c r="M852" s="271">
        <v>0</v>
      </c>
      <c r="N852" s="271">
        <v>0</v>
      </c>
      <c r="O852" s="205">
        <v>2196</v>
      </c>
      <c r="P852" s="205">
        <v>0</v>
      </c>
      <c r="Q852" s="205">
        <v>0</v>
      </c>
      <c r="R852" s="205">
        <v>0</v>
      </c>
      <c r="S852" s="369">
        <v>0</v>
      </c>
      <c r="T852" s="272">
        <v>0</v>
      </c>
      <c r="U852" s="272">
        <v>0</v>
      </c>
      <c r="V852" s="272">
        <v>0</v>
      </c>
      <c r="W852" s="272">
        <v>0</v>
      </c>
      <c r="X852" s="272">
        <v>0</v>
      </c>
      <c r="Y852" s="404">
        <v>0</v>
      </c>
      <c r="Z852" s="404">
        <v>0</v>
      </c>
      <c r="AA852" s="334" t="s">
        <v>2362</v>
      </c>
      <c r="AB852" s="374">
        <f t="shared" si="16"/>
        <v>5318.49</v>
      </c>
      <c r="AC852" s="164">
        <v>5318.49</v>
      </c>
      <c r="AD852" s="164">
        <v>0</v>
      </c>
      <c r="AE852" s="209">
        <v>0</v>
      </c>
    </row>
    <row r="853" spans="1:31" ht="13.5" hidden="1" thickBot="1" x14ac:dyDescent="0.25">
      <c r="A853" s="384">
        <v>2014</v>
      </c>
      <c r="B853" s="385" t="s">
        <v>107</v>
      </c>
      <c r="C853" s="463"/>
      <c r="D853" s="680" t="s">
        <v>290</v>
      </c>
      <c r="E853" s="328" t="s">
        <v>38</v>
      </c>
      <c r="F853" s="328" t="s">
        <v>270</v>
      </c>
      <c r="G853" s="328" t="s">
        <v>69</v>
      </c>
      <c r="H853" s="328"/>
      <c r="I853" s="463" t="s">
        <v>749</v>
      </c>
      <c r="J853" s="769" t="s">
        <v>839</v>
      </c>
      <c r="K853" s="594"/>
      <c r="L853" s="506">
        <v>0</v>
      </c>
      <c r="M853" s="197">
        <v>0</v>
      </c>
      <c r="N853" s="197">
        <v>0</v>
      </c>
      <c r="O853" s="78">
        <v>0</v>
      </c>
      <c r="P853" s="78">
        <v>0</v>
      </c>
      <c r="Q853" s="78">
        <v>0</v>
      </c>
      <c r="R853" s="78">
        <v>0</v>
      </c>
      <c r="S853" s="380">
        <v>0</v>
      </c>
      <c r="T853" s="81">
        <v>0</v>
      </c>
      <c r="U853" s="81">
        <v>0</v>
      </c>
      <c r="V853" s="81">
        <v>0</v>
      </c>
      <c r="W853" s="80">
        <v>0</v>
      </c>
      <c r="X853" s="198">
        <v>0</v>
      </c>
      <c r="Y853" s="537">
        <v>0</v>
      </c>
      <c r="Z853" s="537">
        <v>0</v>
      </c>
      <c r="AA853" s="381" t="s">
        <v>20</v>
      </c>
      <c r="AB853" s="386">
        <f t="shared" si="16"/>
        <v>3259</v>
      </c>
      <c r="AC853" s="84">
        <v>3259</v>
      </c>
      <c r="AD853" s="84">
        <v>0</v>
      </c>
      <c r="AE853" s="85">
        <v>0</v>
      </c>
    </row>
    <row r="854" spans="1:31" hidden="1" x14ac:dyDescent="0.2">
      <c r="A854" s="378">
        <v>2015</v>
      </c>
      <c r="B854" s="335" t="s">
        <v>188</v>
      </c>
      <c r="C854" s="466" t="s">
        <v>899</v>
      </c>
      <c r="D854" s="717"/>
      <c r="E854" s="270" t="s">
        <v>44</v>
      </c>
      <c r="F854" s="270" t="s">
        <v>252</v>
      </c>
      <c r="G854" s="270" t="s">
        <v>65</v>
      </c>
      <c r="H854" s="270"/>
      <c r="I854" s="466" t="s">
        <v>698</v>
      </c>
      <c r="J854" s="156" t="s">
        <v>839</v>
      </c>
      <c r="K854" s="592"/>
      <c r="L854" s="504">
        <v>0</v>
      </c>
      <c r="M854" s="159">
        <v>0</v>
      </c>
      <c r="N854" s="159">
        <v>0</v>
      </c>
      <c r="O854" s="157">
        <v>0</v>
      </c>
      <c r="P854" s="157">
        <v>0</v>
      </c>
      <c r="Q854" s="157">
        <v>0</v>
      </c>
      <c r="R854" s="157">
        <v>0</v>
      </c>
      <c r="S854" s="369">
        <v>0</v>
      </c>
      <c r="T854" s="207">
        <v>0</v>
      </c>
      <c r="U854" s="207">
        <v>0</v>
      </c>
      <c r="V854" s="207">
        <v>0</v>
      </c>
      <c r="W854" s="207">
        <v>0</v>
      </c>
      <c r="X854" s="207">
        <v>0</v>
      </c>
      <c r="Y854" s="536">
        <v>0</v>
      </c>
      <c r="Z854" s="536">
        <v>0</v>
      </c>
      <c r="AA854" s="336">
        <v>0</v>
      </c>
      <c r="AB854" s="387">
        <f t="shared" si="16"/>
        <v>3151.7</v>
      </c>
      <c r="AC854" s="83">
        <v>0</v>
      </c>
      <c r="AD854" s="83">
        <v>0</v>
      </c>
      <c r="AE854" s="148">
        <v>3151.7</v>
      </c>
    </row>
    <row r="855" spans="1:31" hidden="1" x14ac:dyDescent="0.2">
      <c r="A855" s="331">
        <v>2015</v>
      </c>
      <c r="B855" s="314" t="s">
        <v>230</v>
      </c>
      <c r="C855" s="466" t="s">
        <v>899</v>
      </c>
      <c r="D855" s="714">
        <v>42012</v>
      </c>
      <c r="E855" s="270" t="s">
        <v>296</v>
      </c>
      <c r="F855" s="332"/>
      <c r="G855" s="332"/>
      <c r="H855" s="332"/>
      <c r="I855" s="465" t="s">
        <v>698</v>
      </c>
      <c r="J855" s="183" t="s">
        <v>839</v>
      </c>
      <c r="K855" s="592"/>
      <c r="L855" s="504">
        <v>0</v>
      </c>
      <c r="M855" s="159">
        <v>0</v>
      </c>
      <c r="N855" s="159">
        <v>0</v>
      </c>
      <c r="O855" s="205">
        <v>0</v>
      </c>
      <c r="P855" s="205">
        <v>0</v>
      </c>
      <c r="Q855" s="157">
        <v>0</v>
      </c>
      <c r="R855" s="157">
        <v>0</v>
      </c>
      <c r="S855" s="369">
        <v>0</v>
      </c>
      <c r="T855" s="207">
        <v>0</v>
      </c>
      <c r="U855" s="207">
        <v>0</v>
      </c>
      <c r="V855" s="207">
        <v>0</v>
      </c>
      <c r="W855" s="207">
        <v>0</v>
      </c>
      <c r="X855" s="207">
        <v>0</v>
      </c>
      <c r="Y855" s="536">
        <v>0</v>
      </c>
      <c r="Z855" s="536">
        <v>0</v>
      </c>
      <c r="AA855" s="336">
        <v>0</v>
      </c>
      <c r="AB855" s="374">
        <f t="shared" si="16"/>
        <v>0</v>
      </c>
      <c r="AC855" s="83">
        <v>0</v>
      </c>
      <c r="AD855" s="83">
        <v>0</v>
      </c>
      <c r="AE855" s="148">
        <v>0</v>
      </c>
    </row>
    <row r="856" spans="1:31" x14ac:dyDescent="0.2">
      <c r="A856" s="331">
        <v>2015</v>
      </c>
      <c r="B856" s="320" t="s">
        <v>238</v>
      </c>
      <c r="C856" s="465" t="s">
        <v>620</v>
      </c>
      <c r="D856" s="715">
        <v>42017</v>
      </c>
      <c r="E856" s="203" t="s">
        <v>42</v>
      </c>
      <c r="F856" s="203"/>
      <c r="G856" s="203"/>
      <c r="H856" s="203"/>
      <c r="I856" s="465" t="s">
        <v>698</v>
      </c>
      <c r="J856" s="183" t="s">
        <v>839</v>
      </c>
      <c r="K856" s="592"/>
      <c r="L856" s="504">
        <v>0</v>
      </c>
      <c r="M856" s="159">
        <v>0</v>
      </c>
      <c r="N856" s="159">
        <v>0</v>
      </c>
      <c r="O856" s="205">
        <v>0</v>
      </c>
      <c r="P856" s="205">
        <v>0</v>
      </c>
      <c r="Q856" s="157">
        <v>0</v>
      </c>
      <c r="R856" s="157">
        <v>0</v>
      </c>
      <c r="S856" s="369">
        <v>0</v>
      </c>
      <c r="T856" s="207">
        <v>0</v>
      </c>
      <c r="U856" s="207">
        <v>0</v>
      </c>
      <c r="V856" s="207">
        <v>0</v>
      </c>
      <c r="W856" s="207">
        <v>0</v>
      </c>
      <c r="X856" s="207">
        <v>0</v>
      </c>
      <c r="Y856" s="536">
        <v>0</v>
      </c>
      <c r="Z856" s="536">
        <v>0</v>
      </c>
      <c r="AA856" s="336">
        <v>0</v>
      </c>
      <c r="AB856" s="374">
        <f t="shared" si="16"/>
        <v>0</v>
      </c>
      <c r="AC856" s="83">
        <v>0</v>
      </c>
      <c r="AD856" s="83">
        <v>0</v>
      </c>
      <c r="AE856" s="148">
        <v>0</v>
      </c>
    </row>
    <row r="857" spans="1:31" x14ac:dyDescent="0.2">
      <c r="A857" s="275">
        <v>2015</v>
      </c>
      <c r="B857" s="622" t="s">
        <v>239</v>
      </c>
      <c r="C857" s="452" t="s">
        <v>621</v>
      </c>
      <c r="D857" s="689">
        <v>42024</v>
      </c>
      <c r="E857" s="115" t="s">
        <v>42</v>
      </c>
      <c r="F857" s="102" t="s">
        <v>250</v>
      </c>
      <c r="G857" s="167" t="s">
        <v>68</v>
      </c>
      <c r="H857" s="167"/>
      <c r="I857" s="452" t="s">
        <v>1779</v>
      </c>
      <c r="J857" s="119" t="s">
        <v>310</v>
      </c>
      <c r="K857" s="178" t="s">
        <v>1780</v>
      </c>
      <c r="L857" s="505">
        <v>0</v>
      </c>
      <c r="M857" s="150">
        <v>0</v>
      </c>
      <c r="N857" s="150">
        <v>0</v>
      </c>
      <c r="O857" s="104">
        <v>0</v>
      </c>
      <c r="P857" s="104">
        <v>0</v>
      </c>
      <c r="Q857" s="38">
        <v>0</v>
      </c>
      <c r="R857" s="38">
        <v>0</v>
      </c>
      <c r="S857" s="180">
        <v>0</v>
      </c>
      <c r="T857" s="180">
        <v>0</v>
      </c>
      <c r="U857" s="180">
        <v>0</v>
      </c>
      <c r="V857" s="180">
        <v>0</v>
      </c>
      <c r="W857" s="180">
        <v>0</v>
      </c>
      <c r="X857" s="180">
        <v>0</v>
      </c>
      <c r="Y857" s="180">
        <v>0</v>
      </c>
      <c r="Z857" s="42">
        <v>0</v>
      </c>
      <c r="AA857" s="170" t="s">
        <v>20</v>
      </c>
      <c r="AB857" s="44">
        <f t="shared" si="16"/>
        <v>13883.53</v>
      </c>
      <c r="AC857" s="45">
        <v>0</v>
      </c>
      <c r="AD857" s="45">
        <v>0</v>
      </c>
      <c r="AE857" s="46">
        <v>13883.53</v>
      </c>
    </row>
    <row r="858" spans="1:31" hidden="1" x14ac:dyDescent="0.2">
      <c r="A858" s="275">
        <v>2015</v>
      </c>
      <c r="B858" s="622" t="s">
        <v>205</v>
      </c>
      <c r="C858" s="452" t="s">
        <v>622</v>
      </c>
      <c r="D858" s="689">
        <v>42032</v>
      </c>
      <c r="E858" s="115" t="s">
        <v>37</v>
      </c>
      <c r="F858" s="102" t="s">
        <v>250</v>
      </c>
      <c r="G858" s="167" t="s">
        <v>68</v>
      </c>
      <c r="H858" s="116"/>
      <c r="I858" s="489" t="s">
        <v>3258</v>
      </c>
      <c r="J858" s="119" t="s">
        <v>310</v>
      </c>
      <c r="K858" s="178" t="s">
        <v>2173</v>
      </c>
      <c r="L858" s="505">
        <v>0</v>
      </c>
      <c r="M858" s="150">
        <v>0</v>
      </c>
      <c r="N858" s="150">
        <v>0</v>
      </c>
      <c r="O858" s="104">
        <v>0</v>
      </c>
      <c r="P858" s="104">
        <v>0</v>
      </c>
      <c r="Q858" s="38">
        <v>0</v>
      </c>
      <c r="R858" s="38">
        <v>0</v>
      </c>
      <c r="S858" s="180">
        <v>0</v>
      </c>
      <c r="T858" s="180">
        <v>0</v>
      </c>
      <c r="U858" s="180">
        <v>0</v>
      </c>
      <c r="V858" s="180">
        <v>0</v>
      </c>
      <c r="W858" s="180">
        <v>0</v>
      </c>
      <c r="X858" s="180">
        <v>0</v>
      </c>
      <c r="Y858" s="180">
        <v>0</v>
      </c>
      <c r="Z858" s="42">
        <v>0</v>
      </c>
      <c r="AA858" s="170">
        <v>0</v>
      </c>
      <c r="AB858" s="44">
        <f t="shared" si="16"/>
        <v>8271.07</v>
      </c>
      <c r="AC858" s="45">
        <v>0</v>
      </c>
      <c r="AD858" s="45">
        <v>0</v>
      </c>
      <c r="AE858" s="46">
        <v>8271.07</v>
      </c>
    </row>
    <row r="859" spans="1:31" hidden="1" x14ac:dyDescent="0.2">
      <c r="A859" s="275">
        <v>2015</v>
      </c>
      <c r="B859" s="622" t="s">
        <v>240</v>
      </c>
      <c r="C859" s="452" t="s">
        <v>624</v>
      </c>
      <c r="D859" s="689">
        <v>42039</v>
      </c>
      <c r="E859" s="115" t="s">
        <v>44</v>
      </c>
      <c r="F859" s="115" t="s">
        <v>265</v>
      </c>
      <c r="G859" s="167" t="s">
        <v>68</v>
      </c>
      <c r="H859" s="167"/>
      <c r="I859" s="452" t="s">
        <v>3308</v>
      </c>
      <c r="J859" s="119" t="s">
        <v>537</v>
      </c>
      <c r="K859" s="178" t="s">
        <v>1041</v>
      </c>
      <c r="L859" s="505">
        <v>0</v>
      </c>
      <c r="M859" s="150">
        <v>0</v>
      </c>
      <c r="N859" s="150">
        <v>0</v>
      </c>
      <c r="O859" s="104">
        <v>0</v>
      </c>
      <c r="P859" s="104">
        <v>0</v>
      </c>
      <c r="Q859" s="38">
        <v>0</v>
      </c>
      <c r="R859" s="38">
        <v>0</v>
      </c>
      <c r="S859" s="180">
        <v>0</v>
      </c>
      <c r="T859" s="180">
        <v>0</v>
      </c>
      <c r="U859" s="180">
        <v>0</v>
      </c>
      <c r="V859" s="180">
        <v>0</v>
      </c>
      <c r="W859" s="180">
        <v>0</v>
      </c>
      <c r="X859" s="180">
        <v>0</v>
      </c>
      <c r="Y859" s="180">
        <v>0</v>
      </c>
      <c r="Z859" s="42">
        <v>0</v>
      </c>
      <c r="AA859" s="170">
        <v>0</v>
      </c>
      <c r="AB859" s="44">
        <f t="shared" si="16"/>
        <v>0</v>
      </c>
      <c r="AC859" s="45">
        <v>0</v>
      </c>
      <c r="AD859" s="45">
        <v>0</v>
      </c>
      <c r="AE859" s="46">
        <v>0</v>
      </c>
    </row>
    <row r="860" spans="1:31" hidden="1" x14ac:dyDescent="0.2">
      <c r="A860" s="275">
        <v>2015</v>
      </c>
      <c r="B860" s="622" t="s">
        <v>2205</v>
      </c>
      <c r="C860" s="452" t="s">
        <v>625</v>
      </c>
      <c r="D860" s="689">
        <v>42045</v>
      </c>
      <c r="E860" s="115" t="s">
        <v>39</v>
      </c>
      <c r="F860" s="115" t="s">
        <v>260</v>
      </c>
      <c r="G860" s="116" t="s">
        <v>63</v>
      </c>
      <c r="H860" s="116"/>
      <c r="I860" s="452" t="s">
        <v>2291</v>
      </c>
      <c r="J860" s="119" t="s">
        <v>310</v>
      </c>
      <c r="K860" s="178" t="s">
        <v>2206</v>
      </c>
      <c r="L860" s="505">
        <v>0</v>
      </c>
      <c r="M860" s="150">
        <v>0</v>
      </c>
      <c r="N860" s="150">
        <v>0</v>
      </c>
      <c r="O860" s="104">
        <v>0</v>
      </c>
      <c r="P860" s="104">
        <v>0</v>
      </c>
      <c r="Q860" s="38">
        <v>0</v>
      </c>
      <c r="R860" s="38">
        <v>0</v>
      </c>
      <c r="S860" s="180">
        <v>0</v>
      </c>
      <c r="T860" s="180">
        <v>0</v>
      </c>
      <c r="U860" s="180">
        <v>0</v>
      </c>
      <c r="V860" s="180">
        <v>0</v>
      </c>
      <c r="W860" s="180">
        <v>0</v>
      </c>
      <c r="X860" s="180">
        <v>0</v>
      </c>
      <c r="Y860" s="180">
        <v>0</v>
      </c>
      <c r="Z860" s="42">
        <v>11948.3</v>
      </c>
      <c r="AA860" s="170">
        <v>260000</v>
      </c>
      <c r="AB860" s="44">
        <v>19595.98</v>
      </c>
      <c r="AC860" s="45">
        <v>0</v>
      </c>
      <c r="AD860" s="45">
        <v>0</v>
      </c>
      <c r="AE860" s="46">
        <v>19595.98</v>
      </c>
    </row>
    <row r="861" spans="1:31" x14ac:dyDescent="0.2">
      <c r="A861" s="275">
        <v>2015</v>
      </c>
      <c r="B861" s="622" t="s">
        <v>476</v>
      </c>
      <c r="C861" s="452" t="s">
        <v>626</v>
      </c>
      <c r="D861" s="689">
        <v>42053</v>
      </c>
      <c r="E861" s="115" t="s">
        <v>42</v>
      </c>
      <c r="F861" s="102" t="s">
        <v>250</v>
      </c>
      <c r="G861" s="115" t="s">
        <v>69</v>
      </c>
      <c r="H861" s="115"/>
      <c r="I861" s="452" t="s">
        <v>794</v>
      </c>
      <c r="J861" s="188" t="s">
        <v>316</v>
      </c>
      <c r="K861" s="178" t="s">
        <v>3064</v>
      </c>
      <c r="L861" s="505">
        <v>0</v>
      </c>
      <c r="M861" s="150">
        <v>0</v>
      </c>
      <c r="N861" s="150">
        <v>0</v>
      </c>
      <c r="O861" s="104">
        <v>0</v>
      </c>
      <c r="P861" s="104">
        <v>0</v>
      </c>
      <c r="Q861" s="38">
        <v>0</v>
      </c>
      <c r="R861" s="38">
        <v>0</v>
      </c>
      <c r="S861" s="180">
        <v>0</v>
      </c>
      <c r="T861" s="180">
        <v>0</v>
      </c>
      <c r="U861" s="180">
        <v>0</v>
      </c>
      <c r="V861" s="180">
        <v>0</v>
      </c>
      <c r="W861" s="180">
        <v>0</v>
      </c>
      <c r="X861" s="180">
        <v>0</v>
      </c>
      <c r="Y861" s="180">
        <v>0</v>
      </c>
      <c r="Z861" s="42">
        <v>0</v>
      </c>
      <c r="AA861" s="170">
        <v>342874.47</v>
      </c>
      <c r="AB861" s="44">
        <f t="shared" si="16"/>
        <v>5106.92</v>
      </c>
      <c r="AC861" s="45">
        <v>5106.92</v>
      </c>
      <c r="AD861" s="45">
        <v>0</v>
      </c>
      <c r="AE861" s="46">
        <v>0</v>
      </c>
    </row>
    <row r="862" spans="1:31" hidden="1" x14ac:dyDescent="0.2">
      <c r="A862" s="275">
        <v>2015</v>
      </c>
      <c r="B862" s="622" t="s">
        <v>62</v>
      </c>
      <c r="C862" s="452" t="s">
        <v>627</v>
      </c>
      <c r="D862" s="689">
        <v>42066</v>
      </c>
      <c r="E862" s="115" t="s">
        <v>37</v>
      </c>
      <c r="F862" s="115" t="s">
        <v>262</v>
      </c>
      <c r="G862" s="115" t="s">
        <v>69</v>
      </c>
      <c r="H862" s="115" t="s">
        <v>954</v>
      </c>
      <c r="I862" s="452" t="s">
        <v>1973</v>
      </c>
      <c r="J862" s="119" t="s">
        <v>592</v>
      </c>
      <c r="K862" s="178" t="s">
        <v>1234</v>
      </c>
      <c r="L862" s="505">
        <v>0</v>
      </c>
      <c r="M862" s="150">
        <v>0</v>
      </c>
      <c r="N862" s="150">
        <v>0</v>
      </c>
      <c r="O862" s="104">
        <v>0</v>
      </c>
      <c r="P862" s="104">
        <v>0</v>
      </c>
      <c r="Q862" s="38">
        <v>0</v>
      </c>
      <c r="R862" s="38">
        <v>0</v>
      </c>
      <c r="S862" s="180">
        <v>0</v>
      </c>
      <c r="T862" s="180">
        <v>0</v>
      </c>
      <c r="U862" s="180">
        <v>0</v>
      </c>
      <c r="V862" s="180">
        <v>0</v>
      </c>
      <c r="W862" s="180">
        <v>0</v>
      </c>
      <c r="X862" s="180">
        <v>0</v>
      </c>
      <c r="Y862" s="180">
        <v>0</v>
      </c>
      <c r="Z862" s="42">
        <v>0</v>
      </c>
      <c r="AA862" s="170">
        <v>53046.400000000001</v>
      </c>
      <c r="AB862" s="44">
        <f t="shared" si="16"/>
        <v>14115.63</v>
      </c>
      <c r="AC862" s="45">
        <v>0</v>
      </c>
      <c r="AD862" s="45">
        <v>0</v>
      </c>
      <c r="AE862" s="46">
        <v>14115.63</v>
      </c>
    </row>
    <row r="863" spans="1:31" hidden="1" x14ac:dyDescent="0.2">
      <c r="A863" s="275">
        <v>2015</v>
      </c>
      <c r="B863" s="622" t="s">
        <v>215</v>
      </c>
      <c r="C863" s="452" t="s">
        <v>628</v>
      </c>
      <c r="D863" s="689">
        <v>42069</v>
      </c>
      <c r="E863" s="115" t="s">
        <v>39</v>
      </c>
      <c r="F863" s="102" t="s">
        <v>250</v>
      </c>
      <c r="G863" s="116" t="s">
        <v>63</v>
      </c>
      <c r="H863" s="116"/>
      <c r="I863" s="452" t="s">
        <v>1972</v>
      </c>
      <c r="J863" s="119" t="s">
        <v>310</v>
      </c>
      <c r="K863" s="178" t="s">
        <v>2174</v>
      </c>
      <c r="L863" s="505">
        <v>0</v>
      </c>
      <c r="M863" s="150">
        <v>0</v>
      </c>
      <c r="N863" s="150">
        <v>0</v>
      </c>
      <c r="O863" s="104">
        <v>0</v>
      </c>
      <c r="P863" s="104">
        <v>0</v>
      </c>
      <c r="Q863" s="38">
        <v>0</v>
      </c>
      <c r="R863" s="38">
        <v>0</v>
      </c>
      <c r="S863" s="180">
        <v>0</v>
      </c>
      <c r="T863" s="180">
        <v>0</v>
      </c>
      <c r="U863" s="180">
        <v>0</v>
      </c>
      <c r="V863" s="180">
        <v>0</v>
      </c>
      <c r="W863" s="180">
        <v>0</v>
      </c>
      <c r="X863" s="180">
        <v>0</v>
      </c>
      <c r="Y863" s="180">
        <v>0</v>
      </c>
      <c r="Z863" s="42">
        <v>8222.15</v>
      </c>
      <c r="AA863" s="170">
        <v>0</v>
      </c>
      <c r="AB863" s="44">
        <f t="shared" si="16"/>
        <v>0</v>
      </c>
      <c r="AC863" s="45">
        <v>0</v>
      </c>
      <c r="AD863" s="45">
        <v>0</v>
      </c>
      <c r="AE863" s="46">
        <v>0</v>
      </c>
    </row>
    <row r="864" spans="1:31" hidden="1" x14ac:dyDescent="0.2">
      <c r="A864" s="331">
        <v>2015</v>
      </c>
      <c r="B864" s="320" t="s">
        <v>2440</v>
      </c>
      <c r="C864" s="465" t="s">
        <v>629</v>
      </c>
      <c r="D864" s="715">
        <v>42069</v>
      </c>
      <c r="E864" s="270" t="s">
        <v>296</v>
      </c>
      <c r="F864" s="203" t="s">
        <v>260</v>
      </c>
      <c r="G864" s="250" t="s">
        <v>63</v>
      </c>
      <c r="H864" s="250"/>
      <c r="I864" s="465" t="s">
        <v>2801</v>
      </c>
      <c r="J864" s="183" t="s">
        <v>839</v>
      </c>
      <c r="K864" s="592"/>
      <c r="L864" s="504">
        <v>0</v>
      </c>
      <c r="M864" s="159">
        <v>0</v>
      </c>
      <c r="N864" s="159">
        <v>0</v>
      </c>
      <c r="O864" s="205">
        <v>0</v>
      </c>
      <c r="P864" s="205">
        <v>0</v>
      </c>
      <c r="Q864" s="157">
        <v>0</v>
      </c>
      <c r="R864" s="157">
        <v>0</v>
      </c>
      <c r="S864" s="369">
        <v>0</v>
      </c>
      <c r="T864" s="207">
        <v>0</v>
      </c>
      <c r="U864" s="207">
        <v>0</v>
      </c>
      <c r="V864" s="207">
        <v>0</v>
      </c>
      <c r="W864" s="207">
        <v>0</v>
      </c>
      <c r="X864" s="207">
        <v>0</v>
      </c>
      <c r="Y864" s="536">
        <v>0</v>
      </c>
      <c r="Z864" s="371">
        <v>0</v>
      </c>
      <c r="AA864" s="376" t="s">
        <v>229</v>
      </c>
      <c r="AB864" s="374">
        <f t="shared" si="16"/>
        <v>0</v>
      </c>
      <c r="AC864" s="83">
        <v>0</v>
      </c>
      <c r="AD864" s="83">
        <v>0</v>
      </c>
      <c r="AE864" s="148">
        <v>0</v>
      </c>
    </row>
    <row r="865" spans="1:31" x14ac:dyDescent="0.2">
      <c r="A865" s="275">
        <v>2015</v>
      </c>
      <c r="B865" s="622" t="s">
        <v>3081</v>
      </c>
      <c r="C865" s="452" t="s">
        <v>630</v>
      </c>
      <c r="D865" s="689">
        <v>42074</v>
      </c>
      <c r="E865" s="115" t="s">
        <v>42</v>
      </c>
      <c r="F865" s="102" t="s">
        <v>250</v>
      </c>
      <c r="G865" s="116" t="s">
        <v>63</v>
      </c>
      <c r="H865" s="116"/>
      <c r="I865" s="452" t="s">
        <v>1587</v>
      </c>
      <c r="J865" s="122" t="s">
        <v>316</v>
      </c>
      <c r="K865" s="178" t="s">
        <v>2175</v>
      </c>
      <c r="L865" s="505">
        <v>0</v>
      </c>
      <c r="M865" s="150">
        <v>0</v>
      </c>
      <c r="N865" s="150">
        <v>0</v>
      </c>
      <c r="O865" s="104">
        <v>0</v>
      </c>
      <c r="P865" s="104">
        <v>0</v>
      </c>
      <c r="Q865" s="38">
        <v>78017.5</v>
      </c>
      <c r="R865" s="38">
        <v>0</v>
      </c>
      <c r="S865" s="180">
        <v>0</v>
      </c>
      <c r="T865" s="180">
        <v>0</v>
      </c>
      <c r="U865" s="180">
        <v>0</v>
      </c>
      <c r="V865" s="180">
        <v>0</v>
      </c>
      <c r="W865" s="180">
        <v>0</v>
      </c>
      <c r="X865" s="180">
        <v>0</v>
      </c>
      <c r="Y865" s="180">
        <v>0</v>
      </c>
      <c r="Z865" s="42">
        <v>0</v>
      </c>
      <c r="AA865" s="170" t="s">
        <v>20</v>
      </c>
      <c r="AB865" s="44">
        <f t="shared" ref="AB865:AB932" si="17">AC865+AD865+AE865</f>
        <v>55591.01</v>
      </c>
      <c r="AC865" s="45">
        <v>0</v>
      </c>
      <c r="AD865" s="45">
        <v>0</v>
      </c>
      <c r="AE865" s="46">
        <v>55591.01</v>
      </c>
    </row>
    <row r="866" spans="1:31" hidden="1" x14ac:dyDescent="0.2">
      <c r="A866" s="275">
        <v>2015</v>
      </c>
      <c r="B866" s="622" t="s">
        <v>315</v>
      </c>
      <c r="C866" s="452" t="s">
        <v>631</v>
      </c>
      <c r="D866" s="689">
        <v>42081</v>
      </c>
      <c r="E866" s="115" t="s">
        <v>37</v>
      </c>
      <c r="F866" s="115" t="s">
        <v>260</v>
      </c>
      <c r="G866" s="167" t="s">
        <v>68</v>
      </c>
      <c r="H866" s="167"/>
      <c r="I866" s="452" t="s">
        <v>1586</v>
      </c>
      <c r="J866" s="37" t="s">
        <v>310</v>
      </c>
      <c r="K866" s="178" t="s">
        <v>2176</v>
      </c>
      <c r="L866" s="505">
        <v>0</v>
      </c>
      <c r="M866" s="150">
        <v>0</v>
      </c>
      <c r="N866" s="150">
        <v>0</v>
      </c>
      <c r="O866" s="104">
        <v>0</v>
      </c>
      <c r="P866" s="104">
        <v>0</v>
      </c>
      <c r="Q866" s="104">
        <v>0</v>
      </c>
      <c r="R866" s="104">
        <v>0</v>
      </c>
      <c r="S866" s="180">
        <v>0</v>
      </c>
      <c r="T866" s="180">
        <v>0</v>
      </c>
      <c r="U866" s="180">
        <v>0</v>
      </c>
      <c r="V866" s="180">
        <v>0</v>
      </c>
      <c r="W866" s="180">
        <v>0</v>
      </c>
      <c r="X866" s="180">
        <v>0</v>
      </c>
      <c r="Y866" s="180">
        <v>0</v>
      </c>
      <c r="Z866" s="42">
        <v>2918.24</v>
      </c>
      <c r="AA866" s="170" t="s">
        <v>20</v>
      </c>
      <c r="AB866" s="44">
        <v>26286.05</v>
      </c>
      <c r="AC866" s="45">
        <v>0</v>
      </c>
      <c r="AD866" s="45">
        <v>0</v>
      </c>
      <c r="AE866" s="46">
        <v>26286.05</v>
      </c>
    </row>
    <row r="867" spans="1:31" x14ac:dyDescent="0.2">
      <c r="A867" s="275">
        <v>2015</v>
      </c>
      <c r="B867" s="622" t="s">
        <v>3081</v>
      </c>
      <c r="C867" s="452" t="s">
        <v>633</v>
      </c>
      <c r="D867" s="689">
        <v>42117</v>
      </c>
      <c r="E867" s="115" t="s">
        <v>42</v>
      </c>
      <c r="F867" s="115" t="s">
        <v>265</v>
      </c>
      <c r="G867" s="115" t="s">
        <v>63</v>
      </c>
      <c r="H867" s="115" t="s">
        <v>3088</v>
      </c>
      <c r="I867" s="452" t="s">
        <v>796</v>
      </c>
      <c r="J867" s="122" t="s">
        <v>316</v>
      </c>
      <c r="K867" s="178" t="s">
        <v>3087</v>
      </c>
      <c r="L867" s="505">
        <v>0</v>
      </c>
      <c r="M867" s="150">
        <v>0</v>
      </c>
      <c r="N867" s="171">
        <v>0</v>
      </c>
      <c r="O867" s="104">
        <v>0</v>
      </c>
      <c r="P867" s="104">
        <v>0</v>
      </c>
      <c r="Q867" s="38">
        <v>0</v>
      </c>
      <c r="R867" s="38">
        <v>0</v>
      </c>
      <c r="S867" s="180">
        <v>0</v>
      </c>
      <c r="T867" s="180">
        <v>0</v>
      </c>
      <c r="U867" s="180">
        <v>0</v>
      </c>
      <c r="V867" s="180">
        <v>0</v>
      </c>
      <c r="W867" s="180">
        <v>0</v>
      </c>
      <c r="X867" s="180">
        <v>0</v>
      </c>
      <c r="Y867" s="180">
        <v>0</v>
      </c>
      <c r="Z867" s="42">
        <v>0</v>
      </c>
      <c r="AA867" s="170">
        <v>0</v>
      </c>
      <c r="AB867" s="44">
        <f t="shared" si="17"/>
        <v>0</v>
      </c>
      <c r="AC867" s="45">
        <v>0</v>
      </c>
      <c r="AD867" s="45">
        <v>0</v>
      </c>
      <c r="AE867" s="46">
        <v>0</v>
      </c>
    </row>
    <row r="868" spans="1:31" x14ac:dyDescent="0.2">
      <c r="A868" s="331">
        <v>2015</v>
      </c>
      <c r="B868" s="320" t="s">
        <v>100</v>
      </c>
      <c r="C868" s="465" t="s">
        <v>634</v>
      </c>
      <c r="D868" s="715">
        <v>42083</v>
      </c>
      <c r="E868" s="203" t="s">
        <v>42</v>
      </c>
      <c r="F868" s="204" t="s">
        <v>250</v>
      </c>
      <c r="G868" s="250" t="s">
        <v>63</v>
      </c>
      <c r="H868" s="250"/>
      <c r="I868" s="465" t="s">
        <v>698</v>
      </c>
      <c r="J868" s="183" t="s">
        <v>839</v>
      </c>
      <c r="K868" s="592"/>
      <c r="L868" s="504">
        <v>0</v>
      </c>
      <c r="M868" s="159">
        <v>0</v>
      </c>
      <c r="N868" s="271">
        <v>0</v>
      </c>
      <c r="O868" s="205">
        <v>0</v>
      </c>
      <c r="P868" s="205">
        <v>0</v>
      </c>
      <c r="Q868" s="157">
        <v>0</v>
      </c>
      <c r="R868" s="157">
        <v>0</v>
      </c>
      <c r="S868" s="369">
        <v>0</v>
      </c>
      <c r="T868" s="207">
        <v>0</v>
      </c>
      <c r="U868" s="207">
        <v>0</v>
      </c>
      <c r="V868" s="207">
        <v>0</v>
      </c>
      <c r="W868" s="207">
        <v>0</v>
      </c>
      <c r="X868" s="207">
        <v>0</v>
      </c>
      <c r="Y868" s="536">
        <v>0</v>
      </c>
      <c r="Z868" s="371">
        <v>0</v>
      </c>
      <c r="AA868" s="336">
        <v>0</v>
      </c>
      <c r="AB868" s="374">
        <f t="shared" si="17"/>
        <v>0</v>
      </c>
      <c r="AC868" s="83">
        <v>0</v>
      </c>
      <c r="AD868" s="83">
        <v>0</v>
      </c>
      <c r="AE868" s="148">
        <v>0</v>
      </c>
    </row>
    <row r="869" spans="1:31" s="1" customFormat="1" hidden="1" x14ac:dyDescent="0.2">
      <c r="A869" s="275">
        <v>2015</v>
      </c>
      <c r="B869" s="276" t="s">
        <v>127</v>
      </c>
      <c r="C869" s="452" t="s">
        <v>635</v>
      </c>
      <c r="D869" s="693">
        <v>42102</v>
      </c>
      <c r="E869" s="177" t="s">
        <v>1772</v>
      </c>
      <c r="F869" s="116" t="s">
        <v>265</v>
      </c>
      <c r="G869" s="167" t="s">
        <v>68</v>
      </c>
      <c r="H869" s="167"/>
      <c r="I869" s="454" t="s">
        <v>3198</v>
      </c>
      <c r="J869" s="119" t="s">
        <v>310</v>
      </c>
      <c r="K869" s="178" t="s">
        <v>1720</v>
      </c>
      <c r="L869" s="505">
        <v>0</v>
      </c>
      <c r="M869" s="150">
        <v>0</v>
      </c>
      <c r="N869" s="171">
        <v>0</v>
      </c>
      <c r="O869" s="104">
        <v>0</v>
      </c>
      <c r="P869" s="104">
        <v>0</v>
      </c>
      <c r="Q869" s="38">
        <v>0</v>
      </c>
      <c r="R869" s="38">
        <v>0</v>
      </c>
      <c r="S869" s="180">
        <v>0</v>
      </c>
      <c r="T869" s="180">
        <v>0</v>
      </c>
      <c r="U869" s="180">
        <v>0</v>
      </c>
      <c r="V869" s="180">
        <v>0</v>
      </c>
      <c r="W869" s="180">
        <v>0</v>
      </c>
      <c r="X869" s="180">
        <v>0</v>
      </c>
      <c r="Y869" s="180">
        <v>0</v>
      </c>
      <c r="Z869" s="42">
        <v>0</v>
      </c>
      <c r="AA869" s="170">
        <v>0</v>
      </c>
      <c r="AB869" s="44">
        <f t="shared" si="17"/>
        <v>0</v>
      </c>
      <c r="AC869" s="45">
        <v>0</v>
      </c>
      <c r="AD869" s="45">
        <v>0</v>
      </c>
      <c r="AE869" s="109">
        <v>0</v>
      </c>
    </row>
    <row r="870" spans="1:31" s="1" customFormat="1" hidden="1" x14ac:dyDescent="0.2">
      <c r="A870" s="275">
        <v>2015</v>
      </c>
      <c r="B870" s="276" t="s">
        <v>127</v>
      </c>
      <c r="C870" s="452" t="s">
        <v>635</v>
      </c>
      <c r="D870" s="693">
        <v>42102</v>
      </c>
      <c r="E870" s="177" t="s">
        <v>44</v>
      </c>
      <c r="F870" s="116" t="s">
        <v>265</v>
      </c>
      <c r="G870" s="167" t="s">
        <v>68</v>
      </c>
      <c r="H870" s="167"/>
      <c r="I870" s="454" t="s">
        <v>3198</v>
      </c>
      <c r="J870" s="119" t="s">
        <v>310</v>
      </c>
      <c r="K870" s="178" t="s">
        <v>1720</v>
      </c>
      <c r="L870" s="505">
        <v>0</v>
      </c>
      <c r="M870" s="150">
        <v>0</v>
      </c>
      <c r="N870" s="171">
        <v>0</v>
      </c>
      <c r="O870" s="104">
        <v>0</v>
      </c>
      <c r="P870" s="104">
        <v>0</v>
      </c>
      <c r="Q870" s="38">
        <v>0</v>
      </c>
      <c r="R870" s="38">
        <v>0</v>
      </c>
      <c r="S870" s="180">
        <v>0</v>
      </c>
      <c r="T870" s="180">
        <v>0</v>
      </c>
      <c r="U870" s="180">
        <v>0</v>
      </c>
      <c r="V870" s="180">
        <v>0</v>
      </c>
      <c r="W870" s="180">
        <v>0</v>
      </c>
      <c r="X870" s="180">
        <v>0</v>
      </c>
      <c r="Y870" s="180">
        <v>0</v>
      </c>
      <c r="Z870" s="42">
        <v>0</v>
      </c>
      <c r="AA870" s="170" t="s">
        <v>20</v>
      </c>
      <c r="AB870" s="44">
        <f t="shared" si="17"/>
        <v>12930.72</v>
      </c>
      <c r="AC870" s="45">
        <v>0</v>
      </c>
      <c r="AD870" s="45">
        <v>0</v>
      </c>
      <c r="AE870" s="109">
        <v>12930.72</v>
      </c>
    </row>
    <row r="871" spans="1:31" s="1" customFormat="1" hidden="1" x14ac:dyDescent="0.2">
      <c r="A871" s="331">
        <v>2015</v>
      </c>
      <c r="B871" s="181" t="s">
        <v>52</v>
      </c>
      <c r="C871" s="465" t="s">
        <v>636</v>
      </c>
      <c r="D871" s="717">
        <v>42114</v>
      </c>
      <c r="E871" s="270" t="s">
        <v>241</v>
      </c>
      <c r="F871" s="219" t="s">
        <v>267</v>
      </c>
      <c r="G871" s="219" t="s">
        <v>1777</v>
      </c>
      <c r="H871" s="219"/>
      <c r="I871" s="457" t="s">
        <v>797</v>
      </c>
      <c r="J871" s="183" t="s">
        <v>839</v>
      </c>
      <c r="K871" s="592"/>
      <c r="L871" s="504">
        <v>0</v>
      </c>
      <c r="M871" s="159">
        <v>0</v>
      </c>
      <c r="N871" s="271">
        <v>0</v>
      </c>
      <c r="O871" s="205">
        <v>0</v>
      </c>
      <c r="P871" s="205">
        <v>0</v>
      </c>
      <c r="Q871" s="157">
        <v>0</v>
      </c>
      <c r="R871" s="157">
        <v>0</v>
      </c>
      <c r="S871" s="369">
        <v>0</v>
      </c>
      <c r="T871" s="207">
        <v>0</v>
      </c>
      <c r="U871" s="207">
        <v>0</v>
      </c>
      <c r="V871" s="207">
        <v>0</v>
      </c>
      <c r="W871" s="207">
        <v>0</v>
      </c>
      <c r="X871" s="207">
        <v>0</v>
      </c>
      <c r="Y871" s="536">
        <v>0</v>
      </c>
      <c r="Z871" s="371">
        <v>0</v>
      </c>
      <c r="AA871" s="336">
        <v>0</v>
      </c>
      <c r="AB871" s="374">
        <f t="shared" si="17"/>
        <v>0</v>
      </c>
      <c r="AC871" s="83">
        <v>0</v>
      </c>
      <c r="AD871" s="83">
        <v>0</v>
      </c>
      <c r="AE871" s="148">
        <v>0</v>
      </c>
    </row>
    <row r="872" spans="1:31" s="1" customFormat="1" hidden="1" x14ac:dyDescent="0.2">
      <c r="A872" s="331">
        <v>2015</v>
      </c>
      <c r="B872" s="360" t="s">
        <v>545</v>
      </c>
      <c r="C872" s="465" t="s">
        <v>637</v>
      </c>
      <c r="D872" s="717">
        <v>42122</v>
      </c>
      <c r="E872" s="270" t="s">
        <v>296</v>
      </c>
      <c r="F872" s="219" t="s">
        <v>260</v>
      </c>
      <c r="G872" s="250" t="s">
        <v>63</v>
      </c>
      <c r="H872" s="219">
        <v>17571</v>
      </c>
      <c r="I872" s="465" t="s">
        <v>3051</v>
      </c>
      <c r="J872" s="183" t="s">
        <v>839</v>
      </c>
      <c r="K872" s="592"/>
      <c r="L872" s="504">
        <v>0</v>
      </c>
      <c r="M872" s="159">
        <v>0</v>
      </c>
      <c r="N872" s="271">
        <v>0</v>
      </c>
      <c r="O872" s="205">
        <v>0</v>
      </c>
      <c r="P872" s="205">
        <v>0</v>
      </c>
      <c r="Q872" s="157">
        <v>0</v>
      </c>
      <c r="R872" s="157">
        <v>0</v>
      </c>
      <c r="S872" s="369">
        <v>0</v>
      </c>
      <c r="T872" s="207">
        <v>0</v>
      </c>
      <c r="U872" s="207">
        <v>0</v>
      </c>
      <c r="V872" s="207">
        <v>0</v>
      </c>
      <c r="W872" s="207">
        <v>0</v>
      </c>
      <c r="X872" s="207">
        <v>0</v>
      </c>
      <c r="Y872" s="536">
        <v>0</v>
      </c>
      <c r="Z872" s="371">
        <v>0</v>
      </c>
      <c r="AA872" s="376" t="s">
        <v>229</v>
      </c>
      <c r="AB872" s="374">
        <f t="shared" si="17"/>
        <v>0</v>
      </c>
      <c r="AC872" s="83">
        <v>0</v>
      </c>
      <c r="AD872" s="83">
        <v>0</v>
      </c>
      <c r="AE872" s="148">
        <v>0</v>
      </c>
    </row>
    <row r="873" spans="1:31" s="1" customFormat="1" hidden="1" x14ac:dyDescent="0.2">
      <c r="A873" s="331">
        <v>2015</v>
      </c>
      <c r="B873" s="337" t="s">
        <v>142</v>
      </c>
      <c r="C873" s="465" t="s">
        <v>638</v>
      </c>
      <c r="D873" s="715">
        <v>42122</v>
      </c>
      <c r="E873" s="203" t="s">
        <v>45</v>
      </c>
      <c r="F873" s="204" t="s">
        <v>250</v>
      </c>
      <c r="G873" s="250" t="s">
        <v>63</v>
      </c>
      <c r="H873" s="250"/>
      <c r="I873" s="465" t="s">
        <v>698</v>
      </c>
      <c r="J873" s="183" t="s">
        <v>839</v>
      </c>
      <c r="K873" s="767"/>
      <c r="L873" s="504">
        <v>0</v>
      </c>
      <c r="M873" s="159">
        <v>0</v>
      </c>
      <c r="N873" s="271">
        <v>0</v>
      </c>
      <c r="O873" s="205">
        <v>0</v>
      </c>
      <c r="P873" s="205">
        <v>0</v>
      </c>
      <c r="Q873" s="157">
        <v>0</v>
      </c>
      <c r="R873" s="157">
        <v>0</v>
      </c>
      <c r="S873" s="369">
        <v>0</v>
      </c>
      <c r="T873" s="207">
        <v>0</v>
      </c>
      <c r="U873" s="207">
        <v>0</v>
      </c>
      <c r="V873" s="207">
        <v>0</v>
      </c>
      <c r="W873" s="207">
        <v>0</v>
      </c>
      <c r="X873" s="272">
        <v>0</v>
      </c>
      <c r="Y873" s="404">
        <v>0</v>
      </c>
      <c r="Z873" s="373">
        <v>0</v>
      </c>
      <c r="AA873" s="274" t="s">
        <v>20</v>
      </c>
      <c r="AB873" s="374">
        <f t="shared" si="17"/>
        <v>0</v>
      </c>
      <c r="AC873" s="164">
        <v>0</v>
      </c>
      <c r="AD873" s="164">
        <v>0</v>
      </c>
      <c r="AE873" s="209">
        <v>0</v>
      </c>
    </row>
    <row r="874" spans="1:31" s="1" customFormat="1" hidden="1" x14ac:dyDescent="0.2">
      <c r="A874" s="185">
        <v>2015</v>
      </c>
      <c r="B874" s="186" t="s">
        <v>143</v>
      </c>
      <c r="C874" s="452" t="s">
        <v>639</v>
      </c>
      <c r="D874" s="689">
        <v>42136</v>
      </c>
      <c r="E874" s="115" t="s">
        <v>45</v>
      </c>
      <c r="F874" s="116" t="s">
        <v>260</v>
      </c>
      <c r="G874" s="167" t="s">
        <v>68</v>
      </c>
      <c r="H874" s="167"/>
      <c r="I874" s="460" t="s">
        <v>1585</v>
      </c>
      <c r="J874" s="258" t="s">
        <v>316</v>
      </c>
      <c r="K874" s="118" t="s">
        <v>2177</v>
      </c>
      <c r="L874" s="505">
        <v>0</v>
      </c>
      <c r="M874" s="171">
        <v>0</v>
      </c>
      <c r="N874" s="171">
        <v>0</v>
      </c>
      <c r="O874" s="104">
        <v>0</v>
      </c>
      <c r="P874" s="104">
        <v>0</v>
      </c>
      <c r="Q874" s="38">
        <v>0</v>
      </c>
      <c r="R874" s="38">
        <v>0</v>
      </c>
      <c r="S874" s="180">
        <v>0</v>
      </c>
      <c r="T874" s="180">
        <v>0</v>
      </c>
      <c r="U874" s="180">
        <v>0</v>
      </c>
      <c r="V874" s="180">
        <v>0</v>
      </c>
      <c r="W874" s="180">
        <v>0</v>
      </c>
      <c r="X874" s="173">
        <v>0</v>
      </c>
      <c r="Y874" s="173">
        <v>0</v>
      </c>
      <c r="Z874" s="108">
        <v>0</v>
      </c>
      <c r="AA874" s="174">
        <v>57000</v>
      </c>
      <c r="AB874" s="44">
        <f t="shared" si="17"/>
        <v>5125.8900000000003</v>
      </c>
      <c r="AC874" s="44">
        <v>0</v>
      </c>
      <c r="AD874" s="44">
        <v>0</v>
      </c>
      <c r="AE874" s="109">
        <v>5125.8900000000003</v>
      </c>
    </row>
    <row r="875" spans="1:31" s="1" customFormat="1" hidden="1" x14ac:dyDescent="0.2">
      <c r="A875" s="185">
        <v>2015</v>
      </c>
      <c r="B875" s="186" t="s">
        <v>242</v>
      </c>
      <c r="C875" s="452" t="s">
        <v>640</v>
      </c>
      <c r="D875" s="689">
        <v>42108</v>
      </c>
      <c r="E875" s="115" t="s">
        <v>37</v>
      </c>
      <c r="F875" s="102" t="s">
        <v>250</v>
      </c>
      <c r="G875" s="167" t="s">
        <v>68</v>
      </c>
      <c r="H875" s="167"/>
      <c r="I875" s="452" t="s">
        <v>795</v>
      </c>
      <c r="J875" s="119" t="s">
        <v>310</v>
      </c>
      <c r="K875" s="118" t="s">
        <v>2208</v>
      </c>
      <c r="L875" s="505">
        <v>0</v>
      </c>
      <c r="M875" s="171">
        <v>0</v>
      </c>
      <c r="N875" s="171">
        <v>0</v>
      </c>
      <c r="O875" s="104">
        <v>0</v>
      </c>
      <c r="P875" s="104">
        <v>0</v>
      </c>
      <c r="Q875" s="38">
        <v>0</v>
      </c>
      <c r="R875" s="38">
        <v>0</v>
      </c>
      <c r="S875" s="180">
        <v>0</v>
      </c>
      <c r="T875" s="180">
        <v>0</v>
      </c>
      <c r="U875" s="180">
        <v>0</v>
      </c>
      <c r="V875" s="180">
        <v>0</v>
      </c>
      <c r="W875" s="180">
        <v>0</v>
      </c>
      <c r="X875" s="173">
        <v>0</v>
      </c>
      <c r="Y875" s="173">
        <v>0</v>
      </c>
      <c r="Z875" s="108">
        <v>0</v>
      </c>
      <c r="AA875" s="174">
        <v>130000</v>
      </c>
      <c r="AB875" s="44">
        <v>25902.3</v>
      </c>
      <c r="AC875" s="44">
        <v>2918.24</v>
      </c>
      <c r="AD875" s="44">
        <v>0</v>
      </c>
      <c r="AE875" s="109">
        <v>19110.09</v>
      </c>
    </row>
    <row r="876" spans="1:31" s="1" customFormat="1" hidden="1" x14ac:dyDescent="0.2">
      <c r="A876" s="185">
        <v>2015</v>
      </c>
      <c r="B876" s="377" t="s">
        <v>144</v>
      </c>
      <c r="C876" s="452" t="s">
        <v>641</v>
      </c>
      <c r="D876" s="689">
        <v>42159</v>
      </c>
      <c r="E876" s="115" t="s">
        <v>46</v>
      </c>
      <c r="F876" s="116" t="s">
        <v>260</v>
      </c>
      <c r="G876" s="116" t="s">
        <v>63</v>
      </c>
      <c r="H876" s="116"/>
      <c r="I876" s="460" t="s">
        <v>798</v>
      </c>
      <c r="J876" s="258" t="s">
        <v>316</v>
      </c>
      <c r="K876" s="118" t="s">
        <v>2178</v>
      </c>
      <c r="L876" s="505">
        <v>0</v>
      </c>
      <c r="M876" s="171">
        <v>2526</v>
      </c>
      <c r="N876" s="171">
        <v>0</v>
      </c>
      <c r="O876" s="104">
        <v>0</v>
      </c>
      <c r="P876" s="104">
        <v>0</v>
      </c>
      <c r="Q876" s="38">
        <v>31329.75</v>
      </c>
      <c r="R876" s="38">
        <v>0</v>
      </c>
      <c r="S876" s="180">
        <v>0</v>
      </c>
      <c r="T876" s="180">
        <v>0</v>
      </c>
      <c r="U876" s="180">
        <v>0</v>
      </c>
      <c r="V876" s="180">
        <v>0</v>
      </c>
      <c r="W876" s="180">
        <v>500000</v>
      </c>
      <c r="X876" s="173">
        <v>0</v>
      </c>
      <c r="Y876" s="173">
        <v>0</v>
      </c>
      <c r="Z876" s="108">
        <v>0</v>
      </c>
      <c r="AA876" s="174" t="s">
        <v>236</v>
      </c>
      <c r="AB876" s="44">
        <f t="shared" si="17"/>
        <v>15403.93</v>
      </c>
      <c r="AC876" s="44">
        <v>0</v>
      </c>
      <c r="AD876" s="44">
        <v>0</v>
      </c>
      <c r="AE876" s="109">
        <v>15403.93</v>
      </c>
    </row>
    <row r="877" spans="1:31" s="1" customFormat="1" hidden="1" x14ac:dyDescent="0.2">
      <c r="A877" s="185">
        <v>2015</v>
      </c>
      <c r="B877" s="377" t="s">
        <v>1816</v>
      </c>
      <c r="C877" s="452" t="s">
        <v>642</v>
      </c>
      <c r="D877" s="689">
        <v>42173</v>
      </c>
      <c r="E877" s="115" t="s">
        <v>47</v>
      </c>
      <c r="F877" s="102" t="s">
        <v>259</v>
      </c>
      <c r="G877" s="116" t="s">
        <v>70</v>
      </c>
      <c r="H877" s="116" t="s">
        <v>2159</v>
      </c>
      <c r="I877" s="460" t="s">
        <v>2290</v>
      </c>
      <c r="J877" s="119" t="s">
        <v>310</v>
      </c>
      <c r="K877" s="118" t="s">
        <v>2179</v>
      </c>
      <c r="L877" s="505">
        <v>0</v>
      </c>
      <c r="M877" s="171">
        <v>309.58</v>
      </c>
      <c r="N877" s="171">
        <v>0</v>
      </c>
      <c r="O877" s="104">
        <v>0</v>
      </c>
      <c r="P877" s="104">
        <v>0</v>
      </c>
      <c r="Q877" s="38">
        <v>0</v>
      </c>
      <c r="R877" s="38">
        <v>0</v>
      </c>
      <c r="S877" s="180">
        <v>0</v>
      </c>
      <c r="T877" s="180">
        <v>0</v>
      </c>
      <c r="U877" s="180">
        <v>0</v>
      </c>
      <c r="V877" s="180">
        <v>0</v>
      </c>
      <c r="W877" s="180">
        <v>0</v>
      </c>
      <c r="X877" s="173">
        <v>0</v>
      </c>
      <c r="Y877" s="173">
        <v>0</v>
      </c>
      <c r="Z877" s="108">
        <v>6105.21</v>
      </c>
      <c r="AA877" s="174">
        <v>46806.57</v>
      </c>
      <c r="AB877" s="44">
        <v>6105.21</v>
      </c>
      <c r="AC877" s="44">
        <v>0</v>
      </c>
      <c r="AD877" s="44">
        <v>0</v>
      </c>
      <c r="AE877" s="109">
        <v>6105.21</v>
      </c>
    </row>
    <row r="878" spans="1:31" s="1" customFormat="1" hidden="1" x14ac:dyDescent="0.2">
      <c r="A878" s="321">
        <v>2015</v>
      </c>
      <c r="B878" s="768" t="s">
        <v>217</v>
      </c>
      <c r="C878" s="465" t="s">
        <v>643</v>
      </c>
      <c r="D878" s="715">
        <v>42178</v>
      </c>
      <c r="E878" s="203" t="s">
        <v>46</v>
      </c>
      <c r="F878" s="250" t="s">
        <v>260</v>
      </c>
      <c r="G878" s="250" t="s">
        <v>63</v>
      </c>
      <c r="H878" s="250"/>
      <c r="I878" s="481" t="s">
        <v>799</v>
      </c>
      <c r="J878" s="183" t="s">
        <v>839</v>
      </c>
      <c r="K878" s="767"/>
      <c r="L878" s="504">
        <v>0</v>
      </c>
      <c r="M878" s="271">
        <v>0</v>
      </c>
      <c r="N878" s="271">
        <v>0</v>
      </c>
      <c r="O878" s="205">
        <v>0</v>
      </c>
      <c r="P878" s="205">
        <v>0</v>
      </c>
      <c r="Q878" s="157">
        <v>0</v>
      </c>
      <c r="R878" s="157">
        <v>0</v>
      </c>
      <c r="S878" s="369">
        <v>0</v>
      </c>
      <c r="T878" s="207">
        <v>0</v>
      </c>
      <c r="U878" s="207">
        <v>0</v>
      </c>
      <c r="V878" s="207">
        <v>0</v>
      </c>
      <c r="W878" s="207">
        <v>0</v>
      </c>
      <c r="X878" s="272">
        <v>0</v>
      </c>
      <c r="Y878" s="404">
        <v>0</v>
      </c>
      <c r="Z878" s="373">
        <v>0</v>
      </c>
      <c r="AA878" s="274">
        <v>20000</v>
      </c>
      <c r="AB878" s="374">
        <f t="shared" si="17"/>
        <v>3995.07</v>
      </c>
      <c r="AC878" s="164">
        <v>0</v>
      </c>
      <c r="AD878" s="164">
        <v>0</v>
      </c>
      <c r="AE878" s="209">
        <v>3995.07</v>
      </c>
    </row>
    <row r="879" spans="1:31" s="1" customFormat="1" hidden="1" x14ac:dyDescent="0.2">
      <c r="A879" s="185">
        <v>2015</v>
      </c>
      <c r="B879" s="377" t="s">
        <v>94</v>
      </c>
      <c r="C879" s="452" t="s">
        <v>644</v>
      </c>
      <c r="D879" s="689">
        <v>42187</v>
      </c>
      <c r="E879" s="177" t="s">
        <v>279</v>
      </c>
      <c r="F879" s="116" t="s">
        <v>251</v>
      </c>
      <c r="G879" s="116" t="s">
        <v>64</v>
      </c>
      <c r="H879" s="808" t="s">
        <v>1845</v>
      </c>
      <c r="I879" s="454" t="s">
        <v>1550</v>
      </c>
      <c r="J879" s="119" t="s">
        <v>560</v>
      </c>
      <c r="K879" s="118" t="s">
        <v>1846</v>
      </c>
      <c r="L879" s="505">
        <v>0</v>
      </c>
      <c r="M879" s="171">
        <v>0</v>
      </c>
      <c r="N879" s="171">
        <v>0</v>
      </c>
      <c r="O879" s="104">
        <v>0</v>
      </c>
      <c r="P879" s="104">
        <v>0</v>
      </c>
      <c r="Q879" s="38">
        <v>0</v>
      </c>
      <c r="R879" s="38">
        <v>0</v>
      </c>
      <c r="S879" s="180">
        <v>0</v>
      </c>
      <c r="T879" s="180">
        <v>0</v>
      </c>
      <c r="U879" s="180">
        <v>0</v>
      </c>
      <c r="V879" s="180">
        <v>0</v>
      </c>
      <c r="W879" s="180">
        <v>0</v>
      </c>
      <c r="X879" s="173">
        <v>0</v>
      </c>
      <c r="Y879" s="173">
        <v>0</v>
      </c>
      <c r="Z879" s="108">
        <v>0</v>
      </c>
      <c r="AA879" s="174" t="s">
        <v>20</v>
      </c>
      <c r="AB879" s="44">
        <f t="shared" si="17"/>
        <v>0</v>
      </c>
      <c r="AC879" s="44">
        <v>0</v>
      </c>
      <c r="AD879" s="44">
        <v>0</v>
      </c>
      <c r="AE879" s="44">
        <v>0</v>
      </c>
    </row>
    <row r="880" spans="1:31" s="1" customFormat="1" x14ac:dyDescent="0.2">
      <c r="A880" s="321">
        <v>2015</v>
      </c>
      <c r="B880" s="768" t="s">
        <v>3081</v>
      </c>
      <c r="C880" s="465" t="s">
        <v>645</v>
      </c>
      <c r="D880" s="715">
        <v>42559</v>
      </c>
      <c r="E880" s="203" t="s">
        <v>42</v>
      </c>
      <c r="F880" s="250" t="s">
        <v>265</v>
      </c>
      <c r="G880" s="250" t="s">
        <v>63</v>
      </c>
      <c r="H880" s="250"/>
      <c r="I880" s="465" t="s">
        <v>698</v>
      </c>
      <c r="J880" s="183" t="s">
        <v>839</v>
      </c>
      <c r="K880" s="767"/>
      <c r="L880" s="504">
        <v>0</v>
      </c>
      <c r="M880" s="271">
        <v>0</v>
      </c>
      <c r="N880" s="271">
        <v>0</v>
      </c>
      <c r="O880" s="205">
        <v>0</v>
      </c>
      <c r="P880" s="205">
        <v>0</v>
      </c>
      <c r="Q880" s="157">
        <v>0</v>
      </c>
      <c r="R880" s="157">
        <v>0</v>
      </c>
      <c r="S880" s="369">
        <v>0</v>
      </c>
      <c r="T880" s="207">
        <v>0</v>
      </c>
      <c r="U880" s="207">
        <v>0</v>
      </c>
      <c r="V880" s="207">
        <v>0</v>
      </c>
      <c r="W880" s="207">
        <v>0</v>
      </c>
      <c r="X880" s="272">
        <v>0</v>
      </c>
      <c r="Y880" s="404">
        <v>0</v>
      </c>
      <c r="Z880" s="373">
        <v>0</v>
      </c>
      <c r="AA880" s="274">
        <v>0</v>
      </c>
      <c r="AB880" s="374">
        <f t="shared" si="17"/>
        <v>0</v>
      </c>
      <c r="AC880" s="164"/>
      <c r="AD880" s="164">
        <v>0</v>
      </c>
      <c r="AE880" s="209">
        <v>0</v>
      </c>
    </row>
    <row r="881" spans="1:31" s="1" customFormat="1" hidden="1" x14ac:dyDescent="0.2">
      <c r="A881" s="185">
        <v>2015</v>
      </c>
      <c r="B881" s="186" t="s">
        <v>2687</v>
      </c>
      <c r="C881" s="452" t="s">
        <v>646</v>
      </c>
      <c r="D881" s="689">
        <v>42207</v>
      </c>
      <c r="E881" s="115" t="s">
        <v>44</v>
      </c>
      <c r="F881" s="116" t="s">
        <v>262</v>
      </c>
      <c r="G881" s="116" t="s">
        <v>69</v>
      </c>
      <c r="H881" s="116" t="s">
        <v>3195</v>
      </c>
      <c r="I881" s="460" t="s">
        <v>800</v>
      </c>
      <c r="J881" s="119" t="s">
        <v>310</v>
      </c>
      <c r="K881" s="118" t="s">
        <v>2446</v>
      </c>
      <c r="L881" s="505">
        <v>0</v>
      </c>
      <c r="M881" s="171">
        <v>0</v>
      </c>
      <c r="N881" s="171">
        <v>0</v>
      </c>
      <c r="O881" s="104">
        <v>0</v>
      </c>
      <c r="P881" s="104">
        <v>0</v>
      </c>
      <c r="Q881" s="38">
        <v>0</v>
      </c>
      <c r="R881" s="38">
        <v>0</v>
      </c>
      <c r="S881" s="180">
        <v>0</v>
      </c>
      <c r="T881" s="180">
        <v>0</v>
      </c>
      <c r="U881" s="180">
        <v>0</v>
      </c>
      <c r="V881" s="180">
        <v>0</v>
      </c>
      <c r="W881" s="180">
        <v>0</v>
      </c>
      <c r="X881" s="173">
        <v>0</v>
      </c>
      <c r="Y881" s="173">
        <v>0</v>
      </c>
      <c r="Z881" s="108">
        <v>5955.52</v>
      </c>
      <c r="AA881" s="174">
        <v>28905.59</v>
      </c>
      <c r="AB881" s="44">
        <v>5797.62</v>
      </c>
      <c r="AC881" s="44">
        <v>3214.67</v>
      </c>
      <c r="AD881" s="44">
        <v>0</v>
      </c>
      <c r="AE881" s="109">
        <v>2897.82</v>
      </c>
    </row>
    <row r="882" spans="1:31" s="1" customFormat="1" hidden="1" x14ac:dyDescent="0.2">
      <c r="A882" s="185">
        <v>2015</v>
      </c>
      <c r="B882" s="276" t="s">
        <v>99</v>
      </c>
      <c r="C882" s="452" t="s">
        <v>647</v>
      </c>
      <c r="D882" s="689">
        <v>42207</v>
      </c>
      <c r="E882" s="115" t="s">
        <v>48</v>
      </c>
      <c r="F882" s="102" t="s">
        <v>250</v>
      </c>
      <c r="G882" s="116" t="s">
        <v>69</v>
      </c>
      <c r="H882" s="116" t="s">
        <v>1817</v>
      </c>
      <c r="I882" s="460" t="s">
        <v>1549</v>
      </c>
      <c r="J882" s="187" t="s">
        <v>310</v>
      </c>
      <c r="K882" s="118" t="s">
        <v>2180</v>
      </c>
      <c r="L882" s="505">
        <v>0</v>
      </c>
      <c r="M882" s="171">
        <v>0</v>
      </c>
      <c r="N882" s="171">
        <v>0</v>
      </c>
      <c r="O882" s="104">
        <v>0</v>
      </c>
      <c r="P882" s="104">
        <v>0</v>
      </c>
      <c r="Q882" s="38">
        <v>0</v>
      </c>
      <c r="R882" s="38">
        <v>0</v>
      </c>
      <c r="S882" s="180">
        <v>0</v>
      </c>
      <c r="T882" s="180">
        <v>0</v>
      </c>
      <c r="U882" s="180">
        <v>0</v>
      </c>
      <c r="V882" s="180">
        <v>0</v>
      </c>
      <c r="W882" s="180">
        <v>0</v>
      </c>
      <c r="X882" s="173">
        <v>26000</v>
      </c>
      <c r="Y882" s="173">
        <v>0</v>
      </c>
      <c r="Z882" s="108">
        <v>0</v>
      </c>
      <c r="AA882" s="174">
        <v>294780.96999999997</v>
      </c>
      <c r="AB882" s="44">
        <f t="shared" si="17"/>
        <v>22365.38</v>
      </c>
      <c r="AC882" s="44">
        <v>10790.19</v>
      </c>
      <c r="AD882" s="44">
        <v>0</v>
      </c>
      <c r="AE882" s="109">
        <v>11575.19</v>
      </c>
    </row>
    <row r="883" spans="1:31" s="1" customFormat="1" hidden="1" x14ac:dyDescent="0.2">
      <c r="A883" s="185">
        <v>2015</v>
      </c>
      <c r="B883" s="186" t="s">
        <v>189</v>
      </c>
      <c r="C883" s="452" t="s">
        <v>648</v>
      </c>
      <c r="D883" s="689">
        <v>42207</v>
      </c>
      <c r="E883" s="115" t="s">
        <v>39</v>
      </c>
      <c r="F883" s="257" t="s">
        <v>259</v>
      </c>
      <c r="G883" s="116" t="s">
        <v>63</v>
      </c>
      <c r="H883" s="116"/>
      <c r="I883" s="460" t="s">
        <v>2299</v>
      </c>
      <c r="J883" s="119" t="s">
        <v>560</v>
      </c>
      <c r="K883" s="118" t="s">
        <v>2306</v>
      </c>
      <c r="L883" s="505">
        <v>0</v>
      </c>
      <c r="M883" s="171">
        <v>0</v>
      </c>
      <c r="N883" s="171">
        <v>0</v>
      </c>
      <c r="O883" s="104">
        <v>1464</v>
      </c>
      <c r="P883" s="104">
        <v>0</v>
      </c>
      <c r="Q883" s="38">
        <v>0</v>
      </c>
      <c r="R883" s="38">
        <v>0</v>
      </c>
      <c r="S883" s="180">
        <v>0</v>
      </c>
      <c r="T883" s="180">
        <v>0</v>
      </c>
      <c r="U883" s="180">
        <v>0</v>
      </c>
      <c r="V883" s="180">
        <v>0</v>
      </c>
      <c r="W883" s="180">
        <v>18607</v>
      </c>
      <c r="X883" s="173">
        <v>0</v>
      </c>
      <c r="Y883" s="173">
        <v>0</v>
      </c>
      <c r="Z883" s="108">
        <v>0</v>
      </c>
      <c r="AA883" s="174">
        <v>900000</v>
      </c>
      <c r="AB883" s="44">
        <v>15445.01</v>
      </c>
      <c r="AC883" s="44">
        <v>0</v>
      </c>
      <c r="AD883" s="44">
        <v>0</v>
      </c>
      <c r="AE883" s="109">
        <v>0</v>
      </c>
    </row>
    <row r="884" spans="1:31" s="1" customFormat="1" hidden="1" x14ac:dyDescent="0.2">
      <c r="A884" s="321">
        <v>2015</v>
      </c>
      <c r="B884" s="768" t="s">
        <v>244</v>
      </c>
      <c r="C884" s="465" t="s">
        <v>649</v>
      </c>
      <c r="D884" s="715">
        <v>42207</v>
      </c>
      <c r="E884" s="203" t="s">
        <v>50</v>
      </c>
      <c r="F884" s="361" t="s">
        <v>252</v>
      </c>
      <c r="G884" s="250" t="s">
        <v>323</v>
      </c>
      <c r="H884" s="250"/>
      <c r="I884" s="465" t="s">
        <v>698</v>
      </c>
      <c r="J884" s="183" t="s">
        <v>839</v>
      </c>
      <c r="K884" s="767"/>
      <c r="L884" s="504">
        <v>0</v>
      </c>
      <c r="M884" s="271">
        <v>0</v>
      </c>
      <c r="N884" s="271">
        <v>0</v>
      </c>
      <c r="O884" s="205">
        <v>0</v>
      </c>
      <c r="P884" s="205">
        <v>0</v>
      </c>
      <c r="Q884" s="157">
        <v>0</v>
      </c>
      <c r="R884" s="157">
        <v>0</v>
      </c>
      <c r="S884" s="369">
        <v>0</v>
      </c>
      <c r="T884" s="207">
        <v>0</v>
      </c>
      <c r="U884" s="207">
        <v>0</v>
      </c>
      <c r="V884" s="207">
        <v>0</v>
      </c>
      <c r="W884" s="207">
        <v>0</v>
      </c>
      <c r="X884" s="272">
        <v>0</v>
      </c>
      <c r="Y884" s="404">
        <v>0</v>
      </c>
      <c r="Z884" s="373">
        <v>0</v>
      </c>
      <c r="AA884" s="274">
        <v>0</v>
      </c>
      <c r="AB884" s="374">
        <f t="shared" si="17"/>
        <v>0</v>
      </c>
      <c r="AC884" s="164">
        <v>0</v>
      </c>
      <c r="AD884" s="164">
        <v>0</v>
      </c>
      <c r="AE884" s="209">
        <v>0</v>
      </c>
    </row>
    <row r="885" spans="1:31" s="1" customFormat="1" hidden="1" x14ac:dyDescent="0.2">
      <c r="A885" s="185">
        <v>2015</v>
      </c>
      <c r="B885" s="186" t="s">
        <v>546</v>
      </c>
      <c r="C885" s="452" t="s">
        <v>650</v>
      </c>
      <c r="D885" s="689">
        <v>42243</v>
      </c>
      <c r="E885" s="115" t="s">
        <v>50</v>
      </c>
      <c r="F885" s="116" t="s">
        <v>265</v>
      </c>
      <c r="G885" s="116" t="s">
        <v>64</v>
      </c>
      <c r="H885" s="116"/>
      <c r="I885" s="460" t="s">
        <v>1548</v>
      </c>
      <c r="J885" s="187" t="s">
        <v>310</v>
      </c>
      <c r="K885" s="118" t="s">
        <v>2181</v>
      </c>
      <c r="L885" s="505">
        <v>0</v>
      </c>
      <c r="M885" s="171">
        <v>0</v>
      </c>
      <c r="N885" s="171">
        <v>0</v>
      </c>
      <c r="O885" s="104">
        <v>0</v>
      </c>
      <c r="P885" s="104">
        <v>0</v>
      </c>
      <c r="Q885" s="38">
        <v>0</v>
      </c>
      <c r="R885" s="38">
        <v>0</v>
      </c>
      <c r="S885" s="180">
        <v>0</v>
      </c>
      <c r="T885" s="180">
        <v>0</v>
      </c>
      <c r="U885" s="180">
        <v>0</v>
      </c>
      <c r="V885" s="180">
        <v>0</v>
      </c>
      <c r="W885" s="180">
        <v>0</v>
      </c>
      <c r="X885" s="173">
        <v>0</v>
      </c>
      <c r="Y885" s="173">
        <v>0</v>
      </c>
      <c r="Z885" s="108">
        <v>5836.48</v>
      </c>
      <c r="AA885" s="174" t="s">
        <v>234</v>
      </c>
      <c r="AB885" s="44">
        <f t="shared" si="17"/>
        <v>7293.56</v>
      </c>
      <c r="AC885" s="44">
        <v>7293.56</v>
      </c>
      <c r="AD885" s="44">
        <v>0</v>
      </c>
      <c r="AE885" s="109">
        <v>0</v>
      </c>
    </row>
    <row r="886" spans="1:31" s="1" customFormat="1" hidden="1" x14ac:dyDescent="0.2">
      <c r="A886" s="185">
        <v>2015</v>
      </c>
      <c r="B886" s="377" t="s">
        <v>127</v>
      </c>
      <c r="C886" s="452" t="s">
        <v>651</v>
      </c>
      <c r="D886" s="689">
        <v>42249</v>
      </c>
      <c r="E886" s="115" t="s">
        <v>44</v>
      </c>
      <c r="F886" s="115" t="s">
        <v>257</v>
      </c>
      <c r="G886" s="167" t="s">
        <v>68</v>
      </c>
      <c r="H886" s="167" t="s">
        <v>3196</v>
      </c>
      <c r="I886" s="452" t="s">
        <v>3197</v>
      </c>
      <c r="J886" s="119" t="s">
        <v>560</v>
      </c>
      <c r="K886" s="118" t="s">
        <v>3199</v>
      </c>
      <c r="L886" s="505">
        <v>0</v>
      </c>
      <c r="M886" s="171">
        <v>0</v>
      </c>
      <c r="N886" s="171">
        <v>0</v>
      </c>
      <c r="O886" s="104">
        <v>0</v>
      </c>
      <c r="P886" s="104">
        <v>0</v>
      </c>
      <c r="Q886" s="104">
        <v>0</v>
      </c>
      <c r="R886" s="104">
        <v>0</v>
      </c>
      <c r="S886" s="180">
        <v>0</v>
      </c>
      <c r="T886" s="180">
        <v>0</v>
      </c>
      <c r="U886" s="180">
        <v>0</v>
      </c>
      <c r="V886" s="180">
        <v>0</v>
      </c>
      <c r="W886" s="180">
        <v>0</v>
      </c>
      <c r="X886" s="173">
        <v>0</v>
      </c>
      <c r="Y886" s="173">
        <v>0</v>
      </c>
      <c r="Z886" s="108">
        <v>0</v>
      </c>
      <c r="AA886" s="174" t="s">
        <v>20</v>
      </c>
      <c r="AB886" s="44">
        <f t="shared" si="17"/>
        <v>4282.5200000000004</v>
      </c>
      <c r="AC886" s="44">
        <v>0</v>
      </c>
      <c r="AD886" s="44">
        <v>0</v>
      </c>
      <c r="AE886" s="109">
        <v>4282.5200000000004</v>
      </c>
    </row>
    <row r="887" spans="1:31" s="1" customFormat="1" hidden="1" x14ac:dyDescent="0.2">
      <c r="A887" s="185">
        <v>2015</v>
      </c>
      <c r="B887" s="186" t="s">
        <v>204</v>
      </c>
      <c r="C887" s="452" t="s">
        <v>652</v>
      </c>
      <c r="D887" s="689">
        <v>42249</v>
      </c>
      <c r="E887" s="115" t="s">
        <v>44</v>
      </c>
      <c r="F887" s="116" t="s">
        <v>251</v>
      </c>
      <c r="G887" s="116" t="s">
        <v>68</v>
      </c>
      <c r="H887" s="116"/>
      <c r="I887" s="460" t="s">
        <v>741</v>
      </c>
      <c r="J887" s="119" t="s">
        <v>310</v>
      </c>
      <c r="K887" s="118" t="s">
        <v>3194</v>
      </c>
      <c r="L887" s="505">
        <v>0</v>
      </c>
      <c r="M887" s="171">
        <v>0</v>
      </c>
      <c r="N887" s="171">
        <v>0</v>
      </c>
      <c r="O887" s="104">
        <v>0</v>
      </c>
      <c r="P887" s="104">
        <v>0</v>
      </c>
      <c r="Q887" s="104">
        <v>0</v>
      </c>
      <c r="R887" s="104">
        <v>0</v>
      </c>
      <c r="S887" s="180">
        <v>0</v>
      </c>
      <c r="T887" s="180">
        <v>0</v>
      </c>
      <c r="U887" s="180">
        <v>0</v>
      </c>
      <c r="V887" s="180">
        <v>0</v>
      </c>
      <c r="W887" s="180">
        <v>0</v>
      </c>
      <c r="X887" s="173">
        <v>0</v>
      </c>
      <c r="Y887" s="173">
        <v>0</v>
      </c>
      <c r="Z887" s="108">
        <v>0</v>
      </c>
      <c r="AA887" s="174" t="s">
        <v>20</v>
      </c>
      <c r="AB887" s="44">
        <f t="shared" si="17"/>
        <v>12262.44</v>
      </c>
      <c r="AC887" s="44">
        <v>0</v>
      </c>
      <c r="AD887" s="44">
        <v>0</v>
      </c>
      <c r="AE887" s="109">
        <v>12262.44</v>
      </c>
    </row>
    <row r="888" spans="1:31" s="1" customFormat="1" hidden="1" x14ac:dyDescent="0.2">
      <c r="A888" s="185">
        <v>2015</v>
      </c>
      <c r="B888" s="186" t="s">
        <v>2681</v>
      </c>
      <c r="C888" s="452" t="s">
        <v>653</v>
      </c>
      <c r="D888" s="689">
        <v>42249</v>
      </c>
      <c r="E888" s="177" t="s">
        <v>296</v>
      </c>
      <c r="F888" s="116" t="s">
        <v>260</v>
      </c>
      <c r="G888" s="733" t="s">
        <v>63</v>
      </c>
      <c r="H888" s="733"/>
      <c r="I888" s="452" t="s">
        <v>3053</v>
      </c>
      <c r="J888" s="188" t="s">
        <v>316</v>
      </c>
      <c r="K888" s="118" t="s">
        <v>3054</v>
      </c>
      <c r="L888" s="505">
        <v>0</v>
      </c>
      <c r="M888" s="171">
        <v>0</v>
      </c>
      <c r="N888" s="171">
        <v>0</v>
      </c>
      <c r="O888" s="104">
        <v>0</v>
      </c>
      <c r="P888" s="104">
        <v>0</v>
      </c>
      <c r="Q888" s="104">
        <v>0</v>
      </c>
      <c r="R888" s="104">
        <v>0</v>
      </c>
      <c r="S888" s="180">
        <v>0</v>
      </c>
      <c r="T888" s="180">
        <v>0</v>
      </c>
      <c r="U888" s="180">
        <v>0</v>
      </c>
      <c r="V888" s="180">
        <v>75000</v>
      </c>
      <c r="W888" s="180">
        <v>0</v>
      </c>
      <c r="X888" s="173">
        <v>0</v>
      </c>
      <c r="Y888" s="173">
        <v>0</v>
      </c>
      <c r="Z888" s="108">
        <v>0</v>
      </c>
      <c r="AA888" s="174" t="s">
        <v>229</v>
      </c>
      <c r="AB888" s="44">
        <f t="shared" si="17"/>
        <v>0</v>
      </c>
      <c r="AC888" s="44">
        <v>0</v>
      </c>
      <c r="AD888" s="44">
        <v>0</v>
      </c>
      <c r="AE888" s="109">
        <v>0</v>
      </c>
    </row>
    <row r="889" spans="1:31" s="1" customFormat="1" hidden="1" x14ac:dyDescent="0.2">
      <c r="A889" s="185">
        <v>2015</v>
      </c>
      <c r="B889" s="189" t="s">
        <v>52</v>
      </c>
      <c r="C889" s="452" t="s">
        <v>654</v>
      </c>
      <c r="D889" s="689">
        <v>42255</v>
      </c>
      <c r="E889" s="115" t="s">
        <v>44</v>
      </c>
      <c r="F889" s="116" t="s">
        <v>260</v>
      </c>
      <c r="G889" s="102" t="s">
        <v>499</v>
      </c>
      <c r="H889" s="102"/>
      <c r="I889" s="460" t="s">
        <v>2604</v>
      </c>
      <c r="J889" s="187" t="s">
        <v>310</v>
      </c>
      <c r="K889" s="118" t="s">
        <v>1841</v>
      </c>
      <c r="L889" s="505">
        <v>0</v>
      </c>
      <c r="M889" s="171">
        <v>0</v>
      </c>
      <c r="N889" s="171">
        <v>0</v>
      </c>
      <c r="O889" s="104">
        <v>0</v>
      </c>
      <c r="P889" s="104">
        <v>0</v>
      </c>
      <c r="Q889" s="104">
        <v>217.5</v>
      </c>
      <c r="R889" s="104">
        <v>0</v>
      </c>
      <c r="S889" s="180">
        <v>0</v>
      </c>
      <c r="T889" s="180">
        <v>0</v>
      </c>
      <c r="U889" s="180">
        <v>0</v>
      </c>
      <c r="V889" s="180">
        <v>0</v>
      </c>
      <c r="W889" s="180">
        <v>0</v>
      </c>
      <c r="X889" s="173">
        <v>58364.800000000003</v>
      </c>
      <c r="Y889" s="173">
        <v>0</v>
      </c>
      <c r="Z889" s="108">
        <v>0</v>
      </c>
      <c r="AA889" s="174">
        <v>12641868.82</v>
      </c>
      <c r="AB889" s="44">
        <f t="shared" si="17"/>
        <v>68680.78</v>
      </c>
      <c r="AC889" s="44">
        <v>0</v>
      </c>
      <c r="AD889" s="44">
        <v>0</v>
      </c>
      <c r="AE889" s="109">
        <v>68680.78</v>
      </c>
    </row>
    <row r="890" spans="1:31" s="1" customFormat="1" hidden="1" x14ac:dyDescent="0.2">
      <c r="A890" s="185">
        <v>2015</v>
      </c>
      <c r="B890" s="186" t="s">
        <v>205</v>
      </c>
      <c r="C890" s="452" t="s">
        <v>655</v>
      </c>
      <c r="D890" s="689">
        <v>42263</v>
      </c>
      <c r="E890" s="115" t="s">
        <v>37</v>
      </c>
      <c r="F890" s="116" t="s">
        <v>260</v>
      </c>
      <c r="G890" s="102" t="s">
        <v>499</v>
      </c>
      <c r="H890" s="102" t="s">
        <v>955</v>
      </c>
      <c r="I890" s="460" t="s">
        <v>3055</v>
      </c>
      <c r="J890" s="119" t="s">
        <v>560</v>
      </c>
      <c r="K890" s="593">
        <v>42737</v>
      </c>
      <c r="L890" s="505">
        <v>0</v>
      </c>
      <c r="M890" s="171">
        <v>0</v>
      </c>
      <c r="N890" s="171">
        <v>0</v>
      </c>
      <c r="O890" s="104">
        <v>0</v>
      </c>
      <c r="P890" s="104">
        <v>0</v>
      </c>
      <c r="Q890" s="104">
        <v>0</v>
      </c>
      <c r="R890" s="104">
        <v>0</v>
      </c>
      <c r="S890" s="180">
        <v>0</v>
      </c>
      <c r="T890" s="180">
        <v>0</v>
      </c>
      <c r="U890" s="180">
        <v>0</v>
      </c>
      <c r="V890" s="180">
        <v>0</v>
      </c>
      <c r="W890" s="180">
        <v>0</v>
      </c>
      <c r="X890" s="173">
        <v>0</v>
      </c>
      <c r="Y890" s="173">
        <v>0</v>
      </c>
      <c r="Z890" s="108">
        <v>0</v>
      </c>
      <c r="AA890" s="174">
        <v>180000</v>
      </c>
      <c r="AB890" s="44">
        <f t="shared" si="17"/>
        <v>0</v>
      </c>
      <c r="AC890" s="44">
        <v>0</v>
      </c>
      <c r="AD890" s="44">
        <v>0</v>
      </c>
      <c r="AE890" s="109">
        <v>0</v>
      </c>
    </row>
    <row r="891" spans="1:31" s="1" customFormat="1" hidden="1" x14ac:dyDescent="0.2">
      <c r="A891" s="185">
        <v>2015</v>
      </c>
      <c r="B891" s="186" t="s">
        <v>546</v>
      </c>
      <c r="C891" s="452" t="s">
        <v>656</v>
      </c>
      <c r="D891" s="689">
        <v>42270</v>
      </c>
      <c r="E891" s="115" t="s">
        <v>50</v>
      </c>
      <c r="F891" s="194" t="s">
        <v>251</v>
      </c>
      <c r="G891" s="116" t="s">
        <v>64</v>
      </c>
      <c r="H891" s="116"/>
      <c r="I891" s="460" t="s">
        <v>3056</v>
      </c>
      <c r="J891" s="187" t="s">
        <v>310</v>
      </c>
      <c r="K891" s="118" t="s">
        <v>2182</v>
      </c>
      <c r="L891" s="505">
        <v>0</v>
      </c>
      <c r="M891" s="171">
        <v>0</v>
      </c>
      <c r="N891" s="171">
        <v>0</v>
      </c>
      <c r="O891" s="104">
        <v>0</v>
      </c>
      <c r="P891" s="104">
        <v>0</v>
      </c>
      <c r="Q891" s="104">
        <v>0</v>
      </c>
      <c r="R891" s="104">
        <v>0</v>
      </c>
      <c r="S891" s="180">
        <v>0</v>
      </c>
      <c r="T891" s="180">
        <v>0</v>
      </c>
      <c r="U891" s="180">
        <v>0</v>
      </c>
      <c r="V891" s="180">
        <v>0</v>
      </c>
      <c r="W891" s="180">
        <v>0</v>
      </c>
      <c r="X891" s="173">
        <v>0</v>
      </c>
      <c r="Y891" s="173">
        <v>0</v>
      </c>
      <c r="Z891" s="108">
        <v>0</v>
      </c>
      <c r="AA891" s="174" t="s">
        <v>235</v>
      </c>
      <c r="AB891" s="44">
        <f t="shared" si="17"/>
        <v>7322.24</v>
      </c>
      <c r="AC891" s="44">
        <v>0</v>
      </c>
      <c r="AD891" s="44">
        <v>0</v>
      </c>
      <c r="AE891" s="109">
        <v>7322.24</v>
      </c>
    </row>
    <row r="892" spans="1:31" s="1" customFormat="1" hidden="1" x14ac:dyDescent="0.2">
      <c r="A892" s="185">
        <v>2015</v>
      </c>
      <c r="B892" s="186" t="s">
        <v>547</v>
      </c>
      <c r="C892" s="452" t="s">
        <v>657</v>
      </c>
      <c r="D892" s="689">
        <v>42270</v>
      </c>
      <c r="E892" s="115" t="s">
        <v>50</v>
      </c>
      <c r="F892" s="116" t="s">
        <v>265</v>
      </c>
      <c r="G892" s="299" t="s">
        <v>64</v>
      </c>
      <c r="H892" s="299"/>
      <c r="I892" s="460" t="s">
        <v>3057</v>
      </c>
      <c r="J892" s="187" t="s">
        <v>310</v>
      </c>
      <c r="K892" s="118" t="s">
        <v>2183</v>
      </c>
      <c r="L892" s="505">
        <v>0</v>
      </c>
      <c r="M892" s="171">
        <v>0</v>
      </c>
      <c r="N892" s="171">
        <v>0</v>
      </c>
      <c r="O892" s="104">
        <v>0</v>
      </c>
      <c r="P892" s="104">
        <v>0</v>
      </c>
      <c r="Q892" s="104">
        <v>0</v>
      </c>
      <c r="R892" s="104">
        <v>0</v>
      </c>
      <c r="S892" s="180">
        <v>0</v>
      </c>
      <c r="T892" s="180">
        <v>0</v>
      </c>
      <c r="U892" s="180">
        <v>0</v>
      </c>
      <c r="V892" s="180">
        <v>0</v>
      </c>
      <c r="W892" s="180">
        <v>0</v>
      </c>
      <c r="X892" s="173">
        <v>1000</v>
      </c>
      <c r="Y892" s="173">
        <v>0</v>
      </c>
      <c r="Z892" s="108">
        <v>0</v>
      </c>
      <c r="AA892" s="174" t="s">
        <v>234</v>
      </c>
      <c r="AB892" s="44">
        <f t="shared" si="17"/>
        <v>10229.16</v>
      </c>
      <c r="AC892" s="44">
        <v>0</v>
      </c>
      <c r="AD892" s="44">
        <v>0</v>
      </c>
      <c r="AE892" s="109">
        <v>10229.16</v>
      </c>
    </row>
    <row r="893" spans="1:31" s="1" customFormat="1" hidden="1" x14ac:dyDescent="0.2">
      <c r="A893" s="321">
        <v>2015</v>
      </c>
      <c r="B893" s="181" t="s">
        <v>52</v>
      </c>
      <c r="C893" s="465" t="s">
        <v>658</v>
      </c>
      <c r="D893" s="715">
        <v>42272</v>
      </c>
      <c r="E893" s="203" t="s">
        <v>44</v>
      </c>
      <c r="F893" s="250" t="s">
        <v>260</v>
      </c>
      <c r="G893" s="204" t="s">
        <v>499</v>
      </c>
      <c r="H893" s="204" t="s">
        <v>1534</v>
      </c>
      <c r="I893" s="481" t="s">
        <v>801</v>
      </c>
      <c r="J893" s="389" t="s">
        <v>560</v>
      </c>
      <c r="K893" s="767" t="s">
        <v>31</v>
      </c>
      <c r="L893" s="504">
        <v>0</v>
      </c>
      <c r="M893" s="271">
        <v>0</v>
      </c>
      <c r="N893" s="271">
        <v>0</v>
      </c>
      <c r="O893" s="205">
        <v>0</v>
      </c>
      <c r="P893" s="205">
        <v>0</v>
      </c>
      <c r="Q893" s="205">
        <v>0</v>
      </c>
      <c r="R893" s="205">
        <v>0</v>
      </c>
      <c r="S893" s="369">
        <v>0</v>
      </c>
      <c r="T893" s="207">
        <v>0</v>
      </c>
      <c r="U893" s="207">
        <v>0</v>
      </c>
      <c r="V893" s="207">
        <v>0</v>
      </c>
      <c r="W893" s="207">
        <v>0</v>
      </c>
      <c r="X893" s="272">
        <v>0</v>
      </c>
      <c r="Y893" s="404">
        <v>0</v>
      </c>
      <c r="Z893" s="373">
        <v>0</v>
      </c>
      <c r="AA893" s="274">
        <v>12000000</v>
      </c>
      <c r="AB893" s="374">
        <f t="shared" si="17"/>
        <v>0</v>
      </c>
      <c r="AC893" s="164">
        <v>0</v>
      </c>
      <c r="AD893" s="164">
        <v>0</v>
      </c>
      <c r="AE893" s="209">
        <v>0</v>
      </c>
    </row>
    <row r="894" spans="1:31" s="1" customFormat="1" hidden="1" x14ac:dyDescent="0.2">
      <c r="A894" s="321">
        <v>2015</v>
      </c>
      <c r="B894" s="181" t="s">
        <v>52</v>
      </c>
      <c r="C894" s="465" t="s">
        <v>658</v>
      </c>
      <c r="D894" s="715">
        <v>42272</v>
      </c>
      <c r="E894" s="203" t="s">
        <v>44</v>
      </c>
      <c r="F894" s="250" t="s">
        <v>260</v>
      </c>
      <c r="G894" s="204" t="s">
        <v>499</v>
      </c>
      <c r="H894" s="204" t="s">
        <v>2138</v>
      </c>
      <c r="I894" s="481" t="s">
        <v>2289</v>
      </c>
      <c r="J894" s="183" t="s">
        <v>839</v>
      </c>
      <c r="K894" s="767"/>
      <c r="L894" s="504">
        <v>0</v>
      </c>
      <c r="M894" s="271">
        <v>0</v>
      </c>
      <c r="N894" s="271">
        <v>0</v>
      </c>
      <c r="O894" s="205">
        <v>0</v>
      </c>
      <c r="P894" s="205">
        <v>0</v>
      </c>
      <c r="Q894" s="205">
        <v>0</v>
      </c>
      <c r="R894" s="205">
        <v>0</v>
      </c>
      <c r="S894" s="369">
        <v>0</v>
      </c>
      <c r="T894" s="207">
        <v>0</v>
      </c>
      <c r="U894" s="207">
        <v>0</v>
      </c>
      <c r="V894" s="207">
        <v>0</v>
      </c>
      <c r="W894" s="207">
        <v>0</v>
      </c>
      <c r="X894" s="272">
        <v>0</v>
      </c>
      <c r="Y894" s="404">
        <v>0</v>
      </c>
      <c r="Z894" s="373">
        <v>0</v>
      </c>
      <c r="AA894" s="274">
        <v>12000000</v>
      </c>
      <c r="AB894" s="374">
        <v>3282.92</v>
      </c>
      <c r="AC894" s="164">
        <v>0</v>
      </c>
      <c r="AD894" s="164">
        <v>0</v>
      </c>
      <c r="AE894" s="209">
        <v>0</v>
      </c>
    </row>
    <row r="895" spans="1:31" s="1" customFormat="1" hidden="1" x14ac:dyDescent="0.2">
      <c r="A895" s="321">
        <v>2015</v>
      </c>
      <c r="B895" s="337" t="s">
        <v>120</v>
      </c>
      <c r="C895" s="465" t="s">
        <v>659</v>
      </c>
      <c r="D895" s="715">
        <v>42277</v>
      </c>
      <c r="E895" s="203" t="s">
        <v>51</v>
      </c>
      <c r="F895" s="250" t="s">
        <v>272</v>
      </c>
      <c r="G895" s="250" t="s">
        <v>243</v>
      </c>
      <c r="H895" s="250" t="s">
        <v>1535</v>
      </c>
      <c r="I895" s="481" t="s">
        <v>802</v>
      </c>
      <c r="J895" s="183" t="s">
        <v>839</v>
      </c>
      <c r="K895" s="767"/>
      <c r="L895" s="504">
        <v>0</v>
      </c>
      <c r="M895" s="271">
        <v>0</v>
      </c>
      <c r="N895" s="271">
        <v>0</v>
      </c>
      <c r="O895" s="205">
        <v>0</v>
      </c>
      <c r="P895" s="205">
        <v>0</v>
      </c>
      <c r="Q895" s="205">
        <v>0</v>
      </c>
      <c r="R895" s="205">
        <v>0</v>
      </c>
      <c r="S895" s="369">
        <v>0</v>
      </c>
      <c r="T895" s="207">
        <v>0</v>
      </c>
      <c r="U895" s="207">
        <v>0</v>
      </c>
      <c r="V895" s="207">
        <v>0</v>
      </c>
      <c r="W895" s="207">
        <v>0</v>
      </c>
      <c r="X895" s="272">
        <v>0</v>
      </c>
      <c r="Y895" s="404">
        <v>0</v>
      </c>
      <c r="Z895" s="373">
        <v>0</v>
      </c>
      <c r="AA895" s="274">
        <v>9000</v>
      </c>
      <c r="AB895" s="374">
        <f t="shared" si="17"/>
        <v>627.41999999999996</v>
      </c>
      <c r="AC895" s="164">
        <v>0</v>
      </c>
      <c r="AD895" s="164">
        <v>0</v>
      </c>
      <c r="AE895" s="209">
        <v>627.41999999999996</v>
      </c>
    </row>
    <row r="896" spans="1:31" s="1" customFormat="1" hidden="1" x14ac:dyDescent="0.2">
      <c r="A896" s="321">
        <v>2015</v>
      </c>
      <c r="B896" s="337" t="s">
        <v>548</v>
      </c>
      <c r="C896" s="465" t="s">
        <v>660</v>
      </c>
      <c r="D896" s="715">
        <v>42284</v>
      </c>
      <c r="E896" s="270" t="s">
        <v>296</v>
      </c>
      <c r="F896" s="250" t="s">
        <v>260</v>
      </c>
      <c r="G896" s="250" t="s">
        <v>63</v>
      </c>
      <c r="H896" s="250"/>
      <c r="I896" s="465" t="s">
        <v>3052</v>
      </c>
      <c r="J896" s="183" t="s">
        <v>839</v>
      </c>
      <c r="K896" s="767"/>
      <c r="L896" s="504">
        <v>0</v>
      </c>
      <c r="M896" s="271">
        <v>0</v>
      </c>
      <c r="N896" s="271">
        <v>0</v>
      </c>
      <c r="O896" s="205">
        <v>0</v>
      </c>
      <c r="P896" s="205">
        <v>0</v>
      </c>
      <c r="Q896" s="205">
        <v>0</v>
      </c>
      <c r="R896" s="205">
        <v>0</v>
      </c>
      <c r="S896" s="369">
        <v>0</v>
      </c>
      <c r="T896" s="207">
        <v>0</v>
      </c>
      <c r="U896" s="207">
        <v>0</v>
      </c>
      <c r="V896" s="207">
        <v>0</v>
      </c>
      <c r="W896" s="207">
        <v>0</v>
      </c>
      <c r="X896" s="272">
        <v>0</v>
      </c>
      <c r="Y896" s="404">
        <v>0</v>
      </c>
      <c r="Z896" s="373">
        <v>0</v>
      </c>
      <c r="AA896" s="274">
        <v>0</v>
      </c>
      <c r="AB896" s="374">
        <f t="shared" si="17"/>
        <v>0</v>
      </c>
      <c r="AC896" s="164">
        <v>0</v>
      </c>
      <c r="AD896" s="164">
        <v>0</v>
      </c>
      <c r="AE896" s="209">
        <v>0</v>
      </c>
    </row>
    <row r="897" spans="1:31" s="1" customFormat="1" hidden="1" x14ac:dyDescent="0.2">
      <c r="A897" s="185">
        <v>2015</v>
      </c>
      <c r="B897" s="186" t="s">
        <v>190</v>
      </c>
      <c r="C897" s="452" t="s">
        <v>661</v>
      </c>
      <c r="D897" s="689">
        <v>42285</v>
      </c>
      <c r="E897" s="115" t="s">
        <v>294</v>
      </c>
      <c r="F897" s="116" t="s">
        <v>260</v>
      </c>
      <c r="G897" s="116" t="s">
        <v>68</v>
      </c>
      <c r="H897" s="116"/>
      <c r="I897" s="460" t="s">
        <v>1553</v>
      </c>
      <c r="J897" s="187" t="s">
        <v>310</v>
      </c>
      <c r="K897" s="118" t="s">
        <v>2184</v>
      </c>
      <c r="L897" s="505">
        <v>0</v>
      </c>
      <c r="M897" s="171">
        <v>0</v>
      </c>
      <c r="N897" s="171">
        <v>0</v>
      </c>
      <c r="O897" s="104">
        <v>0</v>
      </c>
      <c r="P897" s="104">
        <v>0</v>
      </c>
      <c r="Q897" s="104">
        <v>0</v>
      </c>
      <c r="R897" s="104">
        <v>0</v>
      </c>
      <c r="S897" s="180">
        <v>0</v>
      </c>
      <c r="T897" s="180">
        <v>0</v>
      </c>
      <c r="U897" s="180">
        <v>0</v>
      </c>
      <c r="V897" s="180">
        <v>0</v>
      </c>
      <c r="W897" s="180">
        <v>0</v>
      </c>
      <c r="X897" s="173">
        <v>0</v>
      </c>
      <c r="Y897" s="173">
        <v>0</v>
      </c>
      <c r="Z897" s="108">
        <v>7123.42</v>
      </c>
      <c r="AA897" s="174" t="s">
        <v>20</v>
      </c>
      <c r="AB897" s="44">
        <v>9127.5300000000007</v>
      </c>
      <c r="AC897" s="44">
        <v>2727.92</v>
      </c>
      <c r="AD897" s="44">
        <v>0</v>
      </c>
      <c r="AE897" s="109">
        <v>5221.2299999999996</v>
      </c>
    </row>
    <row r="898" spans="1:31" s="1" customFormat="1" hidden="1" x14ac:dyDescent="0.2">
      <c r="A898" s="321">
        <v>2015</v>
      </c>
      <c r="B898" s="337" t="s">
        <v>144</v>
      </c>
      <c r="C898" s="465" t="s">
        <v>662</v>
      </c>
      <c r="D898" s="715">
        <v>42285</v>
      </c>
      <c r="E898" s="203" t="s">
        <v>46</v>
      </c>
      <c r="F898" s="204" t="s">
        <v>250</v>
      </c>
      <c r="G898" s="250" t="s">
        <v>63</v>
      </c>
      <c r="H898" s="250"/>
      <c r="I898" s="481" t="s">
        <v>2250</v>
      </c>
      <c r="J898" s="183" t="s">
        <v>839</v>
      </c>
      <c r="K898" s="767"/>
      <c r="L898" s="504">
        <v>0</v>
      </c>
      <c r="M898" s="271">
        <v>2529</v>
      </c>
      <c r="N898" s="271">
        <v>0</v>
      </c>
      <c r="O898" s="205">
        <v>0</v>
      </c>
      <c r="P898" s="205">
        <v>0</v>
      </c>
      <c r="Q898" s="205">
        <v>0</v>
      </c>
      <c r="R898" s="205">
        <v>0</v>
      </c>
      <c r="S898" s="369">
        <v>0</v>
      </c>
      <c r="T898" s="207">
        <v>0</v>
      </c>
      <c r="U898" s="207">
        <v>0</v>
      </c>
      <c r="V898" s="207">
        <v>0</v>
      </c>
      <c r="W898" s="207">
        <v>0</v>
      </c>
      <c r="X898" s="272">
        <v>0</v>
      </c>
      <c r="Y898" s="404">
        <v>0</v>
      </c>
      <c r="Z898" s="373">
        <v>0</v>
      </c>
      <c r="AA898" s="274" t="s">
        <v>233</v>
      </c>
      <c r="AB898" s="374">
        <f t="shared" si="17"/>
        <v>0</v>
      </c>
      <c r="AC898" s="164">
        <v>0</v>
      </c>
      <c r="AD898" s="164">
        <v>0</v>
      </c>
      <c r="AE898" s="209">
        <v>0</v>
      </c>
    </row>
    <row r="899" spans="1:31" s="1" customFormat="1" hidden="1" x14ac:dyDescent="0.2">
      <c r="A899" s="185">
        <v>2015</v>
      </c>
      <c r="B899" s="377" t="s">
        <v>127</v>
      </c>
      <c r="C899" s="452" t="s">
        <v>663</v>
      </c>
      <c r="D899" s="689">
        <v>42290</v>
      </c>
      <c r="E899" s="115" t="s">
        <v>44</v>
      </c>
      <c r="F899" s="116" t="s">
        <v>265</v>
      </c>
      <c r="G899" s="116" t="s">
        <v>68</v>
      </c>
      <c r="H899" s="116"/>
      <c r="I899" s="460" t="s">
        <v>3197</v>
      </c>
      <c r="J899" s="119" t="s">
        <v>310</v>
      </c>
      <c r="K899" s="118" t="s">
        <v>3200</v>
      </c>
      <c r="L899" s="505">
        <v>0</v>
      </c>
      <c r="M899" s="171">
        <v>0</v>
      </c>
      <c r="N899" s="171">
        <v>0</v>
      </c>
      <c r="O899" s="104">
        <v>0</v>
      </c>
      <c r="P899" s="104">
        <v>0</v>
      </c>
      <c r="Q899" s="104">
        <v>0</v>
      </c>
      <c r="R899" s="104">
        <v>0</v>
      </c>
      <c r="S899" s="180">
        <v>0</v>
      </c>
      <c r="T899" s="180">
        <v>0</v>
      </c>
      <c r="U899" s="180">
        <v>0</v>
      </c>
      <c r="V899" s="180">
        <v>0</v>
      </c>
      <c r="W899" s="180">
        <v>0</v>
      </c>
      <c r="X899" s="173">
        <v>0</v>
      </c>
      <c r="Y899" s="173">
        <v>0</v>
      </c>
      <c r="Z899" s="108">
        <v>0</v>
      </c>
      <c r="AA899" s="174" t="s">
        <v>20</v>
      </c>
      <c r="AB899" s="44">
        <f>AE899+AD899</f>
        <v>4706.54</v>
      </c>
      <c r="AC899" s="44">
        <v>0</v>
      </c>
      <c r="AD899" s="44">
        <v>0</v>
      </c>
      <c r="AE899" s="44">
        <v>4706.54</v>
      </c>
    </row>
    <row r="900" spans="1:31" s="1" customFormat="1" hidden="1" x14ac:dyDescent="0.2">
      <c r="A900" s="185">
        <v>2015</v>
      </c>
      <c r="B900" s="186" t="s">
        <v>105</v>
      </c>
      <c r="C900" s="452" t="s">
        <v>664</v>
      </c>
      <c r="D900" s="689">
        <v>42290</v>
      </c>
      <c r="E900" s="115" t="s">
        <v>294</v>
      </c>
      <c r="F900" s="323" t="s">
        <v>257</v>
      </c>
      <c r="G900" s="299" t="s">
        <v>68</v>
      </c>
      <c r="H900" s="299"/>
      <c r="I900" s="460" t="s">
        <v>2288</v>
      </c>
      <c r="J900" s="119" t="s">
        <v>310</v>
      </c>
      <c r="K900" s="593">
        <v>43118</v>
      </c>
      <c r="L900" s="505">
        <v>0</v>
      </c>
      <c r="M900" s="171">
        <v>0</v>
      </c>
      <c r="N900" s="171">
        <v>0</v>
      </c>
      <c r="O900" s="104">
        <v>0</v>
      </c>
      <c r="P900" s="104">
        <v>0</v>
      </c>
      <c r="Q900" s="104">
        <v>0</v>
      </c>
      <c r="R900" s="104">
        <v>0</v>
      </c>
      <c r="S900" s="180">
        <v>0</v>
      </c>
      <c r="T900" s="180">
        <v>0</v>
      </c>
      <c r="U900" s="180">
        <v>0</v>
      </c>
      <c r="V900" s="180">
        <v>0</v>
      </c>
      <c r="W900" s="180">
        <v>0</v>
      </c>
      <c r="X900" s="173">
        <v>0</v>
      </c>
      <c r="Y900" s="173">
        <v>0</v>
      </c>
      <c r="Z900" s="108">
        <v>0</v>
      </c>
      <c r="AA900" s="174" t="s">
        <v>20</v>
      </c>
      <c r="AB900" s="44">
        <v>8909.76</v>
      </c>
      <c r="AC900" s="44">
        <v>2727.92</v>
      </c>
      <c r="AD900" s="44">
        <v>0</v>
      </c>
      <c r="AE900" s="109">
        <v>0</v>
      </c>
    </row>
    <row r="901" spans="1:31" s="1" customFormat="1" hidden="1" x14ac:dyDescent="0.2">
      <c r="A901" s="185">
        <v>2015</v>
      </c>
      <c r="B901" s="377" t="s">
        <v>218</v>
      </c>
      <c r="C901" s="452" t="s">
        <v>1068</v>
      </c>
      <c r="D901" s="689" t="s">
        <v>1069</v>
      </c>
      <c r="E901" s="115" t="s">
        <v>1072</v>
      </c>
      <c r="F901" s="116" t="s">
        <v>260</v>
      </c>
      <c r="G901" s="102" t="s">
        <v>69</v>
      </c>
      <c r="H901" s="102" t="s">
        <v>1533</v>
      </c>
      <c r="I901" s="460" t="s">
        <v>1547</v>
      </c>
      <c r="J901" s="188" t="s">
        <v>992</v>
      </c>
      <c r="K901" s="258" t="s">
        <v>1133</v>
      </c>
      <c r="L901" s="505">
        <v>0</v>
      </c>
      <c r="M901" s="171">
        <v>0</v>
      </c>
      <c r="N901" s="171">
        <v>0</v>
      </c>
      <c r="O901" s="104">
        <v>0</v>
      </c>
      <c r="P901" s="104">
        <v>0</v>
      </c>
      <c r="Q901" s="104">
        <v>417.5</v>
      </c>
      <c r="R901" s="104">
        <v>0</v>
      </c>
      <c r="S901" s="180">
        <v>0</v>
      </c>
      <c r="T901" s="180">
        <v>0</v>
      </c>
      <c r="U901" s="180">
        <v>0</v>
      </c>
      <c r="V901" s="180">
        <v>0</v>
      </c>
      <c r="W901" s="180">
        <v>0</v>
      </c>
      <c r="X901" s="173">
        <v>2000</v>
      </c>
      <c r="Y901" s="173">
        <v>0</v>
      </c>
      <c r="Z901" s="108">
        <v>0</v>
      </c>
      <c r="AA901" s="174">
        <v>3779.76</v>
      </c>
      <c r="AB901" s="44">
        <f t="shared" si="17"/>
        <v>0</v>
      </c>
      <c r="AC901" s="44">
        <v>0</v>
      </c>
      <c r="AD901" s="44">
        <v>0</v>
      </c>
      <c r="AE901" s="109">
        <v>0</v>
      </c>
    </row>
    <row r="902" spans="1:31" s="1" customFormat="1" ht="12.75" hidden="1" customHeight="1" x14ac:dyDescent="0.2">
      <c r="A902" s="185">
        <v>2015</v>
      </c>
      <c r="B902" s="377" t="s">
        <v>218</v>
      </c>
      <c r="C902" s="452" t="s">
        <v>665</v>
      </c>
      <c r="D902" s="689">
        <v>42290</v>
      </c>
      <c r="E902" s="115" t="s">
        <v>46</v>
      </c>
      <c r="F902" s="116" t="s">
        <v>260</v>
      </c>
      <c r="G902" s="102" t="s">
        <v>499</v>
      </c>
      <c r="H902" s="102" t="s">
        <v>1532</v>
      </c>
      <c r="I902" s="460" t="s">
        <v>803</v>
      </c>
      <c r="J902" s="188" t="s">
        <v>992</v>
      </c>
      <c r="K902" s="258" t="s">
        <v>1133</v>
      </c>
      <c r="L902" s="505">
        <v>0</v>
      </c>
      <c r="M902" s="171">
        <v>0</v>
      </c>
      <c r="N902" s="171">
        <v>0</v>
      </c>
      <c r="O902" s="104">
        <v>0</v>
      </c>
      <c r="P902" s="104">
        <v>0</v>
      </c>
      <c r="Q902" s="104">
        <v>417.5</v>
      </c>
      <c r="R902" s="104">
        <v>0</v>
      </c>
      <c r="S902" s="180">
        <v>0</v>
      </c>
      <c r="T902" s="180">
        <v>0</v>
      </c>
      <c r="U902" s="180">
        <v>0</v>
      </c>
      <c r="V902" s="180">
        <v>0</v>
      </c>
      <c r="W902" s="180">
        <v>0</v>
      </c>
      <c r="X902" s="173">
        <v>2000</v>
      </c>
      <c r="Y902" s="173">
        <v>0</v>
      </c>
      <c r="Z902" s="108">
        <v>0</v>
      </c>
      <c r="AA902" s="174">
        <v>3779.76</v>
      </c>
      <c r="AB902" s="44">
        <f t="shared" si="17"/>
        <v>0</v>
      </c>
      <c r="AC902" s="44">
        <v>0</v>
      </c>
      <c r="AD902" s="44">
        <v>0</v>
      </c>
      <c r="AE902" s="109">
        <v>0</v>
      </c>
    </row>
    <row r="903" spans="1:31" s="1" customFormat="1" hidden="1" x14ac:dyDescent="0.2">
      <c r="A903" s="185">
        <v>2015</v>
      </c>
      <c r="B903" s="117" t="s">
        <v>153</v>
      </c>
      <c r="C903" s="452" t="s">
        <v>666</v>
      </c>
      <c r="D903" s="719">
        <v>42296</v>
      </c>
      <c r="E903" s="115" t="s">
        <v>44</v>
      </c>
      <c r="F903" s="116" t="s">
        <v>260</v>
      </c>
      <c r="G903" s="116" t="s">
        <v>18</v>
      </c>
      <c r="H903" s="116"/>
      <c r="I903" s="460" t="s">
        <v>804</v>
      </c>
      <c r="J903" s="119" t="s">
        <v>560</v>
      </c>
      <c r="K903" s="593">
        <v>43068</v>
      </c>
      <c r="L903" s="505">
        <v>0</v>
      </c>
      <c r="M903" s="171">
        <v>0</v>
      </c>
      <c r="N903" s="171">
        <v>0</v>
      </c>
      <c r="O903" s="104">
        <v>3660</v>
      </c>
      <c r="P903" s="104">
        <v>0</v>
      </c>
      <c r="Q903" s="104">
        <v>0</v>
      </c>
      <c r="R903" s="104">
        <v>0</v>
      </c>
      <c r="S903" s="180">
        <v>0</v>
      </c>
      <c r="T903" s="180">
        <v>0</v>
      </c>
      <c r="U903" s="180">
        <v>0</v>
      </c>
      <c r="V903" s="180">
        <v>0</v>
      </c>
      <c r="W903" s="180">
        <v>0</v>
      </c>
      <c r="X903" s="173">
        <v>0</v>
      </c>
      <c r="Y903" s="173">
        <v>0</v>
      </c>
      <c r="Z903" s="108">
        <v>0</v>
      </c>
      <c r="AA903" s="174" t="s">
        <v>20</v>
      </c>
      <c r="AB903" s="44">
        <f t="shared" si="17"/>
        <v>6610.34</v>
      </c>
      <c r="AC903" s="44">
        <v>0</v>
      </c>
      <c r="AD903" s="44">
        <v>0</v>
      </c>
      <c r="AE903" s="109">
        <v>6610.34</v>
      </c>
    </row>
    <row r="904" spans="1:31" s="1" customFormat="1" hidden="1" x14ac:dyDescent="0.2">
      <c r="A904" s="321">
        <v>2015</v>
      </c>
      <c r="B904" s="337" t="s">
        <v>244</v>
      </c>
      <c r="C904" s="465" t="s">
        <v>667</v>
      </c>
      <c r="D904" s="715">
        <v>42306</v>
      </c>
      <c r="E904" s="203" t="s">
        <v>50</v>
      </c>
      <c r="F904" s="250" t="s">
        <v>252</v>
      </c>
      <c r="G904" s="250" t="s">
        <v>323</v>
      </c>
      <c r="H904" s="250"/>
      <c r="I904" s="465" t="s">
        <v>698</v>
      </c>
      <c r="J904" s="183">
        <v>0</v>
      </c>
      <c r="K904" s="767" t="s">
        <v>698</v>
      </c>
      <c r="L904" s="504">
        <v>0</v>
      </c>
      <c r="M904" s="271">
        <v>0</v>
      </c>
      <c r="N904" s="271">
        <v>0</v>
      </c>
      <c r="O904" s="205">
        <v>0</v>
      </c>
      <c r="P904" s="205">
        <v>0</v>
      </c>
      <c r="Q904" s="205">
        <v>0</v>
      </c>
      <c r="R904" s="205">
        <v>0</v>
      </c>
      <c r="S904" s="369">
        <v>0</v>
      </c>
      <c r="T904" s="207">
        <v>0</v>
      </c>
      <c r="U904" s="207">
        <v>0</v>
      </c>
      <c r="V904" s="207">
        <v>0</v>
      </c>
      <c r="W904" s="207">
        <v>0</v>
      </c>
      <c r="X904" s="272">
        <v>0</v>
      </c>
      <c r="Y904" s="404">
        <v>0</v>
      </c>
      <c r="Z904" s="373">
        <v>0</v>
      </c>
      <c r="AA904" s="274">
        <v>2000000</v>
      </c>
      <c r="AB904" s="374">
        <v>46691.839999999997</v>
      </c>
      <c r="AC904" s="164">
        <v>0</v>
      </c>
      <c r="AD904" s="164">
        <v>0</v>
      </c>
      <c r="AE904" s="209">
        <v>46691.839999999997</v>
      </c>
    </row>
    <row r="905" spans="1:31" s="1" customFormat="1" hidden="1" x14ac:dyDescent="0.2">
      <c r="A905" s="185">
        <v>2015</v>
      </c>
      <c r="B905" s="186" t="s">
        <v>191</v>
      </c>
      <c r="C905" s="452" t="s">
        <v>668</v>
      </c>
      <c r="D905" s="689">
        <v>42306</v>
      </c>
      <c r="E905" s="115" t="s">
        <v>37</v>
      </c>
      <c r="F905" s="102" t="s">
        <v>250</v>
      </c>
      <c r="G905" s="116" t="s">
        <v>68</v>
      </c>
      <c r="H905" s="116"/>
      <c r="I905" s="452" t="s">
        <v>2077</v>
      </c>
      <c r="J905" s="119" t="s">
        <v>310</v>
      </c>
      <c r="K905" s="118" t="s">
        <v>2185</v>
      </c>
      <c r="L905" s="505">
        <v>0</v>
      </c>
      <c r="M905" s="171">
        <v>0</v>
      </c>
      <c r="N905" s="171">
        <v>0</v>
      </c>
      <c r="O905" s="104">
        <v>0</v>
      </c>
      <c r="P905" s="104">
        <v>0</v>
      </c>
      <c r="Q905" s="104">
        <v>0</v>
      </c>
      <c r="R905" s="104">
        <v>0</v>
      </c>
      <c r="S905" s="180">
        <v>0</v>
      </c>
      <c r="T905" s="180">
        <v>0</v>
      </c>
      <c r="U905" s="180">
        <v>0</v>
      </c>
      <c r="V905" s="180">
        <v>0</v>
      </c>
      <c r="W905" s="180">
        <v>0</v>
      </c>
      <c r="X905" s="173">
        <v>0</v>
      </c>
      <c r="Y905" s="173">
        <v>0</v>
      </c>
      <c r="Z905" s="108">
        <v>0</v>
      </c>
      <c r="AA905" s="174">
        <v>56000</v>
      </c>
      <c r="AB905" s="44">
        <v>4232.9799999999996</v>
      </c>
      <c r="AC905" s="44">
        <v>0</v>
      </c>
      <c r="AD905" s="44">
        <v>0</v>
      </c>
      <c r="AE905" s="109">
        <v>0</v>
      </c>
    </row>
    <row r="906" spans="1:31" s="1" customFormat="1" hidden="1" x14ac:dyDescent="0.2">
      <c r="A906" s="185">
        <v>2015</v>
      </c>
      <c r="B906" s="186" t="s">
        <v>219</v>
      </c>
      <c r="C906" s="452" t="s">
        <v>669</v>
      </c>
      <c r="D906" s="689">
        <v>42318</v>
      </c>
      <c r="E906" s="115" t="s">
        <v>294</v>
      </c>
      <c r="F906" s="116" t="s">
        <v>260</v>
      </c>
      <c r="G906" s="116" t="s">
        <v>68</v>
      </c>
      <c r="H906" s="116" t="s">
        <v>2647</v>
      </c>
      <c r="I906" s="460" t="s">
        <v>2648</v>
      </c>
      <c r="J906" s="119" t="s">
        <v>310</v>
      </c>
      <c r="K906" s="118" t="s">
        <v>2186</v>
      </c>
      <c r="L906" s="505">
        <v>0</v>
      </c>
      <c r="M906" s="171">
        <v>0</v>
      </c>
      <c r="N906" s="171">
        <v>0</v>
      </c>
      <c r="O906" s="104">
        <v>0</v>
      </c>
      <c r="P906" s="104">
        <v>0</v>
      </c>
      <c r="Q906" s="104">
        <v>0</v>
      </c>
      <c r="R906" s="104">
        <v>0</v>
      </c>
      <c r="S906" s="180">
        <v>0</v>
      </c>
      <c r="T906" s="180">
        <v>0</v>
      </c>
      <c r="U906" s="180">
        <v>0</v>
      </c>
      <c r="V906" s="180">
        <v>0</v>
      </c>
      <c r="W906" s="180">
        <v>0</v>
      </c>
      <c r="X906" s="173">
        <v>0</v>
      </c>
      <c r="Y906" s="173">
        <v>0</v>
      </c>
      <c r="Z906" s="108">
        <v>3647.8</v>
      </c>
      <c r="AA906" s="174">
        <v>40497.4</v>
      </c>
      <c r="AB906" s="44">
        <v>7463.03</v>
      </c>
      <c r="AC906" s="44">
        <v>2727.92</v>
      </c>
      <c r="AD906" s="44">
        <v>2063</v>
      </c>
      <c r="AE906" s="341">
        <v>0</v>
      </c>
    </row>
    <row r="907" spans="1:31" s="1" customFormat="1" hidden="1" x14ac:dyDescent="0.2">
      <c r="A907" s="185">
        <v>2015</v>
      </c>
      <c r="B907" s="186" t="s">
        <v>220</v>
      </c>
      <c r="C907" s="452" t="s">
        <v>670</v>
      </c>
      <c r="D907" s="689">
        <v>42320</v>
      </c>
      <c r="E907" s="115" t="s">
        <v>294</v>
      </c>
      <c r="F907" s="116" t="s">
        <v>262</v>
      </c>
      <c r="G907" s="116" t="s">
        <v>68</v>
      </c>
      <c r="H907" s="116"/>
      <c r="I907" s="460" t="s">
        <v>805</v>
      </c>
      <c r="J907" s="119" t="s">
        <v>310</v>
      </c>
      <c r="K907" s="118" t="s">
        <v>2187</v>
      </c>
      <c r="L907" s="505">
        <v>0</v>
      </c>
      <c r="M907" s="171">
        <v>0</v>
      </c>
      <c r="N907" s="171">
        <v>0</v>
      </c>
      <c r="O907" s="104">
        <v>0</v>
      </c>
      <c r="P907" s="104">
        <v>0</v>
      </c>
      <c r="Q907" s="104">
        <v>0</v>
      </c>
      <c r="R907" s="104">
        <v>0</v>
      </c>
      <c r="S907" s="180">
        <v>0</v>
      </c>
      <c r="T907" s="180">
        <v>0</v>
      </c>
      <c r="U907" s="180">
        <v>0</v>
      </c>
      <c r="V907" s="180">
        <v>0</v>
      </c>
      <c r="W907" s="180">
        <v>0</v>
      </c>
      <c r="X907" s="173">
        <v>0</v>
      </c>
      <c r="Y907" s="173">
        <v>0</v>
      </c>
      <c r="Z907" s="108">
        <v>2334.6</v>
      </c>
      <c r="AA907" s="174">
        <v>200898.3</v>
      </c>
      <c r="AB907" s="44">
        <v>10789.11</v>
      </c>
      <c r="AC907" s="44">
        <v>2727.92</v>
      </c>
      <c r="AD907" s="44">
        <v>0</v>
      </c>
      <c r="AE907" s="109">
        <v>5275.79</v>
      </c>
    </row>
    <row r="908" spans="1:31" s="1" customFormat="1" hidden="1" x14ac:dyDescent="0.2">
      <c r="A908" s="185">
        <v>2015</v>
      </c>
      <c r="B908" s="186" t="s">
        <v>192</v>
      </c>
      <c r="C908" s="452" t="s">
        <v>671</v>
      </c>
      <c r="D908" s="689">
        <v>42320</v>
      </c>
      <c r="E908" s="115" t="s">
        <v>46</v>
      </c>
      <c r="F908" s="116" t="s">
        <v>262</v>
      </c>
      <c r="G908" s="116" t="s">
        <v>68</v>
      </c>
      <c r="H908" s="116"/>
      <c r="I908" s="460" t="s">
        <v>1552</v>
      </c>
      <c r="J908" s="187" t="s">
        <v>310</v>
      </c>
      <c r="K908" s="118" t="s">
        <v>2188</v>
      </c>
      <c r="L908" s="505">
        <v>0</v>
      </c>
      <c r="M908" s="171">
        <v>0</v>
      </c>
      <c r="N908" s="171">
        <v>0</v>
      </c>
      <c r="O908" s="104">
        <v>0</v>
      </c>
      <c r="P908" s="104">
        <v>0</v>
      </c>
      <c r="Q908" s="104">
        <v>0</v>
      </c>
      <c r="R908" s="104">
        <v>0</v>
      </c>
      <c r="S908" s="180">
        <v>0</v>
      </c>
      <c r="T908" s="180">
        <v>0</v>
      </c>
      <c r="U908" s="180">
        <v>0</v>
      </c>
      <c r="V908" s="180">
        <v>0</v>
      </c>
      <c r="W908" s="180">
        <v>0</v>
      </c>
      <c r="X908" s="173">
        <v>0</v>
      </c>
      <c r="Y908" s="173">
        <v>0</v>
      </c>
      <c r="Z908" s="108">
        <v>3647.8</v>
      </c>
      <c r="AA908" s="174">
        <v>73020</v>
      </c>
      <c r="AB908" s="44">
        <v>10050.42</v>
      </c>
      <c r="AC908" s="44">
        <v>0</v>
      </c>
      <c r="AD908" s="44">
        <v>0</v>
      </c>
      <c r="AE908" s="109">
        <v>2954.72</v>
      </c>
    </row>
    <row r="909" spans="1:31" s="1" customFormat="1" hidden="1" x14ac:dyDescent="0.2">
      <c r="A909" s="185">
        <v>2015</v>
      </c>
      <c r="B909" s="186" t="s">
        <v>549</v>
      </c>
      <c r="C909" s="452" t="s">
        <v>672</v>
      </c>
      <c r="D909" s="689">
        <v>42320</v>
      </c>
      <c r="E909" s="115" t="s">
        <v>46</v>
      </c>
      <c r="F909" s="116" t="s">
        <v>260</v>
      </c>
      <c r="G909" s="116" t="s">
        <v>18</v>
      </c>
      <c r="H909" s="116"/>
      <c r="I909" s="460" t="s">
        <v>806</v>
      </c>
      <c r="J909" s="119" t="s">
        <v>560</v>
      </c>
      <c r="K909" s="118" t="s">
        <v>2684</v>
      </c>
      <c r="L909" s="505">
        <v>0</v>
      </c>
      <c r="M909" s="171">
        <v>0</v>
      </c>
      <c r="N909" s="171">
        <v>0</v>
      </c>
      <c r="O909" s="104">
        <v>0</v>
      </c>
      <c r="P909" s="104">
        <v>0</v>
      </c>
      <c r="Q909" s="104">
        <v>0</v>
      </c>
      <c r="R909" s="104">
        <v>0</v>
      </c>
      <c r="S909" s="180">
        <v>0</v>
      </c>
      <c r="T909" s="180">
        <v>0</v>
      </c>
      <c r="U909" s="180">
        <v>0</v>
      </c>
      <c r="V909" s="180">
        <v>0</v>
      </c>
      <c r="W909" s="180">
        <v>0</v>
      </c>
      <c r="X909" s="173">
        <v>0</v>
      </c>
      <c r="Y909" s="173">
        <v>0</v>
      </c>
      <c r="Z909" s="108">
        <v>0</v>
      </c>
      <c r="AA909" s="174" t="s">
        <v>2197</v>
      </c>
      <c r="AB909" s="44">
        <v>14216.21</v>
      </c>
      <c r="AC909" s="44">
        <v>4088.45</v>
      </c>
      <c r="AD909" s="44">
        <v>0</v>
      </c>
      <c r="AE909" s="109">
        <v>0</v>
      </c>
    </row>
    <row r="910" spans="1:31" s="1" customFormat="1" hidden="1" x14ac:dyDescent="0.2">
      <c r="A910" s="185">
        <v>2015</v>
      </c>
      <c r="B910" s="186" t="s">
        <v>193</v>
      </c>
      <c r="C910" s="452" t="s">
        <v>673</v>
      </c>
      <c r="D910" s="689">
        <v>42324</v>
      </c>
      <c r="E910" s="115" t="s">
        <v>294</v>
      </c>
      <c r="F910" s="102" t="s">
        <v>250</v>
      </c>
      <c r="G910" s="116" t="s">
        <v>68</v>
      </c>
      <c r="H910" s="116" t="s">
        <v>2662</v>
      </c>
      <c r="I910" s="460" t="s">
        <v>2663</v>
      </c>
      <c r="J910" s="119" t="s">
        <v>310</v>
      </c>
      <c r="K910" s="118" t="s">
        <v>2189</v>
      </c>
      <c r="L910" s="505">
        <v>0</v>
      </c>
      <c r="M910" s="171">
        <v>0</v>
      </c>
      <c r="N910" s="171">
        <v>0</v>
      </c>
      <c r="O910" s="104">
        <v>0</v>
      </c>
      <c r="P910" s="104">
        <v>0</v>
      </c>
      <c r="Q910" s="104">
        <v>0</v>
      </c>
      <c r="R910" s="104">
        <v>0</v>
      </c>
      <c r="S910" s="180">
        <v>0</v>
      </c>
      <c r="T910" s="180">
        <v>0</v>
      </c>
      <c r="U910" s="180">
        <v>0</v>
      </c>
      <c r="V910" s="180">
        <v>0</v>
      </c>
      <c r="W910" s="180">
        <v>0</v>
      </c>
      <c r="X910" s="173">
        <v>0</v>
      </c>
      <c r="Y910" s="173">
        <v>0</v>
      </c>
      <c r="Z910" s="108">
        <v>7003.78</v>
      </c>
      <c r="AA910" s="174">
        <v>56476.07</v>
      </c>
      <c r="AB910" s="44">
        <v>12037.02</v>
      </c>
      <c r="AC910" s="44">
        <v>0</v>
      </c>
      <c r="AD910" s="44">
        <v>0</v>
      </c>
      <c r="AE910" s="109">
        <v>6489.03</v>
      </c>
    </row>
    <row r="911" spans="1:31" s="1" customFormat="1" hidden="1" x14ac:dyDescent="0.2">
      <c r="A911" s="185">
        <v>2015</v>
      </c>
      <c r="B911" s="186" t="s">
        <v>280</v>
      </c>
      <c r="C911" s="452" t="s">
        <v>674</v>
      </c>
      <c r="D911" s="689">
        <v>42331</v>
      </c>
      <c r="E911" s="115" t="s">
        <v>46</v>
      </c>
      <c r="F911" s="115" t="s">
        <v>841</v>
      </c>
      <c r="G911" s="116" t="s">
        <v>63</v>
      </c>
      <c r="H911" s="116"/>
      <c r="I911" s="452" t="s">
        <v>2287</v>
      </c>
      <c r="J911" s="119" t="s">
        <v>592</v>
      </c>
      <c r="K911" s="118" t="s">
        <v>2190</v>
      </c>
      <c r="L911" s="505">
        <v>0</v>
      </c>
      <c r="M911" s="171">
        <v>0</v>
      </c>
      <c r="N911" s="171">
        <v>0</v>
      </c>
      <c r="O911" s="104">
        <v>0</v>
      </c>
      <c r="P911" s="104">
        <v>0</v>
      </c>
      <c r="Q911" s="104">
        <v>0</v>
      </c>
      <c r="R911" s="104">
        <v>0</v>
      </c>
      <c r="S911" s="180">
        <v>0</v>
      </c>
      <c r="T911" s="180">
        <v>0</v>
      </c>
      <c r="U911" s="180">
        <v>0</v>
      </c>
      <c r="V911" s="180">
        <v>0</v>
      </c>
      <c r="W911" s="180">
        <v>0</v>
      </c>
      <c r="X911" s="173">
        <v>0</v>
      </c>
      <c r="Y911" s="173">
        <v>0</v>
      </c>
      <c r="Z911" s="108">
        <v>0</v>
      </c>
      <c r="AA911" s="174">
        <v>99032</v>
      </c>
      <c r="AB911" s="44">
        <v>5708.18</v>
      </c>
      <c r="AC911" s="44">
        <v>0</v>
      </c>
      <c r="AD911" s="44">
        <v>0</v>
      </c>
      <c r="AE911" s="109">
        <v>0</v>
      </c>
    </row>
    <row r="912" spans="1:31" s="1" customFormat="1" hidden="1" x14ac:dyDescent="0.2">
      <c r="A912" s="321">
        <v>2015</v>
      </c>
      <c r="B912" s="337" t="s">
        <v>105</v>
      </c>
      <c r="C912" s="465" t="s">
        <v>675</v>
      </c>
      <c r="D912" s="715">
        <v>42334</v>
      </c>
      <c r="E912" s="203" t="s">
        <v>294</v>
      </c>
      <c r="F912" s="250" t="s">
        <v>265</v>
      </c>
      <c r="G912" s="250" t="s">
        <v>68</v>
      </c>
      <c r="H912" s="250"/>
      <c r="I912" s="481" t="s">
        <v>807</v>
      </c>
      <c r="J912" s="183" t="s">
        <v>839</v>
      </c>
      <c r="K912" s="767"/>
      <c r="L912" s="504">
        <v>0</v>
      </c>
      <c r="M912" s="271">
        <v>0</v>
      </c>
      <c r="N912" s="271">
        <v>0</v>
      </c>
      <c r="O912" s="205">
        <v>0</v>
      </c>
      <c r="P912" s="205">
        <v>0</v>
      </c>
      <c r="Q912" s="205">
        <v>0</v>
      </c>
      <c r="R912" s="205">
        <v>0</v>
      </c>
      <c r="S912" s="369">
        <v>0</v>
      </c>
      <c r="T912" s="207">
        <v>0</v>
      </c>
      <c r="U912" s="207">
        <v>0</v>
      </c>
      <c r="V912" s="207">
        <v>0</v>
      </c>
      <c r="W912" s="207">
        <v>0</v>
      </c>
      <c r="X912" s="272">
        <v>0</v>
      </c>
      <c r="Y912" s="404">
        <v>0</v>
      </c>
      <c r="Z912" s="373">
        <v>0</v>
      </c>
      <c r="AA912" s="274" t="s">
        <v>20</v>
      </c>
      <c r="AB912" s="374">
        <f t="shared" si="17"/>
        <v>0</v>
      </c>
      <c r="AC912" s="164">
        <v>0</v>
      </c>
      <c r="AD912" s="164">
        <v>0</v>
      </c>
      <c r="AE912" s="209">
        <v>0</v>
      </c>
    </row>
    <row r="913" spans="1:31" s="1" customFormat="1" hidden="1" x14ac:dyDescent="0.2">
      <c r="A913" s="185">
        <v>2015</v>
      </c>
      <c r="B913" s="186" t="s">
        <v>221</v>
      </c>
      <c r="C913" s="452" t="s">
        <v>676</v>
      </c>
      <c r="D913" s="689">
        <v>42338</v>
      </c>
      <c r="E913" s="177" t="s">
        <v>296</v>
      </c>
      <c r="F913" s="257" t="s">
        <v>259</v>
      </c>
      <c r="G913" s="116" t="s">
        <v>18</v>
      </c>
      <c r="H913" s="116"/>
      <c r="I913" s="452" t="s">
        <v>2343</v>
      </c>
      <c r="J913" s="119" t="s">
        <v>560</v>
      </c>
      <c r="K913" s="593">
        <v>43530</v>
      </c>
      <c r="L913" s="505">
        <v>0</v>
      </c>
      <c r="M913" s="171">
        <v>0</v>
      </c>
      <c r="N913" s="171">
        <v>0</v>
      </c>
      <c r="O913" s="104">
        <v>0</v>
      </c>
      <c r="P913" s="104">
        <v>0</v>
      </c>
      <c r="Q913" s="104">
        <v>0</v>
      </c>
      <c r="R913" s="104">
        <v>0</v>
      </c>
      <c r="S913" s="180">
        <v>0</v>
      </c>
      <c r="T913" s="180">
        <v>0</v>
      </c>
      <c r="U913" s="180">
        <v>0</v>
      </c>
      <c r="V913" s="180">
        <v>0</v>
      </c>
      <c r="W913" s="180">
        <v>50029.45</v>
      </c>
      <c r="X913" s="173">
        <v>0</v>
      </c>
      <c r="Y913" s="173">
        <v>0</v>
      </c>
      <c r="Z913" s="108">
        <v>0</v>
      </c>
      <c r="AA913" s="174">
        <v>0</v>
      </c>
      <c r="AB913" s="44">
        <f t="shared" si="17"/>
        <v>0</v>
      </c>
      <c r="AC913" s="44">
        <v>0</v>
      </c>
      <c r="AD913" s="44">
        <v>0</v>
      </c>
      <c r="AE913" s="109">
        <v>0</v>
      </c>
    </row>
    <row r="914" spans="1:31" s="1" customFormat="1" hidden="1" x14ac:dyDescent="0.2">
      <c r="A914" s="185">
        <v>2015</v>
      </c>
      <c r="B914" s="186" t="s">
        <v>547</v>
      </c>
      <c r="C914" s="452" t="s">
        <v>677</v>
      </c>
      <c r="D914" s="689">
        <v>42341</v>
      </c>
      <c r="E914" s="115" t="s">
        <v>50</v>
      </c>
      <c r="F914" s="116" t="s">
        <v>265</v>
      </c>
      <c r="G914" s="116" t="s">
        <v>64</v>
      </c>
      <c r="H914" s="116"/>
      <c r="I914" s="460" t="s">
        <v>1551</v>
      </c>
      <c r="J914" s="258" t="s">
        <v>316</v>
      </c>
      <c r="K914" s="118" t="s">
        <v>2191</v>
      </c>
      <c r="L914" s="505">
        <v>0</v>
      </c>
      <c r="M914" s="171">
        <v>0</v>
      </c>
      <c r="N914" s="171">
        <v>0</v>
      </c>
      <c r="O914" s="104">
        <v>0</v>
      </c>
      <c r="P914" s="104">
        <v>0</v>
      </c>
      <c r="Q914" s="104">
        <v>0</v>
      </c>
      <c r="R914" s="104">
        <v>0</v>
      </c>
      <c r="S914" s="180">
        <v>0</v>
      </c>
      <c r="T914" s="180">
        <v>0</v>
      </c>
      <c r="U914" s="180">
        <v>0</v>
      </c>
      <c r="V914" s="180">
        <v>0</v>
      </c>
      <c r="W914" s="180">
        <v>0</v>
      </c>
      <c r="X914" s="173">
        <v>2000</v>
      </c>
      <c r="Y914" s="173">
        <v>0</v>
      </c>
      <c r="Z914" s="108">
        <v>0</v>
      </c>
      <c r="AA914" s="174" t="s">
        <v>20</v>
      </c>
      <c r="AB914" s="44">
        <f t="shared" si="17"/>
        <v>7703.2</v>
      </c>
      <c r="AC914" s="44">
        <v>0</v>
      </c>
      <c r="AD914" s="44">
        <v>0</v>
      </c>
      <c r="AE914" s="109">
        <v>7703.2</v>
      </c>
    </row>
    <row r="915" spans="1:31" s="1" customFormat="1" hidden="1" x14ac:dyDescent="0.2">
      <c r="A915" s="185">
        <v>2015</v>
      </c>
      <c r="B915" s="186" t="s">
        <v>189</v>
      </c>
      <c r="C915" s="452" t="s">
        <v>678</v>
      </c>
      <c r="D915" s="689">
        <v>42355</v>
      </c>
      <c r="E915" s="115" t="s">
        <v>39</v>
      </c>
      <c r="F915" s="115" t="s">
        <v>841</v>
      </c>
      <c r="G915" s="116" t="s">
        <v>63</v>
      </c>
      <c r="H915" s="116"/>
      <c r="I915" s="452" t="s">
        <v>3216</v>
      </c>
      <c r="J915" s="119" t="s">
        <v>560</v>
      </c>
      <c r="K915" s="118" t="s">
        <v>2300</v>
      </c>
      <c r="L915" s="505">
        <v>0</v>
      </c>
      <c r="M915" s="171">
        <v>0</v>
      </c>
      <c r="N915" s="171">
        <v>0</v>
      </c>
      <c r="O915" s="104">
        <v>0</v>
      </c>
      <c r="P915" s="104">
        <v>0</v>
      </c>
      <c r="Q915" s="104">
        <v>0</v>
      </c>
      <c r="R915" s="104">
        <v>0</v>
      </c>
      <c r="S915" s="180">
        <v>0</v>
      </c>
      <c r="T915" s="180">
        <v>0</v>
      </c>
      <c r="U915" s="180">
        <v>628282.15</v>
      </c>
      <c r="V915" s="180">
        <v>0</v>
      </c>
      <c r="W915" s="180">
        <v>0</v>
      </c>
      <c r="X915" s="173">
        <v>0</v>
      </c>
      <c r="Y915" s="173">
        <v>0</v>
      </c>
      <c r="Z915" s="108">
        <v>0</v>
      </c>
      <c r="AA915" s="174">
        <v>900000</v>
      </c>
      <c r="AB915" s="44">
        <v>5204.1899999999996</v>
      </c>
      <c r="AC915" s="44">
        <v>0</v>
      </c>
      <c r="AD915" s="44">
        <v>0</v>
      </c>
      <c r="AE915" s="109">
        <v>0</v>
      </c>
    </row>
    <row r="916" spans="1:31" s="1" customFormat="1" hidden="1" x14ac:dyDescent="0.2">
      <c r="A916" s="342">
        <v>2015</v>
      </c>
      <c r="B916" s="343" t="s">
        <v>133</v>
      </c>
      <c r="C916" s="465" t="s">
        <v>679</v>
      </c>
      <c r="D916" s="712">
        <v>42359</v>
      </c>
      <c r="E916" s="270" t="s">
        <v>296</v>
      </c>
      <c r="F916" s="250" t="s">
        <v>260</v>
      </c>
      <c r="G916" s="304" t="s">
        <v>63</v>
      </c>
      <c r="H916" s="304"/>
      <c r="I916" s="465" t="s">
        <v>698</v>
      </c>
      <c r="J916" s="183" t="s">
        <v>839</v>
      </c>
      <c r="K916" s="588"/>
      <c r="L916" s="504">
        <v>0</v>
      </c>
      <c r="M916" s="271">
        <v>0</v>
      </c>
      <c r="N916" s="271">
        <v>0</v>
      </c>
      <c r="O916" s="205">
        <v>0</v>
      </c>
      <c r="P916" s="205">
        <v>0</v>
      </c>
      <c r="Q916" s="205">
        <v>0</v>
      </c>
      <c r="R916" s="205">
        <v>0</v>
      </c>
      <c r="S916" s="369">
        <v>0</v>
      </c>
      <c r="T916" s="207">
        <v>0</v>
      </c>
      <c r="U916" s="207">
        <v>0</v>
      </c>
      <c r="V916" s="207">
        <v>0</v>
      </c>
      <c r="W916" s="390">
        <v>0</v>
      </c>
      <c r="X916" s="391">
        <v>0</v>
      </c>
      <c r="Y916" s="538">
        <v>0</v>
      </c>
      <c r="Z916" s="392">
        <v>0</v>
      </c>
      <c r="AA916" s="376" t="s">
        <v>229</v>
      </c>
      <c r="AB916" s="374">
        <f t="shared" si="17"/>
        <v>0</v>
      </c>
      <c r="AC916" s="234">
        <v>0</v>
      </c>
      <c r="AD916" s="234">
        <v>0</v>
      </c>
      <c r="AE916" s="238">
        <v>0</v>
      </c>
    </row>
    <row r="917" spans="1:31" s="1" customFormat="1" hidden="1" x14ac:dyDescent="0.2">
      <c r="A917" s="113">
        <v>2015</v>
      </c>
      <c r="B917" s="622" t="s">
        <v>154</v>
      </c>
      <c r="C917" s="452" t="s">
        <v>680</v>
      </c>
      <c r="D917" s="689">
        <v>42357</v>
      </c>
      <c r="E917" s="115" t="s">
        <v>51</v>
      </c>
      <c r="F917" s="116" t="s">
        <v>260</v>
      </c>
      <c r="G917" s="115" t="s">
        <v>63</v>
      </c>
      <c r="H917" s="115"/>
      <c r="I917" s="452" t="s">
        <v>808</v>
      </c>
      <c r="J917" s="119" t="s">
        <v>310</v>
      </c>
      <c r="K917" s="118" t="s">
        <v>1487</v>
      </c>
      <c r="L917" s="505">
        <v>0</v>
      </c>
      <c r="M917" s="171">
        <v>0</v>
      </c>
      <c r="N917" s="171">
        <v>0</v>
      </c>
      <c r="O917" s="104">
        <v>0</v>
      </c>
      <c r="P917" s="104">
        <v>0</v>
      </c>
      <c r="Q917" s="104">
        <v>217.5</v>
      </c>
      <c r="R917" s="104">
        <v>0</v>
      </c>
      <c r="S917" s="173">
        <v>0</v>
      </c>
      <c r="T917" s="173">
        <v>0</v>
      </c>
      <c r="U917" s="173">
        <v>0</v>
      </c>
      <c r="V917" s="173">
        <v>0</v>
      </c>
      <c r="W917" s="173">
        <v>0</v>
      </c>
      <c r="X917" s="173">
        <v>0</v>
      </c>
      <c r="Y917" s="173">
        <v>0</v>
      </c>
      <c r="Z917" s="108">
        <v>0</v>
      </c>
      <c r="AA917" s="174">
        <v>250000</v>
      </c>
      <c r="AB917" s="44">
        <f t="shared" si="17"/>
        <v>22198.47</v>
      </c>
      <c r="AC917" s="307">
        <v>6344</v>
      </c>
      <c r="AD917" s="44">
        <v>0</v>
      </c>
      <c r="AE917" s="109">
        <v>15854.47</v>
      </c>
    </row>
    <row r="918" spans="1:31" s="1" customFormat="1" hidden="1" x14ac:dyDescent="0.2">
      <c r="A918" s="113">
        <v>2015</v>
      </c>
      <c r="B918" s="622" t="s">
        <v>999</v>
      </c>
      <c r="C918" s="490" t="s">
        <v>2120</v>
      </c>
      <c r="D918" s="689">
        <v>42289</v>
      </c>
      <c r="E918" s="622" t="s">
        <v>39</v>
      </c>
      <c r="F918" s="253" t="s">
        <v>2126</v>
      </c>
      <c r="G918" s="622" t="s">
        <v>499</v>
      </c>
      <c r="H918" s="622" t="s">
        <v>2712</v>
      </c>
      <c r="I918" s="490" t="s">
        <v>2286</v>
      </c>
      <c r="J918" s="248" t="s">
        <v>560</v>
      </c>
      <c r="K918" s="593">
        <v>42738</v>
      </c>
      <c r="L918" s="505">
        <v>0</v>
      </c>
      <c r="M918" s="171">
        <v>0</v>
      </c>
      <c r="N918" s="171">
        <v>0</v>
      </c>
      <c r="O918" s="104">
        <v>0</v>
      </c>
      <c r="P918" s="104">
        <v>0</v>
      </c>
      <c r="Q918" s="104">
        <v>0</v>
      </c>
      <c r="R918" s="104">
        <v>0</v>
      </c>
      <c r="S918" s="173">
        <v>0</v>
      </c>
      <c r="T918" s="173">
        <v>0</v>
      </c>
      <c r="U918" s="173">
        <v>0</v>
      </c>
      <c r="V918" s="173">
        <v>0</v>
      </c>
      <c r="W918" s="173">
        <v>0</v>
      </c>
      <c r="X918" s="173">
        <v>0</v>
      </c>
      <c r="Y918" s="173">
        <v>0</v>
      </c>
      <c r="Z918" s="108">
        <v>0</v>
      </c>
      <c r="AA918" s="174">
        <v>11391.34</v>
      </c>
      <c r="AB918" s="44">
        <v>922.96</v>
      </c>
      <c r="AC918" s="307">
        <v>0</v>
      </c>
      <c r="AD918" s="44">
        <v>0</v>
      </c>
      <c r="AE918" s="109">
        <v>0</v>
      </c>
    </row>
    <row r="919" spans="1:31" s="1" customFormat="1" hidden="1" x14ac:dyDescent="0.2">
      <c r="A919" s="113">
        <v>2015</v>
      </c>
      <c r="B919" s="622" t="s">
        <v>2071</v>
      </c>
      <c r="C919" s="490" t="s">
        <v>1068</v>
      </c>
      <c r="D919" s="689" t="s">
        <v>1069</v>
      </c>
      <c r="E919" s="622" t="s">
        <v>1072</v>
      </c>
      <c r="F919" s="253" t="s">
        <v>2072</v>
      </c>
      <c r="G919" s="622" t="s">
        <v>69</v>
      </c>
      <c r="H919" s="622" t="s">
        <v>2073</v>
      </c>
      <c r="I919" s="490" t="s">
        <v>2076</v>
      </c>
      <c r="J919" s="248" t="s">
        <v>592</v>
      </c>
      <c r="K919" s="118" t="s">
        <v>2074</v>
      </c>
      <c r="L919" s="505">
        <v>0</v>
      </c>
      <c r="M919" s="171">
        <v>0</v>
      </c>
      <c r="N919" s="171">
        <v>0</v>
      </c>
      <c r="O919" s="104">
        <v>0</v>
      </c>
      <c r="P919" s="104">
        <v>0</v>
      </c>
      <c r="Q919" s="104">
        <v>431.5</v>
      </c>
      <c r="R919" s="104">
        <v>0</v>
      </c>
      <c r="S919" s="173">
        <v>3820</v>
      </c>
      <c r="T919" s="173">
        <v>0</v>
      </c>
      <c r="U919" s="173">
        <v>0</v>
      </c>
      <c r="V919" s="173">
        <v>0</v>
      </c>
      <c r="W919" s="173">
        <v>0</v>
      </c>
      <c r="X919" s="173">
        <v>2468.77</v>
      </c>
      <c r="Y919" s="173">
        <v>0</v>
      </c>
      <c r="Z919" s="108">
        <v>0</v>
      </c>
      <c r="AA919" s="174">
        <v>109386.8</v>
      </c>
      <c r="AB919" s="44">
        <v>0</v>
      </c>
      <c r="AC919" s="44">
        <v>0</v>
      </c>
      <c r="AD919" s="44">
        <v>0</v>
      </c>
      <c r="AE919" s="109">
        <v>0</v>
      </c>
    </row>
    <row r="920" spans="1:31" s="1" customFormat="1" ht="13.5" hidden="1" thickBot="1" x14ac:dyDescent="0.25">
      <c r="A920" s="191">
        <v>2015</v>
      </c>
      <c r="B920" s="192" t="s">
        <v>1902</v>
      </c>
      <c r="C920" s="661" t="s">
        <v>1068</v>
      </c>
      <c r="D920" s="695" t="s">
        <v>1069</v>
      </c>
      <c r="E920" s="192" t="s">
        <v>1072</v>
      </c>
      <c r="F920" s="393" t="s">
        <v>262</v>
      </c>
      <c r="G920" s="192" t="s">
        <v>69</v>
      </c>
      <c r="H920" s="192" t="s">
        <v>1903</v>
      </c>
      <c r="I920" s="491" t="s">
        <v>2285</v>
      </c>
      <c r="J920" s="230" t="s">
        <v>592</v>
      </c>
      <c r="K920" s="597" t="s">
        <v>1883</v>
      </c>
      <c r="L920" s="508">
        <v>0</v>
      </c>
      <c r="M920" s="283">
        <v>0</v>
      </c>
      <c r="N920" s="283">
        <v>0</v>
      </c>
      <c r="O920" s="284">
        <v>0</v>
      </c>
      <c r="P920" s="284">
        <v>0</v>
      </c>
      <c r="Q920" s="284">
        <v>0</v>
      </c>
      <c r="R920" s="284">
        <v>0</v>
      </c>
      <c r="S920" s="394">
        <v>13903.19</v>
      </c>
      <c r="T920" s="394">
        <v>0</v>
      </c>
      <c r="U920" s="394">
        <v>0</v>
      </c>
      <c r="V920" s="394">
        <v>0</v>
      </c>
      <c r="W920" s="394">
        <v>82960</v>
      </c>
      <c r="X920" s="394">
        <v>3375.82</v>
      </c>
      <c r="Y920" s="394">
        <v>0</v>
      </c>
      <c r="Z920" s="395">
        <v>0</v>
      </c>
      <c r="AA920" s="396">
        <v>82960</v>
      </c>
      <c r="AB920" s="45">
        <f t="shared" si="17"/>
        <v>0</v>
      </c>
      <c r="AC920" s="285">
        <v>0</v>
      </c>
      <c r="AD920" s="285">
        <v>0</v>
      </c>
      <c r="AE920" s="397">
        <v>0</v>
      </c>
    </row>
    <row r="921" spans="1:31" s="1" customFormat="1" hidden="1" x14ac:dyDescent="0.2">
      <c r="A921" s="349">
        <v>2016</v>
      </c>
      <c r="B921" s="398" t="s">
        <v>177</v>
      </c>
      <c r="C921" s="492" t="s">
        <v>2120</v>
      </c>
      <c r="D921" s="492"/>
      <c r="E921" s="398" t="s">
        <v>39</v>
      </c>
      <c r="F921" s="398" t="s">
        <v>260</v>
      </c>
      <c r="G921" s="398" t="s">
        <v>71</v>
      </c>
      <c r="H921" s="398" t="s">
        <v>2624</v>
      </c>
      <c r="I921" s="492" t="s">
        <v>1554</v>
      </c>
      <c r="J921" s="399" t="s">
        <v>310</v>
      </c>
      <c r="K921" s="178" t="s">
        <v>1422</v>
      </c>
      <c r="L921" s="505">
        <v>0</v>
      </c>
      <c r="M921" s="150">
        <v>0</v>
      </c>
      <c r="N921" s="150">
        <v>0</v>
      </c>
      <c r="O921" s="38">
        <v>0</v>
      </c>
      <c r="P921" s="38">
        <v>0</v>
      </c>
      <c r="Q921" s="38">
        <v>0</v>
      </c>
      <c r="R921" s="38">
        <v>0</v>
      </c>
      <c r="S921" s="180">
        <v>0</v>
      </c>
      <c r="T921" s="180">
        <v>0</v>
      </c>
      <c r="U921" s="173">
        <v>0</v>
      </c>
      <c r="V921" s="173">
        <v>0</v>
      </c>
      <c r="W921" s="180">
        <v>0</v>
      </c>
      <c r="X921" s="180">
        <v>0</v>
      </c>
      <c r="Y921" s="180">
        <v>0</v>
      </c>
      <c r="Z921" s="42">
        <v>0</v>
      </c>
      <c r="AA921" s="170">
        <v>16922</v>
      </c>
      <c r="AB921" s="31">
        <f t="shared" si="17"/>
        <v>0</v>
      </c>
      <c r="AC921" s="45">
        <v>0</v>
      </c>
      <c r="AD921" s="45">
        <v>0</v>
      </c>
      <c r="AE921" s="46">
        <v>0</v>
      </c>
    </row>
    <row r="922" spans="1:31" s="1" customFormat="1" hidden="1" x14ac:dyDescent="0.2">
      <c r="A922" s="275">
        <v>2016</v>
      </c>
      <c r="B922" s="754" t="s">
        <v>189</v>
      </c>
      <c r="C922" s="661" t="s">
        <v>3048</v>
      </c>
      <c r="D922" s="661"/>
      <c r="E922" s="754" t="s">
        <v>39</v>
      </c>
      <c r="F922" s="754" t="s">
        <v>250</v>
      </c>
      <c r="G922" s="754" t="s">
        <v>63</v>
      </c>
      <c r="H922" s="754"/>
      <c r="I922" s="661" t="s">
        <v>3203</v>
      </c>
      <c r="J922" s="230" t="s">
        <v>839</v>
      </c>
      <c r="K922" s="178"/>
      <c r="L922" s="505">
        <v>0</v>
      </c>
      <c r="M922" s="150">
        <v>0</v>
      </c>
      <c r="N922" s="150">
        <v>0</v>
      </c>
      <c r="O922" s="38">
        <v>0</v>
      </c>
      <c r="P922" s="38">
        <v>0</v>
      </c>
      <c r="Q922" s="38">
        <v>0</v>
      </c>
      <c r="R922" s="38">
        <v>0</v>
      </c>
      <c r="S922" s="180">
        <v>0</v>
      </c>
      <c r="T922" s="180">
        <v>0</v>
      </c>
      <c r="U922" s="173">
        <v>0</v>
      </c>
      <c r="V922" s="173">
        <v>0</v>
      </c>
      <c r="W922" s="180">
        <v>0</v>
      </c>
      <c r="X922" s="180">
        <v>0</v>
      </c>
      <c r="Y922" s="180">
        <v>0</v>
      </c>
      <c r="Z922" s="42">
        <v>0</v>
      </c>
      <c r="AA922" s="170">
        <v>900000</v>
      </c>
      <c r="AB922" s="45">
        <v>5860.25</v>
      </c>
      <c r="AC922" s="45">
        <v>0</v>
      </c>
      <c r="AD922" s="45">
        <v>0</v>
      </c>
      <c r="AE922" s="46">
        <v>0</v>
      </c>
    </row>
    <row r="923" spans="1:31" s="1" customFormat="1" hidden="1" x14ac:dyDescent="0.2">
      <c r="A923" s="113">
        <v>2016</v>
      </c>
      <c r="B923" s="622" t="s">
        <v>155</v>
      </c>
      <c r="C923" s="490" t="s">
        <v>899</v>
      </c>
      <c r="D923" s="490"/>
      <c r="E923" s="115"/>
      <c r="F923" s="116" t="s">
        <v>251</v>
      </c>
      <c r="G923" s="115" t="s">
        <v>500</v>
      </c>
      <c r="H923" s="115"/>
      <c r="I923" s="452" t="s">
        <v>1556</v>
      </c>
      <c r="J923" s="188" t="s">
        <v>316</v>
      </c>
      <c r="K923" s="118" t="s">
        <v>23</v>
      </c>
      <c r="L923" s="505">
        <v>0</v>
      </c>
      <c r="M923" s="44">
        <v>0</v>
      </c>
      <c r="N923" s="171">
        <v>0</v>
      </c>
      <c r="O923" s="104">
        <v>0</v>
      </c>
      <c r="P923" s="104">
        <v>0</v>
      </c>
      <c r="Q923" s="38">
        <v>0</v>
      </c>
      <c r="R923" s="38">
        <v>0</v>
      </c>
      <c r="S923" s="180">
        <v>0</v>
      </c>
      <c r="T923" s="173">
        <v>1000</v>
      </c>
      <c r="U923" s="173">
        <v>0</v>
      </c>
      <c r="V923" s="173">
        <v>0</v>
      </c>
      <c r="W923" s="173">
        <v>0</v>
      </c>
      <c r="X923" s="173">
        <v>5243.66</v>
      </c>
      <c r="Y923" s="173">
        <v>0</v>
      </c>
      <c r="Z923" s="108">
        <v>0</v>
      </c>
      <c r="AA923" s="174">
        <v>0</v>
      </c>
      <c r="AB923" s="44">
        <f t="shared" si="17"/>
        <v>0</v>
      </c>
      <c r="AC923" s="44">
        <v>0</v>
      </c>
      <c r="AD923" s="44">
        <v>0</v>
      </c>
      <c r="AE923" s="109">
        <v>0</v>
      </c>
    </row>
    <row r="924" spans="1:31" s="1" customFormat="1" hidden="1" x14ac:dyDescent="0.2">
      <c r="A924" s="113">
        <v>2016</v>
      </c>
      <c r="B924" s="622"/>
      <c r="C924" s="490" t="s">
        <v>1068</v>
      </c>
      <c r="D924" s="490" t="s">
        <v>1069</v>
      </c>
      <c r="E924" s="115" t="s">
        <v>1072</v>
      </c>
      <c r="F924" s="116" t="s">
        <v>260</v>
      </c>
      <c r="G924" s="115" t="s">
        <v>69</v>
      </c>
      <c r="H924" s="115" t="s">
        <v>1223</v>
      </c>
      <c r="I924" s="452" t="s">
        <v>2384</v>
      </c>
      <c r="J924" s="188" t="s">
        <v>592</v>
      </c>
      <c r="K924" s="118" t="s">
        <v>2406</v>
      </c>
      <c r="L924" s="505">
        <v>0</v>
      </c>
      <c r="M924" s="44">
        <v>0</v>
      </c>
      <c r="N924" s="171">
        <v>0</v>
      </c>
      <c r="O924" s="104">
        <v>0</v>
      </c>
      <c r="P924" s="104">
        <v>0</v>
      </c>
      <c r="Q924" s="38">
        <v>669</v>
      </c>
      <c r="R924" s="38">
        <v>0</v>
      </c>
      <c r="S924" s="180">
        <v>7271.89</v>
      </c>
      <c r="T924" s="173">
        <v>0</v>
      </c>
      <c r="U924" s="173">
        <v>0</v>
      </c>
      <c r="V924" s="173">
        <v>0</v>
      </c>
      <c r="W924" s="173">
        <v>0</v>
      </c>
      <c r="X924" s="173">
        <v>4783.8599999999997</v>
      </c>
      <c r="Y924" s="173">
        <v>0</v>
      </c>
      <c r="Z924" s="108">
        <v>0</v>
      </c>
      <c r="AA924" s="174">
        <v>173802.6</v>
      </c>
      <c r="AB924" s="44">
        <v>0</v>
      </c>
      <c r="AC924" s="44">
        <v>0</v>
      </c>
      <c r="AD924" s="44">
        <v>0</v>
      </c>
      <c r="AE924" s="109">
        <v>0</v>
      </c>
    </row>
    <row r="925" spans="1:31" s="1" customFormat="1" hidden="1" x14ac:dyDescent="0.2">
      <c r="A925" s="113">
        <v>2016</v>
      </c>
      <c r="B925" s="622" t="s">
        <v>1747</v>
      </c>
      <c r="C925" s="490" t="s">
        <v>1068</v>
      </c>
      <c r="D925" s="490" t="s">
        <v>1069</v>
      </c>
      <c r="E925" s="115" t="s">
        <v>1072</v>
      </c>
      <c r="F925" s="116" t="s">
        <v>1118</v>
      </c>
      <c r="G925" s="115" t="s">
        <v>69</v>
      </c>
      <c r="H925" s="115" t="s">
        <v>2452</v>
      </c>
      <c r="I925" s="452" t="s">
        <v>2453</v>
      </c>
      <c r="J925" s="188" t="s">
        <v>992</v>
      </c>
      <c r="K925" s="118" t="s">
        <v>1133</v>
      </c>
      <c r="L925" s="505">
        <v>0</v>
      </c>
      <c r="M925" s="44">
        <v>0</v>
      </c>
      <c r="N925" s="171">
        <v>0</v>
      </c>
      <c r="O925" s="104">
        <v>0</v>
      </c>
      <c r="P925" s="104">
        <v>0</v>
      </c>
      <c r="Q925" s="38">
        <v>0</v>
      </c>
      <c r="R925" s="38">
        <v>0</v>
      </c>
      <c r="S925" s="180">
        <v>0</v>
      </c>
      <c r="T925" s="173">
        <v>0</v>
      </c>
      <c r="U925" s="173">
        <v>0</v>
      </c>
      <c r="V925" s="173">
        <v>0</v>
      </c>
      <c r="W925" s="173">
        <v>2773.37</v>
      </c>
      <c r="X925" s="173">
        <v>0</v>
      </c>
      <c r="Y925" s="173">
        <v>0</v>
      </c>
      <c r="Z925" s="108">
        <v>0</v>
      </c>
      <c r="AA925" s="174">
        <v>4521.6000000000004</v>
      </c>
      <c r="AB925" s="44">
        <v>0</v>
      </c>
      <c r="AC925" s="44">
        <v>0</v>
      </c>
      <c r="AD925" s="44">
        <v>0</v>
      </c>
      <c r="AE925" s="109">
        <v>0</v>
      </c>
    </row>
    <row r="926" spans="1:31" s="1" customFormat="1" hidden="1" x14ac:dyDescent="0.2">
      <c r="A926" s="185">
        <v>2016</v>
      </c>
      <c r="B926" s="186" t="s">
        <v>547</v>
      </c>
      <c r="C926" s="662" t="s">
        <v>619</v>
      </c>
      <c r="D926" s="689">
        <v>42376</v>
      </c>
      <c r="E926" s="115" t="s">
        <v>50</v>
      </c>
      <c r="F926" s="116" t="s">
        <v>265</v>
      </c>
      <c r="G926" s="116" t="s">
        <v>64</v>
      </c>
      <c r="H926" s="116"/>
      <c r="I926" s="460" t="s">
        <v>1557</v>
      </c>
      <c r="J926" s="187" t="s">
        <v>310</v>
      </c>
      <c r="K926" s="118" t="s">
        <v>1424</v>
      </c>
      <c r="L926" s="505">
        <v>0</v>
      </c>
      <c r="M926" s="171">
        <v>0</v>
      </c>
      <c r="N926" s="171">
        <v>0</v>
      </c>
      <c r="O926" s="104">
        <v>0</v>
      </c>
      <c r="P926" s="104">
        <v>0</v>
      </c>
      <c r="Q926" s="38">
        <v>0</v>
      </c>
      <c r="R926" s="38">
        <v>0</v>
      </c>
      <c r="S926" s="180">
        <v>0</v>
      </c>
      <c r="T926" s="173">
        <v>0</v>
      </c>
      <c r="U926" s="173">
        <v>0</v>
      </c>
      <c r="V926" s="173">
        <v>0</v>
      </c>
      <c r="W926" s="173">
        <v>0</v>
      </c>
      <c r="X926" s="173">
        <v>0</v>
      </c>
      <c r="Y926" s="173">
        <v>0</v>
      </c>
      <c r="Z926" s="108">
        <v>0</v>
      </c>
      <c r="AA926" s="174" t="s">
        <v>20</v>
      </c>
      <c r="AB926" s="44">
        <f t="shared" si="17"/>
        <v>0</v>
      </c>
      <c r="AC926" s="44">
        <v>0</v>
      </c>
      <c r="AD926" s="44">
        <v>0</v>
      </c>
      <c r="AE926" s="109">
        <v>0</v>
      </c>
    </row>
    <row r="927" spans="1:31" s="1" customFormat="1" hidden="1" x14ac:dyDescent="0.2">
      <c r="A927" s="185">
        <v>2016</v>
      </c>
      <c r="B927" s="622" t="s">
        <v>145</v>
      </c>
      <c r="C927" s="662" t="s">
        <v>620</v>
      </c>
      <c r="D927" s="689">
        <v>42384</v>
      </c>
      <c r="E927" s="115" t="s">
        <v>294</v>
      </c>
      <c r="F927" s="116" t="s">
        <v>260</v>
      </c>
      <c r="G927" s="299" t="s">
        <v>68</v>
      </c>
      <c r="H927" s="299"/>
      <c r="I927" s="460" t="s">
        <v>3170</v>
      </c>
      <c r="J927" s="258" t="s">
        <v>316</v>
      </c>
      <c r="K927" s="118" t="s">
        <v>1425</v>
      </c>
      <c r="L927" s="505">
        <v>0</v>
      </c>
      <c r="M927" s="171">
        <v>0</v>
      </c>
      <c r="N927" s="171">
        <v>0</v>
      </c>
      <c r="O927" s="104">
        <v>0</v>
      </c>
      <c r="P927" s="104">
        <v>0</v>
      </c>
      <c r="Q927" s="38">
        <v>0</v>
      </c>
      <c r="R927" s="38">
        <v>0</v>
      </c>
      <c r="S927" s="180">
        <v>0</v>
      </c>
      <c r="T927" s="173">
        <v>0</v>
      </c>
      <c r="U927" s="173">
        <v>0</v>
      </c>
      <c r="V927" s="173">
        <v>0</v>
      </c>
      <c r="W927" s="173">
        <v>294270.03000000003</v>
      </c>
      <c r="X927" s="173">
        <v>10979.06</v>
      </c>
      <c r="Y927" s="173">
        <v>0</v>
      </c>
      <c r="Z927" s="108">
        <v>0</v>
      </c>
      <c r="AA927" s="174" t="s">
        <v>20</v>
      </c>
      <c r="AB927" s="44">
        <f t="shared" si="17"/>
        <v>2727.92</v>
      </c>
      <c r="AC927" s="44">
        <v>2727.92</v>
      </c>
      <c r="AD927" s="44">
        <v>0</v>
      </c>
      <c r="AE927" s="109">
        <v>0</v>
      </c>
    </row>
    <row r="928" spans="1:31" s="1" customFormat="1" hidden="1" x14ac:dyDescent="0.2">
      <c r="A928" s="321">
        <v>2016</v>
      </c>
      <c r="B928" s="337" t="s">
        <v>166</v>
      </c>
      <c r="C928" s="668" t="s">
        <v>621</v>
      </c>
      <c r="D928" s="715">
        <v>42388</v>
      </c>
      <c r="E928" s="203" t="s">
        <v>46</v>
      </c>
      <c r="F928" s="250" t="s">
        <v>260</v>
      </c>
      <c r="G928" s="204" t="s">
        <v>499</v>
      </c>
      <c r="H928" s="204"/>
      <c r="I928" s="465" t="s">
        <v>698</v>
      </c>
      <c r="J928" s="400" t="s">
        <v>839</v>
      </c>
      <c r="K928" s="767"/>
      <c r="L928" s="504">
        <v>0</v>
      </c>
      <c r="M928" s="271">
        <v>0</v>
      </c>
      <c r="N928" s="271">
        <v>0</v>
      </c>
      <c r="O928" s="205">
        <v>0</v>
      </c>
      <c r="P928" s="205">
        <v>0</v>
      </c>
      <c r="Q928" s="157">
        <v>0</v>
      </c>
      <c r="R928" s="157">
        <v>0</v>
      </c>
      <c r="S928" s="369">
        <v>0</v>
      </c>
      <c r="T928" s="272">
        <v>0</v>
      </c>
      <c r="U928" s="272">
        <v>0</v>
      </c>
      <c r="V928" s="272">
        <v>0</v>
      </c>
      <c r="W928" s="272">
        <v>0</v>
      </c>
      <c r="X928" s="272">
        <v>0</v>
      </c>
      <c r="Y928" s="272">
        <v>0</v>
      </c>
      <c r="Z928" s="273">
        <v>0</v>
      </c>
      <c r="AA928" s="274">
        <v>3000</v>
      </c>
      <c r="AB928" s="374">
        <f t="shared" si="17"/>
        <v>0</v>
      </c>
      <c r="AC928" s="164">
        <v>0</v>
      </c>
      <c r="AD928" s="164">
        <v>0</v>
      </c>
      <c r="AE928" s="209">
        <v>0</v>
      </c>
    </row>
    <row r="929" spans="1:31" s="1" customFormat="1" hidden="1" x14ac:dyDescent="0.2">
      <c r="A929" s="185">
        <v>2016</v>
      </c>
      <c r="B929" s="186" t="s">
        <v>1988</v>
      </c>
      <c r="C929" s="662" t="s">
        <v>622</v>
      </c>
      <c r="D929" s="689">
        <v>42401</v>
      </c>
      <c r="E929" s="115" t="s">
        <v>46</v>
      </c>
      <c r="F929" s="36" t="s">
        <v>254</v>
      </c>
      <c r="G929" s="116" t="s">
        <v>472</v>
      </c>
      <c r="H929" s="116" t="s">
        <v>1916</v>
      </c>
      <c r="I929" s="460" t="s">
        <v>1912</v>
      </c>
      <c r="J929" s="258" t="s">
        <v>316</v>
      </c>
      <c r="K929" s="118" t="s">
        <v>1911</v>
      </c>
      <c r="L929" s="505">
        <v>0</v>
      </c>
      <c r="M929" s="171">
        <v>500</v>
      </c>
      <c r="N929" s="171">
        <v>0</v>
      </c>
      <c r="O929" s="104">
        <v>0</v>
      </c>
      <c r="P929" s="104">
        <v>0</v>
      </c>
      <c r="Q929" s="38">
        <v>0</v>
      </c>
      <c r="R929" s="38">
        <v>0</v>
      </c>
      <c r="S929" s="180">
        <v>0</v>
      </c>
      <c r="T929" s="173">
        <v>0</v>
      </c>
      <c r="U929" s="173">
        <v>0</v>
      </c>
      <c r="V929" s="173">
        <v>0</v>
      </c>
      <c r="W929" s="173">
        <v>0</v>
      </c>
      <c r="X929" s="173">
        <v>0</v>
      </c>
      <c r="Y929" s="173">
        <v>0</v>
      </c>
      <c r="Z929" s="108">
        <v>0</v>
      </c>
      <c r="AA929" s="174">
        <v>84699.41</v>
      </c>
      <c r="AB929" s="44">
        <v>6884.13</v>
      </c>
      <c r="AC929" s="44">
        <v>0</v>
      </c>
      <c r="AD929" s="44">
        <v>0</v>
      </c>
      <c r="AE929" s="109">
        <v>6884.13</v>
      </c>
    </row>
    <row r="930" spans="1:31" s="1" customFormat="1" hidden="1" x14ac:dyDescent="0.2">
      <c r="A930" s="185">
        <v>2016</v>
      </c>
      <c r="B930" s="186" t="s">
        <v>1988</v>
      </c>
      <c r="C930" s="662" t="s">
        <v>623</v>
      </c>
      <c r="D930" s="689">
        <v>42401</v>
      </c>
      <c r="E930" s="115" t="s">
        <v>46</v>
      </c>
      <c r="F930" s="36" t="s">
        <v>254</v>
      </c>
      <c r="G930" s="116" t="s">
        <v>473</v>
      </c>
      <c r="H930" s="116" t="s">
        <v>1915</v>
      </c>
      <c r="I930" s="460" t="s">
        <v>1913</v>
      </c>
      <c r="J930" s="258" t="s">
        <v>316</v>
      </c>
      <c r="K930" s="118" t="s">
        <v>1911</v>
      </c>
      <c r="L930" s="505">
        <v>0</v>
      </c>
      <c r="M930" s="171">
        <v>500</v>
      </c>
      <c r="N930" s="171">
        <v>0</v>
      </c>
      <c r="O930" s="104">
        <v>0</v>
      </c>
      <c r="P930" s="104">
        <v>0</v>
      </c>
      <c r="Q930" s="38">
        <v>0</v>
      </c>
      <c r="R930" s="38">
        <v>0</v>
      </c>
      <c r="S930" s="180">
        <v>0</v>
      </c>
      <c r="T930" s="173">
        <v>0</v>
      </c>
      <c r="U930" s="173">
        <v>0</v>
      </c>
      <c r="V930" s="173">
        <v>0</v>
      </c>
      <c r="W930" s="173">
        <v>0</v>
      </c>
      <c r="X930" s="173">
        <v>0</v>
      </c>
      <c r="Y930" s="173">
        <v>0</v>
      </c>
      <c r="Z930" s="108">
        <v>0</v>
      </c>
      <c r="AA930" s="174">
        <v>98448.43</v>
      </c>
      <c r="AB930" s="44">
        <v>6884.13</v>
      </c>
      <c r="AC930" s="44">
        <v>0</v>
      </c>
      <c r="AD930" s="44">
        <v>0</v>
      </c>
      <c r="AE930" s="109">
        <v>6884.13</v>
      </c>
    </row>
    <row r="931" spans="1:31" s="1" customFormat="1" hidden="1" x14ac:dyDescent="0.2">
      <c r="A931" s="185">
        <v>2016</v>
      </c>
      <c r="B931" s="186" t="s">
        <v>1988</v>
      </c>
      <c r="C931" s="662" t="s">
        <v>624</v>
      </c>
      <c r="D931" s="689">
        <v>42401</v>
      </c>
      <c r="E931" s="115" t="s">
        <v>46</v>
      </c>
      <c r="F931" s="36" t="s">
        <v>254</v>
      </c>
      <c r="G931" s="116" t="s">
        <v>474</v>
      </c>
      <c r="H931" s="116" t="s">
        <v>1914</v>
      </c>
      <c r="I931" s="460" t="s">
        <v>1917</v>
      </c>
      <c r="J931" s="258" t="s">
        <v>316</v>
      </c>
      <c r="K931" s="118" t="s">
        <v>1911</v>
      </c>
      <c r="L931" s="505">
        <v>0</v>
      </c>
      <c r="M931" s="171">
        <v>1500</v>
      </c>
      <c r="N931" s="171">
        <v>0</v>
      </c>
      <c r="O931" s="104">
        <v>0</v>
      </c>
      <c r="P931" s="104">
        <v>0</v>
      </c>
      <c r="Q931" s="38">
        <v>0</v>
      </c>
      <c r="R931" s="38">
        <v>0</v>
      </c>
      <c r="S931" s="180">
        <v>0</v>
      </c>
      <c r="T931" s="173">
        <v>0</v>
      </c>
      <c r="U931" s="173">
        <v>0</v>
      </c>
      <c r="V931" s="173">
        <v>0</v>
      </c>
      <c r="W931" s="173">
        <v>0</v>
      </c>
      <c r="X931" s="173">
        <v>0</v>
      </c>
      <c r="Y931" s="173">
        <v>0</v>
      </c>
      <c r="Z931" s="108">
        <v>0</v>
      </c>
      <c r="AA931" s="174">
        <v>279062.40000000002</v>
      </c>
      <c r="AB931" s="44">
        <v>6884.13</v>
      </c>
      <c r="AC931" s="44">
        <v>0</v>
      </c>
      <c r="AD931" s="44">
        <v>0</v>
      </c>
      <c r="AE931" s="109">
        <v>6884.13</v>
      </c>
    </row>
    <row r="932" spans="1:31" s="1" customFormat="1" hidden="1" x14ac:dyDescent="0.2">
      <c r="A932" s="185">
        <v>2016</v>
      </c>
      <c r="B932" s="186" t="s">
        <v>550</v>
      </c>
      <c r="C932" s="662" t="s">
        <v>625</v>
      </c>
      <c r="D932" s="689">
        <v>42417</v>
      </c>
      <c r="E932" s="115" t="s">
        <v>49</v>
      </c>
      <c r="F932" s="116" t="s">
        <v>262</v>
      </c>
      <c r="G932" s="116" t="s">
        <v>68</v>
      </c>
      <c r="H932" s="116"/>
      <c r="I932" s="460" t="s">
        <v>3229</v>
      </c>
      <c r="J932" s="187" t="s">
        <v>538</v>
      </c>
      <c r="K932" s="593">
        <v>42413</v>
      </c>
      <c r="L932" s="505">
        <v>0</v>
      </c>
      <c r="M932" s="44">
        <v>0</v>
      </c>
      <c r="N932" s="171">
        <v>0</v>
      </c>
      <c r="O932" s="104">
        <v>0</v>
      </c>
      <c r="P932" s="104">
        <v>0</v>
      </c>
      <c r="Q932" s="104">
        <v>0</v>
      </c>
      <c r="R932" s="104">
        <v>0</v>
      </c>
      <c r="S932" s="180">
        <v>0</v>
      </c>
      <c r="T932" s="173">
        <v>0</v>
      </c>
      <c r="U932" s="173">
        <v>0</v>
      </c>
      <c r="V932" s="173">
        <v>0</v>
      </c>
      <c r="W932" s="173">
        <v>0</v>
      </c>
      <c r="X932" s="173">
        <v>0</v>
      </c>
      <c r="Y932" s="173">
        <v>0</v>
      </c>
      <c r="Z932" s="108">
        <v>0</v>
      </c>
      <c r="AA932" s="174" t="s">
        <v>20</v>
      </c>
      <c r="AB932" s="44">
        <f t="shared" si="17"/>
        <v>5427.56</v>
      </c>
      <c r="AC932" s="44">
        <v>0</v>
      </c>
      <c r="AD932" s="44">
        <v>0</v>
      </c>
      <c r="AE932" s="109">
        <v>5427.56</v>
      </c>
    </row>
    <row r="933" spans="1:31" s="1" customFormat="1" hidden="1" x14ac:dyDescent="0.2">
      <c r="A933" s="113">
        <v>2016</v>
      </c>
      <c r="B933" s="622" t="s">
        <v>222</v>
      </c>
      <c r="C933" s="490" t="s">
        <v>626</v>
      </c>
      <c r="D933" s="689">
        <v>42439</v>
      </c>
      <c r="E933" s="115" t="s">
        <v>294</v>
      </c>
      <c r="F933" s="116" t="s">
        <v>262</v>
      </c>
      <c r="G933" s="116" t="s">
        <v>68</v>
      </c>
      <c r="H933" s="116"/>
      <c r="I933" s="452" t="s">
        <v>1558</v>
      </c>
      <c r="J933" s="188" t="s">
        <v>316</v>
      </c>
      <c r="K933" s="118" t="s">
        <v>339</v>
      </c>
      <c r="L933" s="505">
        <v>0</v>
      </c>
      <c r="M933" s="44">
        <v>0</v>
      </c>
      <c r="N933" s="171">
        <v>0</v>
      </c>
      <c r="O933" s="104">
        <v>0</v>
      </c>
      <c r="P933" s="104">
        <v>0</v>
      </c>
      <c r="Q933" s="104">
        <v>0</v>
      </c>
      <c r="R933" s="104">
        <v>0</v>
      </c>
      <c r="S933" s="180">
        <v>0</v>
      </c>
      <c r="T933" s="173">
        <v>0</v>
      </c>
      <c r="U933" s="173">
        <v>0</v>
      </c>
      <c r="V933" s="173">
        <v>0</v>
      </c>
      <c r="W933" s="173">
        <v>0</v>
      </c>
      <c r="X933" s="173">
        <v>2929.66</v>
      </c>
      <c r="Y933" s="173">
        <v>0</v>
      </c>
      <c r="Z933" s="108">
        <v>0</v>
      </c>
      <c r="AA933" s="174" t="s">
        <v>20</v>
      </c>
      <c r="AB933" s="44">
        <v>9127.5300000000007</v>
      </c>
      <c r="AC933" s="44">
        <v>2727.92</v>
      </c>
      <c r="AD933" s="44">
        <v>0</v>
      </c>
      <c r="AE933" s="109">
        <v>5221.2299999999996</v>
      </c>
    </row>
    <row r="934" spans="1:31" s="1" customFormat="1" hidden="1" x14ac:dyDescent="0.2">
      <c r="A934" s="113">
        <v>2016</v>
      </c>
      <c r="B934" s="622" t="s">
        <v>143</v>
      </c>
      <c r="C934" s="490" t="s">
        <v>627</v>
      </c>
      <c r="D934" s="689">
        <v>42439</v>
      </c>
      <c r="E934" s="115" t="s">
        <v>294</v>
      </c>
      <c r="F934" s="102" t="s">
        <v>250</v>
      </c>
      <c r="G934" s="115" t="s">
        <v>68</v>
      </c>
      <c r="H934" s="115"/>
      <c r="I934" s="452" t="s">
        <v>1782</v>
      </c>
      <c r="J934" s="119" t="s">
        <v>310</v>
      </c>
      <c r="K934" s="118" t="s">
        <v>2649</v>
      </c>
      <c r="L934" s="505">
        <v>0</v>
      </c>
      <c r="M934" s="44">
        <v>388.5</v>
      </c>
      <c r="N934" s="171">
        <v>0</v>
      </c>
      <c r="O934" s="104">
        <v>0</v>
      </c>
      <c r="P934" s="104">
        <v>0</v>
      </c>
      <c r="Q934" s="104">
        <v>0</v>
      </c>
      <c r="R934" s="104">
        <v>0</v>
      </c>
      <c r="S934" s="180">
        <v>0</v>
      </c>
      <c r="T934" s="173">
        <v>0</v>
      </c>
      <c r="U934" s="173">
        <v>0</v>
      </c>
      <c r="V934" s="173">
        <v>0</v>
      </c>
      <c r="W934" s="173">
        <v>0</v>
      </c>
      <c r="X934" s="173">
        <v>0</v>
      </c>
      <c r="Y934" s="173">
        <v>12789.95</v>
      </c>
      <c r="Z934" s="108">
        <v>0</v>
      </c>
      <c r="AA934" s="174">
        <v>57000</v>
      </c>
      <c r="AB934" s="44">
        <v>6489.03</v>
      </c>
      <c r="AC934" s="44">
        <v>2727.92</v>
      </c>
      <c r="AD934" s="44">
        <v>0</v>
      </c>
      <c r="AE934" s="109">
        <v>3761.11</v>
      </c>
    </row>
    <row r="935" spans="1:31" s="1" customFormat="1" hidden="1" x14ac:dyDescent="0.2">
      <c r="A935" s="113">
        <v>2016</v>
      </c>
      <c r="B935" s="622" t="s">
        <v>106</v>
      </c>
      <c r="C935" s="490" t="s">
        <v>628</v>
      </c>
      <c r="D935" s="689">
        <v>42448</v>
      </c>
      <c r="E935" s="115" t="s">
        <v>294</v>
      </c>
      <c r="F935" s="115" t="s">
        <v>580</v>
      </c>
      <c r="G935" s="116" t="s">
        <v>68</v>
      </c>
      <c r="H935" s="116"/>
      <c r="I935" s="452" t="s">
        <v>2075</v>
      </c>
      <c r="J935" s="119" t="s">
        <v>310</v>
      </c>
      <c r="K935" s="118" t="s">
        <v>1934</v>
      </c>
      <c r="L935" s="505">
        <v>0</v>
      </c>
      <c r="M935" s="44">
        <v>0</v>
      </c>
      <c r="N935" s="171">
        <v>0</v>
      </c>
      <c r="O935" s="104">
        <v>0</v>
      </c>
      <c r="P935" s="104">
        <v>0</v>
      </c>
      <c r="Q935" s="104">
        <v>0</v>
      </c>
      <c r="R935" s="104">
        <v>0</v>
      </c>
      <c r="S935" s="180">
        <v>0</v>
      </c>
      <c r="T935" s="173">
        <v>0</v>
      </c>
      <c r="U935" s="173">
        <v>0</v>
      </c>
      <c r="V935" s="173">
        <v>0</v>
      </c>
      <c r="W935" s="173">
        <v>0</v>
      </c>
      <c r="X935" s="173">
        <v>0</v>
      </c>
      <c r="Y935" s="173">
        <v>0</v>
      </c>
      <c r="Z935" s="108">
        <v>7500</v>
      </c>
      <c r="AA935" s="174" t="s">
        <v>20</v>
      </c>
      <c r="AB935" s="44" t="s">
        <v>2252</v>
      </c>
      <c r="AC935" s="44">
        <v>0</v>
      </c>
      <c r="AD935" s="44">
        <v>0</v>
      </c>
      <c r="AE935" s="109">
        <v>0</v>
      </c>
    </row>
    <row r="936" spans="1:31" s="1" customFormat="1" hidden="1" x14ac:dyDescent="0.2">
      <c r="A936" s="113">
        <v>2016</v>
      </c>
      <c r="B936" s="622" t="s">
        <v>223</v>
      </c>
      <c r="C936" s="490" t="s">
        <v>629</v>
      </c>
      <c r="D936" s="689">
        <v>42450</v>
      </c>
      <c r="E936" s="115" t="s">
        <v>295</v>
      </c>
      <c r="F936" s="102" t="s">
        <v>259</v>
      </c>
      <c r="G936" s="115" t="s">
        <v>69</v>
      </c>
      <c r="H936" s="115" t="s">
        <v>956</v>
      </c>
      <c r="I936" s="452" t="s">
        <v>1559</v>
      </c>
      <c r="J936" s="119" t="s">
        <v>538</v>
      </c>
      <c r="K936" s="593">
        <v>42800</v>
      </c>
      <c r="L936" s="505">
        <v>0</v>
      </c>
      <c r="M936" s="44">
        <v>0</v>
      </c>
      <c r="N936" s="171">
        <v>0</v>
      </c>
      <c r="O936" s="104">
        <v>0</v>
      </c>
      <c r="P936" s="104">
        <v>0</v>
      </c>
      <c r="Q936" s="104">
        <v>0</v>
      </c>
      <c r="R936" s="104">
        <v>0</v>
      </c>
      <c r="S936" s="180">
        <v>0</v>
      </c>
      <c r="T936" s="173">
        <v>0</v>
      </c>
      <c r="U936" s="173">
        <v>0</v>
      </c>
      <c r="V936" s="173">
        <v>0</v>
      </c>
      <c r="W936" s="173">
        <v>0</v>
      </c>
      <c r="X936" s="173">
        <v>4377.3599999999997</v>
      </c>
      <c r="Y936" s="173">
        <v>0</v>
      </c>
      <c r="Z936" s="108">
        <v>0</v>
      </c>
      <c r="AA936" s="174">
        <v>370957.88</v>
      </c>
      <c r="AB936" s="44">
        <f t="shared" ref="AB936:AB1001" si="18">AC936+AD936+AE936</f>
        <v>8823.7999999999993</v>
      </c>
      <c r="AC936" s="44">
        <v>0</v>
      </c>
      <c r="AD936" s="44">
        <v>0</v>
      </c>
      <c r="AE936" s="109">
        <v>8823.7999999999993</v>
      </c>
    </row>
    <row r="937" spans="1:31" s="1" customFormat="1" hidden="1" x14ac:dyDescent="0.2">
      <c r="A937" s="319">
        <v>2016</v>
      </c>
      <c r="B937" s="320" t="s">
        <v>194</v>
      </c>
      <c r="C937" s="675" t="s">
        <v>630</v>
      </c>
      <c r="D937" s="715">
        <v>42451</v>
      </c>
      <c r="E937" s="203" t="s">
        <v>295</v>
      </c>
      <c r="F937" s="155" t="s">
        <v>291</v>
      </c>
      <c r="G937" s="203" t="s">
        <v>71</v>
      </c>
      <c r="H937" s="203"/>
      <c r="I937" s="465" t="s">
        <v>698</v>
      </c>
      <c r="J937" s="183" t="s">
        <v>839</v>
      </c>
      <c r="K937" s="767"/>
      <c r="L937" s="504">
        <v>0</v>
      </c>
      <c r="M937" s="164">
        <v>0</v>
      </c>
      <c r="N937" s="271">
        <v>0</v>
      </c>
      <c r="O937" s="205">
        <v>0</v>
      </c>
      <c r="P937" s="205">
        <v>0</v>
      </c>
      <c r="Q937" s="205">
        <v>0</v>
      </c>
      <c r="R937" s="205">
        <v>0</v>
      </c>
      <c r="S937" s="369">
        <v>0</v>
      </c>
      <c r="T937" s="272">
        <v>0</v>
      </c>
      <c r="U937" s="272">
        <v>0</v>
      </c>
      <c r="V937" s="272">
        <v>0</v>
      </c>
      <c r="W937" s="272">
        <v>0</v>
      </c>
      <c r="X937" s="272">
        <v>0</v>
      </c>
      <c r="Y937" s="272">
        <v>0</v>
      </c>
      <c r="Z937" s="273">
        <v>0</v>
      </c>
      <c r="AA937" s="274">
        <v>3449.5</v>
      </c>
      <c r="AB937" s="374">
        <f t="shared" si="18"/>
        <v>0</v>
      </c>
      <c r="AC937" s="164">
        <v>0</v>
      </c>
      <c r="AD937" s="164">
        <v>0</v>
      </c>
      <c r="AE937" s="209">
        <v>0</v>
      </c>
    </row>
    <row r="938" spans="1:31" hidden="1" x14ac:dyDescent="0.2">
      <c r="A938" s="113">
        <v>2016</v>
      </c>
      <c r="B938" s="622" t="s">
        <v>204</v>
      </c>
      <c r="C938" s="490" t="s">
        <v>631</v>
      </c>
      <c r="D938" s="689">
        <v>42455</v>
      </c>
      <c r="E938" s="115" t="s">
        <v>44</v>
      </c>
      <c r="F938" s="116" t="s">
        <v>251</v>
      </c>
      <c r="G938" s="116" t="s">
        <v>68</v>
      </c>
      <c r="H938" s="116"/>
      <c r="I938" s="493" t="s">
        <v>1560</v>
      </c>
      <c r="J938" s="401" t="s">
        <v>310</v>
      </c>
      <c r="K938" s="118" t="s">
        <v>1426</v>
      </c>
      <c r="L938" s="505">
        <v>0</v>
      </c>
      <c r="M938" s="44">
        <v>0</v>
      </c>
      <c r="N938" s="171">
        <v>0</v>
      </c>
      <c r="O938" s="104">
        <v>0</v>
      </c>
      <c r="P938" s="104">
        <v>0</v>
      </c>
      <c r="Q938" s="104">
        <v>0</v>
      </c>
      <c r="R938" s="104">
        <v>0</v>
      </c>
      <c r="S938" s="180">
        <v>0</v>
      </c>
      <c r="T938" s="173">
        <v>0</v>
      </c>
      <c r="U938" s="173">
        <v>0</v>
      </c>
      <c r="V938" s="173">
        <v>0</v>
      </c>
      <c r="W938" s="173">
        <v>0</v>
      </c>
      <c r="X938" s="173">
        <v>0</v>
      </c>
      <c r="Y938" s="173">
        <v>0</v>
      </c>
      <c r="Z938" s="108">
        <v>0</v>
      </c>
      <c r="AA938" s="174" t="s">
        <v>20</v>
      </c>
      <c r="AB938" s="44">
        <f t="shared" si="18"/>
        <v>16476.64</v>
      </c>
      <c r="AC938" s="44">
        <v>0</v>
      </c>
      <c r="AD938" s="44">
        <v>0</v>
      </c>
      <c r="AE938" s="109">
        <v>16476.64</v>
      </c>
    </row>
    <row r="939" spans="1:31" hidden="1" x14ac:dyDescent="0.2">
      <c r="A939" s="113">
        <v>2016</v>
      </c>
      <c r="B939" s="622" t="s">
        <v>95</v>
      </c>
      <c r="C939" s="490" t="s">
        <v>632</v>
      </c>
      <c r="D939" s="689">
        <v>42458</v>
      </c>
      <c r="E939" s="115" t="s">
        <v>46</v>
      </c>
      <c r="F939" s="102" t="s">
        <v>250</v>
      </c>
      <c r="G939" s="323" t="s">
        <v>63</v>
      </c>
      <c r="H939" s="323"/>
      <c r="I939" s="452" t="s">
        <v>1764</v>
      </c>
      <c r="J939" s="188" t="s">
        <v>316</v>
      </c>
      <c r="K939" s="593" t="s">
        <v>2419</v>
      </c>
      <c r="L939" s="505">
        <v>0</v>
      </c>
      <c r="M939" s="44">
        <v>2529</v>
      </c>
      <c r="N939" s="171">
        <v>0</v>
      </c>
      <c r="O939" s="104">
        <v>0</v>
      </c>
      <c r="P939" s="104">
        <v>0</v>
      </c>
      <c r="Q939" s="104">
        <v>28601.61</v>
      </c>
      <c r="R939" s="104">
        <v>0</v>
      </c>
      <c r="S939" s="180">
        <v>0</v>
      </c>
      <c r="T939" s="173">
        <v>0</v>
      </c>
      <c r="U939" s="173">
        <v>0</v>
      </c>
      <c r="V939" s="173">
        <v>0</v>
      </c>
      <c r="W939" s="173">
        <v>859872.63</v>
      </c>
      <c r="X939" s="173">
        <v>25721.37</v>
      </c>
      <c r="Y939" s="173">
        <v>0</v>
      </c>
      <c r="Z939" s="108">
        <v>0</v>
      </c>
      <c r="AA939" s="174" t="s">
        <v>237</v>
      </c>
      <c r="AB939" s="44">
        <v>18974.04</v>
      </c>
      <c r="AC939" s="44">
        <v>5860.93</v>
      </c>
      <c r="AD939" s="44">
        <v>0</v>
      </c>
      <c r="AE939" s="109">
        <v>13113.11</v>
      </c>
    </row>
    <row r="940" spans="1:31" hidden="1" x14ac:dyDescent="0.2">
      <c r="A940" s="113">
        <v>2016</v>
      </c>
      <c r="B940" s="622" t="s">
        <v>95</v>
      </c>
      <c r="C940" s="490" t="s">
        <v>633</v>
      </c>
      <c r="D940" s="689">
        <v>42458</v>
      </c>
      <c r="E940" s="115" t="s">
        <v>46</v>
      </c>
      <c r="F940" s="116" t="s">
        <v>260</v>
      </c>
      <c r="G940" s="102" t="s">
        <v>499</v>
      </c>
      <c r="H940" s="102"/>
      <c r="I940" s="452" t="s">
        <v>2524</v>
      </c>
      <c r="J940" s="188" t="s">
        <v>316</v>
      </c>
      <c r="K940" s="118" t="s">
        <v>1486</v>
      </c>
      <c r="L940" s="505">
        <v>0</v>
      </c>
      <c r="M940" s="44">
        <v>1713</v>
      </c>
      <c r="N940" s="171">
        <v>0</v>
      </c>
      <c r="O940" s="104">
        <v>0</v>
      </c>
      <c r="P940" s="104">
        <v>0</v>
      </c>
      <c r="Q940" s="104">
        <v>0</v>
      </c>
      <c r="R940" s="104">
        <v>0</v>
      </c>
      <c r="S940" s="180">
        <v>0</v>
      </c>
      <c r="T940" s="173">
        <v>0</v>
      </c>
      <c r="U940" s="173">
        <v>0</v>
      </c>
      <c r="V940" s="173">
        <v>0</v>
      </c>
      <c r="W940" s="173">
        <v>0</v>
      </c>
      <c r="X940" s="173">
        <v>0</v>
      </c>
      <c r="Y940" s="173">
        <v>0</v>
      </c>
      <c r="Z940" s="108">
        <v>0</v>
      </c>
      <c r="AA940" s="174" t="s">
        <v>237</v>
      </c>
      <c r="AB940" s="44">
        <v>22479.42</v>
      </c>
      <c r="AC940" s="44">
        <v>4967.55</v>
      </c>
      <c r="AD940" s="44">
        <v>0</v>
      </c>
      <c r="AE940" s="109">
        <v>17511.88</v>
      </c>
    </row>
    <row r="941" spans="1:31" hidden="1" x14ac:dyDescent="0.2">
      <c r="A941" s="113">
        <v>2016</v>
      </c>
      <c r="B941" s="189" t="s">
        <v>52</v>
      </c>
      <c r="C941" s="490" t="s">
        <v>634</v>
      </c>
      <c r="D941" s="689">
        <v>42467</v>
      </c>
      <c r="E941" s="115" t="s">
        <v>44</v>
      </c>
      <c r="F941" s="102" t="s">
        <v>250</v>
      </c>
      <c r="G941" s="177" t="s">
        <v>1837</v>
      </c>
      <c r="H941" s="177"/>
      <c r="I941" s="452" t="s">
        <v>713</v>
      </c>
      <c r="J941" s="119" t="s">
        <v>310</v>
      </c>
      <c r="K941" s="118" t="s">
        <v>2691</v>
      </c>
      <c r="L941" s="505">
        <v>0</v>
      </c>
      <c r="M941" s="44">
        <v>777</v>
      </c>
      <c r="N941" s="171">
        <v>0</v>
      </c>
      <c r="O941" s="104">
        <v>0</v>
      </c>
      <c r="P941" s="104">
        <v>0</v>
      </c>
      <c r="Q941" s="104">
        <v>0</v>
      </c>
      <c r="R941" s="104">
        <v>0</v>
      </c>
      <c r="S941" s="180">
        <v>0</v>
      </c>
      <c r="T941" s="173">
        <v>0</v>
      </c>
      <c r="U941" s="173">
        <v>0</v>
      </c>
      <c r="V941" s="173">
        <v>0</v>
      </c>
      <c r="W941" s="173">
        <v>0</v>
      </c>
      <c r="X941" s="173">
        <v>0</v>
      </c>
      <c r="Y941" s="173">
        <v>0</v>
      </c>
      <c r="Z941" s="108">
        <v>0</v>
      </c>
      <c r="AA941" s="174">
        <v>12000000</v>
      </c>
      <c r="AB941" s="44">
        <v>39956.54</v>
      </c>
      <c r="AC941" s="44">
        <v>2918.24</v>
      </c>
      <c r="AD941" s="44">
        <v>0</v>
      </c>
      <c r="AE941" s="109">
        <v>37038.300000000003</v>
      </c>
    </row>
    <row r="942" spans="1:31" s="1" customFormat="1" hidden="1" x14ac:dyDescent="0.2">
      <c r="A942" s="113">
        <v>2016</v>
      </c>
      <c r="B942" s="622" t="s">
        <v>156</v>
      </c>
      <c r="C942" s="490" t="s">
        <v>635</v>
      </c>
      <c r="D942" s="689">
        <v>42468</v>
      </c>
      <c r="E942" s="115" t="s">
        <v>295</v>
      </c>
      <c r="F942" s="116" t="s">
        <v>260</v>
      </c>
      <c r="G942" s="115" t="s">
        <v>63</v>
      </c>
      <c r="H942" s="115"/>
      <c r="I942" s="452" t="s">
        <v>712</v>
      </c>
      <c r="J942" s="119" t="s">
        <v>839</v>
      </c>
      <c r="K942" s="118" t="s">
        <v>2691</v>
      </c>
      <c r="L942" s="505">
        <v>0</v>
      </c>
      <c r="M942" s="44">
        <v>0</v>
      </c>
      <c r="N942" s="171">
        <v>0</v>
      </c>
      <c r="O942" s="104">
        <v>0</v>
      </c>
      <c r="P942" s="104">
        <v>0</v>
      </c>
      <c r="Q942" s="104">
        <v>0</v>
      </c>
      <c r="R942" s="104">
        <v>0</v>
      </c>
      <c r="S942" s="180">
        <v>0</v>
      </c>
      <c r="T942" s="173">
        <v>0</v>
      </c>
      <c r="U942" s="173">
        <v>0</v>
      </c>
      <c r="V942" s="173">
        <v>0</v>
      </c>
      <c r="W942" s="173">
        <v>0</v>
      </c>
      <c r="X942" s="173">
        <v>0</v>
      </c>
      <c r="Y942" s="173">
        <v>0</v>
      </c>
      <c r="Z942" s="108">
        <v>0</v>
      </c>
      <c r="AA942" s="174" t="s">
        <v>302</v>
      </c>
      <c r="AB942" s="44">
        <f t="shared" si="18"/>
        <v>0</v>
      </c>
      <c r="AC942" s="44">
        <v>0</v>
      </c>
      <c r="AD942" s="44">
        <v>0</v>
      </c>
      <c r="AE942" s="109">
        <v>0</v>
      </c>
    </row>
    <row r="943" spans="1:31" hidden="1" x14ac:dyDescent="0.2">
      <c r="A943" s="113">
        <v>2016</v>
      </c>
      <c r="B943" s="622" t="s">
        <v>116</v>
      </c>
      <c r="C943" s="490" t="s">
        <v>636</v>
      </c>
      <c r="D943" s="689">
        <v>42468</v>
      </c>
      <c r="E943" s="115" t="s">
        <v>295</v>
      </c>
      <c r="F943" s="115" t="s">
        <v>264</v>
      </c>
      <c r="G943" s="116" t="s">
        <v>68</v>
      </c>
      <c r="H943" s="116"/>
      <c r="I943" s="452" t="s">
        <v>1561</v>
      </c>
      <c r="J943" s="119" t="s">
        <v>535</v>
      </c>
      <c r="K943" s="593">
        <v>41322</v>
      </c>
      <c r="L943" s="505">
        <v>0</v>
      </c>
      <c r="M943" s="44">
        <v>0</v>
      </c>
      <c r="N943" s="171">
        <v>0</v>
      </c>
      <c r="O943" s="104">
        <v>0</v>
      </c>
      <c r="P943" s="104">
        <v>0</v>
      </c>
      <c r="Q943" s="104">
        <v>0</v>
      </c>
      <c r="R943" s="104">
        <v>0</v>
      </c>
      <c r="S943" s="180">
        <v>0</v>
      </c>
      <c r="T943" s="173">
        <v>0</v>
      </c>
      <c r="U943" s="173">
        <v>0</v>
      </c>
      <c r="V943" s="173">
        <v>0</v>
      </c>
      <c r="W943" s="173">
        <v>0</v>
      </c>
      <c r="X943" s="173">
        <v>0</v>
      </c>
      <c r="Y943" s="173">
        <v>0</v>
      </c>
      <c r="Z943" s="108">
        <v>0</v>
      </c>
      <c r="AA943" s="174" t="s">
        <v>303</v>
      </c>
      <c r="AB943" s="44">
        <f t="shared" si="18"/>
        <v>1558.33</v>
      </c>
      <c r="AC943" s="44">
        <v>0</v>
      </c>
      <c r="AD943" s="44">
        <v>0</v>
      </c>
      <c r="AE943" s="109">
        <v>1558.33</v>
      </c>
    </row>
    <row r="944" spans="1:31" hidden="1" x14ac:dyDescent="0.2">
      <c r="A944" s="319">
        <v>2016</v>
      </c>
      <c r="B944" s="320" t="s">
        <v>157</v>
      </c>
      <c r="C944" s="675" t="s">
        <v>637</v>
      </c>
      <c r="D944" s="715">
        <v>42472</v>
      </c>
      <c r="E944" s="203" t="s">
        <v>48</v>
      </c>
      <c r="F944" s="203" t="s">
        <v>258</v>
      </c>
      <c r="G944" s="203" t="s">
        <v>327</v>
      </c>
      <c r="H944" s="203"/>
      <c r="I944" s="465" t="s">
        <v>1748</v>
      </c>
      <c r="J944" s="183" t="s">
        <v>839</v>
      </c>
      <c r="K944" s="767"/>
      <c r="L944" s="504">
        <v>0</v>
      </c>
      <c r="M944" s="164">
        <v>0</v>
      </c>
      <c r="N944" s="271">
        <v>0</v>
      </c>
      <c r="O944" s="205">
        <v>0</v>
      </c>
      <c r="P944" s="205">
        <v>0</v>
      </c>
      <c r="Q944" s="205">
        <v>0</v>
      </c>
      <c r="R944" s="205">
        <v>0</v>
      </c>
      <c r="S944" s="369">
        <v>0</v>
      </c>
      <c r="T944" s="272">
        <v>0</v>
      </c>
      <c r="U944" s="272">
        <v>0</v>
      </c>
      <c r="V944" s="272">
        <v>0</v>
      </c>
      <c r="W944" s="272">
        <v>0</v>
      </c>
      <c r="X944" s="272">
        <v>0</v>
      </c>
      <c r="Y944" s="272">
        <v>0</v>
      </c>
      <c r="Z944" s="273">
        <v>0</v>
      </c>
      <c r="AA944" s="274" t="s">
        <v>20</v>
      </c>
      <c r="AB944" s="374">
        <f t="shared" si="18"/>
        <v>0</v>
      </c>
      <c r="AC944" s="164">
        <v>0</v>
      </c>
      <c r="AD944" s="164">
        <v>0</v>
      </c>
      <c r="AE944" s="209">
        <v>0</v>
      </c>
    </row>
    <row r="945" spans="1:31" s="1" customFormat="1" hidden="1" x14ac:dyDescent="0.2">
      <c r="A945" s="319">
        <v>2016</v>
      </c>
      <c r="B945" s="320" t="s">
        <v>121</v>
      </c>
      <c r="C945" s="675" t="s">
        <v>638</v>
      </c>
      <c r="D945" s="715">
        <v>42472</v>
      </c>
      <c r="E945" s="203" t="s">
        <v>294</v>
      </c>
      <c r="F945" s="203" t="s">
        <v>252</v>
      </c>
      <c r="G945" s="203" t="s">
        <v>328</v>
      </c>
      <c r="H945" s="203"/>
      <c r="I945" s="465" t="s">
        <v>816</v>
      </c>
      <c r="J945" s="183" t="s">
        <v>1</v>
      </c>
      <c r="K945" s="767" t="s">
        <v>698</v>
      </c>
      <c r="L945" s="504">
        <v>0</v>
      </c>
      <c r="M945" s="164">
        <v>0</v>
      </c>
      <c r="N945" s="271">
        <v>0</v>
      </c>
      <c r="O945" s="205">
        <v>0</v>
      </c>
      <c r="P945" s="205">
        <v>0</v>
      </c>
      <c r="Q945" s="205">
        <v>0</v>
      </c>
      <c r="R945" s="205">
        <v>0</v>
      </c>
      <c r="S945" s="369">
        <v>0</v>
      </c>
      <c r="T945" s="272">
        <v>0</v>
      </c>
      <c r="U945" s="272">
        <v>0</v>
      </c>
      <c r="V945" s="272">
        <v>0</v>
      </c>
      <c r="W945" s="272">
        <v>0</v>
      </c>
      <c r="X945" s="272">
        <v>0</v>
      </c>
      <c r="Y945" s="272">
        <v>0</v>
      </c>
      <c r="Z945" s="273">
        <v>0</v>
      </c>
      <c r="AA945" s="274" t="s">
        <v>20</v>
      </c>
      <c r="AB945" s="374">
        <v>507520</v>
      </c>
      <c r="AC945" s="164">
        <v>0</v>
      </c>
      <c r="AD945" s="164">
        <v>0</v>
      </c>
      <c r="AE945" s="209">
        <v>5075.2</v>
      </c>
    </row>
    <row r="946" spans="1:31" s="1" customFormat="1" hidden="1" x14ac:dyDescent="0.2">
      <c r="A946" s="185">
        <v>2016</v>
      </c>
      <c r="B946" s="189" t="s">
        <v>52</v>
      </c>
      <c r="C946" s="662" t="s">
        <v>639</v>
      </c>
      <c r="D946" s="689">
        <v>42472</v>
      </c>
      <c r="E946" s="115" t="s">
        <v>44</v>
      </c>
      <c r="F946" s="102" t="s">
        <v>250</v>
      </c>
      <c r="G946" s="115" t="s">
        <v>1837</v>
      </c>
      <c r="H946" s="115"/>
      <c r="I946" s="460" t="s">
        <v>828</v>
      </c>
      <c r="J946" s="119" t="s">
        <v>310</v>
      </c>
      <c r="K946" s="118" t="s">
        <v>1544</v>
      </c>
      <c r="L946" s="502">
        <v>25376</v>
      </c>
      <c r="M946" s="171">
        <v>1828.04</v>
      </c>
      <c r="N946" s="171">
        <v>0</v>
      </c>
      <c r="O946" s="104">
        <v>0</v>
      </c>
      <c r="P946" s="104">
        <v>0</v>
      </c>
      <c r="Q946" s="104">
        <v>0</v>
      </c>
      <c r="R946" s="104">
        <v>0</v>
      </c>
      <c r="S946" s="180">
        <v>0</v>
      </c>
      <c r="T946" s="173">
        <v>0</v>
      </c>
      <c r="U946" s="173">
        <v>0</v>
      </c>
      <c r="V946" s="173">
        <v>0</v>
      </c>
      <c r="W946" s="173">
        <v>0</v>
      </c>
      <c r="X946" s="173">
        <v>0</v>
      </c>
      <c r="Y946" s="173">
        <v>0</v>
      </c>
      <c r="Z946" s="108">
        <v>0</v>
      </c>
      <c r="AA946" s="174">
        <v>16000000</v>
      </c>
      <c r="AB946" s="44">
        <f t="shared" si="18"/>
        <v>184134.6</v>
      </c>
      <c r="AC946" s="44">
        <v>85644</v>
      </c>
      <c r="AD946" s="44">
        <v>0</v>
      </c>
      <c r="AE946" s="109">
        <v>98490.6</v>
      </c>
    </row>
    <row r="947" spans="1:31" s="1" customFormat="1" hidden="1" x14ac:dyDescent="0.2">
      <c r="A947" s="185">
        <v>2016</v>
      </c>
      <c r="B947" s="115" t="s">
        <v>52</v>
      </c>
      <c r="C947" s="662" t="s">
        <v>639</v>
      </c>
      <c r="D947" s="689">
        <v>42472</v>
      </c>
      <c r="E947" s="115" t="s">
        <v>279</v>
      </c>
      <c r="F947" s="102" t="s">
        <v>250</v>
      </c>
      <c r="G947" s="115" t="s">
        <v>1837</v>
      </c>
      <c r="H947" s="115"/>
      <c r="I947" s="460" t="s">
        <v>828</v>
      </c>
      <c r="J947" s="119" t="s">
        <v>310</v>
      </c>
      <c r="K947" s="118" t="s">
        <v>1543</v>
      </c>
      <c r="L947" s="502">
        <v>0</v>
      </c>
      <c r="M947" s="44">
        <v>0</v>
      </c>
      <c r="N947" s="171">
        <v>0</v>
      </c>
      <c r="O947" s="104">
        <v>0</v>
      </c>
      <c r="P947" s="104">
        <v>0</v>
      </c>
      <c r="Q947" s="104">
        <v>0</v>
      </c>
      <c r="R947" s="104">
        <v>0</v>
      </c>
      <c r="S947" s="180">
        <v>0</v>
      </c>
      <c r="T947" s="173">
        <v>0</v>
      </c>
      <c r="U947" s="173">
        <v>0</v>
      </c>
      <c r="V947" s="173">
        <v>0</v>
      </c>
      <c r="W947" s="173">
        <v>0</v>
      </c>
      <c r="X947" s="173">
        <v>0</v>
      </c>
      <c r="Y947" s="173">
        <v>0</v>
      </c>
      <c r="Z947" s="108">
        <v>0</v>
      </c>
      <c r="AA947" s="174">
        <v>16000000</v>
      </c>
      <c r="AB947" s="44">
        <f t="shared" si="18"/>
        <v>126880</v>
      </c>
      <c r="AC947" s="44">
        <v>63440</v>
      </c>
      <c r="AD947" s="44">
        <v>0</v>
      </c>
      <c r="AE947" s="109">
        <v>63440</v>
      </c>
    </row>
    <row r="948" spans="1:31" hidden="1" x14ac:dyDescent="0.2">
      <c r="A948" s="113">
        <v>2016</v>
      </c>
      <c r="B948" s="622" t="s">
        <v>3172</v>
      </c>
      <c r="C948" s="490" t="s">
        <v>640</v>
      </c>
      <c r="D948" s="689">
        <v>42486</v>
      </c>
      <c r="E948" s="115" t="s">
        <v>44</v>
      </c>
      <c r="F948" s="116" t="s">
        <v>260</v>
      </c>
      <c r="G948" s="115" t="s">
        <v>63</v>
      </c>
      <c r="H948" s="115"/>
      <c r="I948" s="452" t="s">
        <v>829</v>
      </c>
      <c r="J948" s="119" t="s">
        <v>310</v>
      </c>
      <c r="K948" s="118" t="s">
        <v>3171</v>
      </c>
      <c r="L948" s="502">
        <v>0</v>
      </c>
      <c r="M948" s="44">
        <v>0</v>
      </c>
      <c r="N948" s="171">
        <v>0</v>
      </c>
      <c r="O948" s="104">
        <v>0</v>
      </c>
      <c r="P948" s="104">
        <v>0</v>
      </c>
      <c r="Q948" s="104">
        <v>0</v>
      </c>
      <c r="R948" s="104">
        <v>0</v>
      </c>
      <c r="S948" s="180">
        <v>0</v>
      </c>
      <c r="T948" s="173">
        <v>0</v>
      </c>
      <c r="U948" s="173">
        <v>0</v>
      </c>
      <c r="V948" s="173">
        <v>0</v>
      </c>
      <c r="W948" s="173">
        <v>0</v>
      </c>
      <c r="X948" s="173">
        <v>0</v>
      </c>
      <c r="Y948" s="173">
        <v>0</v>
      </c>
      <c r="Z948" s="108">
        <v>0</v>
      </c>
      <c r="AA948" s="174">
        <v>250000</v>
      </c>
      <c r="AB948" s="44">
        <v>7685.93</v>
      </c>
      <c r="AC948" s="44">
        <v>2727.92</v>
      </c>
      <c r="AD948" s="44">
        <v>0</v>
      </c>
      <c r="AE948" s="109">
        <v>4958.01</v>
      </c>
    </row>
    <row r="949" spans="1:31" hidden="1" x14ac:dyDescent="0.2">
      <c r="A949" s="319">
        <v>2016</v>
      </c>
      <c r="B949" s="320" t="s">
        <v>224</v>
      </c>
      <c r="C949" s="675" t="s">
        <v>641</v>
      </c>
      <c r="D949" s="715">
        <v>42486</v>
      </c>
      <c r="E949" s="270" t="s">
        <v>296</v>
      </c>
      <c r="F949" s="250" t="s">
        <v>260</v>
      </c>
      <c r="G949" s="250" t="s">
        <v>68</v>
      </c>
      <c r="H949" s="250"/>
      <c r="I949" s="465" t="s">
        <v>698</v>
      </c>
      <c r="J949" s="183" t="s">
        <v>839</v>
      </c>
      <c r="K949" s="767"/>
      <c r="L949" s="510">
        <v>0</v>
      </c>
      <c r="M949" s="164">
        <v>0</v>
      </c>
      <c r="N949" s="271">
        <v>0</v>
      </c>
      <c r="O949" s="205">
        <v>0</v>
      </c>
      <c r="P949" s="205">
        <v>0</v>
      </c>
      <c r="Q949" s="205">
        <v>0</v>
      </c>
      <c r="R949" s="205">
        <v>0</v>
      </c>
      <c r="S949" s="369">
        <v>0</v>
      </c>
      <c r="T949" s="272">
        <v>0</v>
      </c>
      <c r="U949" s="272">
        <v>0</v>
      </c>
      <c r="V949" s="272">
        <v>0</v>
      </c>
      <c r="W949" s="272">
        <v>0</v>
      </c>
      <c r="X949" s="272">
        <v>0</v>
      </c>
      <c r="Y949" s="272">
        <v>0</v>
      </c>
      <c r="Z949" s="273">
        <v>0</v>
      </c>
      <c r="AA949" s="376" t="s">
        <v>1482</v>
      </c>
      <c r="AB949" s="374">
        <f t="shared" si="18"/>
        <v>0</v>
      </c>
      <c r="AC949" s="164">
        <v>0</v>
      </c>
      <c r="AD949" s="164">
        <v>0</v>
      </c>
      <c r="AE949" s="209">
        <v>0</v>
      </c>
    </row>
    <row r="950" spans="1:31" hidden="1" x14ac:dyDescent="0.2">
      <c r="A950" s="113">
        <v>2016</v>
      </c>
      <c r="B950" s="622" t="s">
        <v>121</v>
      </c>
      <c r="C950" s="490" t="s">
        <v>642</v>
      </c>
      <c r="D950" s="689">
        <v>42488</v>
      </c>
      <c r="E950" s="115" t="s">
        <v>294</v>
      </c>
      <c r="F950" s="115" t="s">
        <v>262</v>
      </c>
      <c r="G950" s="115" t="s">
        <v>68</v>
      </c>
      <c r="H950" s="115"/>
      <c r="I950" s="452" t="s">
        <v>1562</v>
      </c>
      <c r="J950" s="119" t="s">
        <v>310</v>
      </c>
      <c r="K950" s="118" t="s">
        <v>30</v>
      </c>
      <c r="L950" s="502">
        <v>0</v>
      </c>
      <c r="M950" s="44">
        <v>0</v>
      </c>
      <c r="N950" s="171">
        <v>0</v>
      </c>
      <c r="O950" s="104">
        <v>0</v>
      </c>
      <c r="P950" s="104">
        <v>0</v>
      </c>
      <c r="Q950" s="104">
        <v>0</v>
      </c>
      <c r="R950" s="104">
        <v>0</v>
      </c>
      <c r="S950" s="180">
        <v>0</v>
      </c>
      <c r="T950" s="173">
        <v>0</v>
      </c>
      <c r="U950" s="173">
        <v>0</v>
      </c>
      <c r="V950" s="173">
        <v>0</v>
      </c>
      <c r="W950" s="173">
        <v>0</v>
      </c>
      <c r="X950" s="173">
        <v>0</v>
      </c>
      <c r="Y950" s="173">
        <v>0</v>
      </c>
      <c r="Z950" s="108" t="s">
        <v>3067</v>
      </c>
      <c r="AA950" s="174">
        <v>8212.41</v>
      </c>
      <c r="AB950" s="44">
        <v>8212.41</v>
      </c>
      <c r="AC950" s="44">
        <v>0</v>
      </c>
      <c r="AD950" s="44">
        <v>0</v>
      </c>
      <c r="AE950" s="109">
        <v>8212.41</v>
      </c>
    </row>
    <row r="951" spans="1:31" hidden="1" x14ac:dyDescent="0.2">
      <c r="A951" s="113">
        <v>2016</v>
      </c>
      <c r="B951" s="192" t="s">
        <v>196</v>
      </c>
      <c r="C951" s="491" t="s">
        <v>643</v>
      </c>
      <c r="D951" s="695">
        <v>42493</v>
      </c>
      <c r="E951" s="115" t="s">
        <v>294</v>
      </c>
      <c r="F951" s="116" t="s">
        <v>260</v>
      </c>
      <c r="G951" s="193" t="s">
        <v>68</v>
      </c>
      <c r="H951" s="193"/>
      <c r="I951" s="489" t="s">
        <v>1563</v>
      </c>
      <c r="J951" s="402" t="s">
        <v>310</v>
      </c>
      <c r="K951" s="587" t="s">
        <v>1427</v>
      </c>
      <c r="L951" s="511">
        <v>0</v>
      </c>
      <c r="M951" s="44">
        <v>0</v>
      </c>
      <c r="N951" s="171">
        <v>0</v>
      </c>
      <c r="O951" s="104">
        <v>0</v>
      </c>
      <c r="P951" s="104">
        <v>0</v>
      </c>
      <c r="Q951" s="104">
        <v>0</v>
      </c>
      <c r="R951" s="104">
        <v>0</v>
      </c>
      <c r="S951" s="180">
        <v>0</v>
      </c>
      <c r="T951" s="173">
        <v>0</v>
      </c>
      <c r="U951" s="173">
        <v>0</v>
      </c>
      <c r="V951" s="173">
        <v>0</v>
      </c>
      <c r="W951" s="173">
        <v>0</v>
      </c>
      <c r="X951" s="173">
        <v>0</v>
      </c>
      <c r="Y951" s="264">
        <v>0</v>
      </c>
      <c r="Z951" s="265">
        <v>0</v>
      </c>
      <c r="AA951" s="174" t="s">
        <v>2362</v>
      </c>
      <c r="AB951" s="44">
        <v>8694.2199999999993</v>
      </c>
      <c r="AC951" s="44">
        <v>0</v>
      </c>
      <c r="AD951" s="44">
        <v>0</v>
      </c>
      <c r="AE951" s="109">
        <v>6960.3</v>
      </c>
    </row>
    <row r="952" spans="1:31" hidden="1" x14ac:dyDescent="0.2">
      <c r="A952" s="113">
        <v>2016</v>
      </c>
      <c r="B952" s="115" t="s">
        <v>197</v>
      </c>
      <c r="C952" s="490" t="s">
        <v>644</v>
      </c>
      <c r="D952" s="689">
        <v>42493</v>
      </c>
      <c r="E952" s="115" t="s">
        <v>294</v>
      </c>
      <c r="F952" s="116" t="s">
        <v>260</v>
      </c>
      <c r="G952" s="115" t="s">
        <v>68</v>
      </c>
      <c r="H952" s="115"/>
      <c r="I952" s="452" t="s">
        <v>1564</v>
      </c>
      <c r="J952" s="111" t="s">
        <v>310</v>
      </c>
      <c r="K952" s="587" t="s">
        <v>581</v>
      </c>
      <c r="L952" s="511">
        <v>0</v>
      </c>
      <c r="M952" s="44">
        <v>0</v>
      </c>
      <c r="N952" s="171">
        <v>0</v>
      </c>
      <c r="O952" s="104">
        <v>0</v>
      </c>
      <c r="P952" s="104">
        <v>0</v>
      </c>
      <c r="Q952" s="104">
        <v>0</v>
      </c>
      <c r="R952" s="104">
        <v>0</v>
      </c>
      <c r="S952" s="180">
        <v>0</v>
      </c>
      <c r="T952" s="173">
        <v>0</v>
      </c>
      <c r="U952" s="173">
        <v>0</v>
      </c>
      <c r="V952" s="173">
        <v>0</v>
      </c>
      <c r="W952" s="173">
        <v>0</v>
      </c>
      <c r="X952" s="173">
        <v>0</v>
      </c>
      <c r="Y952" s="173">
        <v>0</v>
      </c>
      <c r="Z952" s="108">
        <v>0</v>
      </c>
      <c r="AA952" s="174" t="s">
        <v>20</v>
      </c>
      <c r="AB952" s="44">
        <v>18779.689999999999</v>
      </c>
      <c r="AC952" s="231">
        <v>2727.92</v>
      </c>
      <c r="AD952" s="231">
        <v>0</v>
      </c>
      <c r="AE952" s="244">
        <v>14682.16</v>
      </c>
    </row>
    <row r="953" spans="1:31" hidden="1" x14ac:dyDescent="0.2">
      <c r="A953" s="113">
        <v>2016</v>
      </c>
      <c r="B953" s="115" t="s">
        <v>197</v>
      </c>
      <c r="C953" s="490" t="s">
        <v>645</v>
      </c>
      <c r="D953" s="689">
        <v>42493</v>
      </c>
      <c r="E953" s="115" t="s">
        <v>294</v>
      </c>
      <c r="F953" s="116" t="s">
        <v>260</v>
      </c>
      <c r="G953" s="115" t="s">
        <v>68</v>
      </c>
      <c r="H953" s="115"/>
      <c r="I953" s="452" t="s">
        <v>1565</v>
      </c>
      <c r="J953" s="119" t="s">
        <v>538</v>
      </c>
      <c r="K953" s="593">
        <v>42892</v>
      </c>
      <c r="L953" s="502">
        <v>0</v>
      </c>
      <c r="M953" s="44">
        <v>0</v>
      </c>
      <c r="N953" s="171">
        <v>0</v>
      </c>
      <c r="O953" s="104">
        <v>0</v>
      </c>
      <c r="P953" s="104">
        <v>0</v>
      </c>
      <c r="Q953" s="104">
        <v>0</v>
      </c>
      <c r="R953" s="104">
        <v>0</v>
      </c>
      <c r="S953" s="180">
        <v>0</v>
      </c>
      <c r="T953" s="173">
        <v>0</v>
      </c>
      <c r="U953" s="173">
        <v>0</v>
      </c>
      <c r="V953" s="173">
        <v>0</v>
      </c>
      <c r="W953" s="173">
        <v>0</v>
      </c>
      <c r="X953" s="173">
        <v>0</v>
      </c>
      <c r="Y953" s="173">
        <v>0</v>
      </c>
      <c r="Z953" s="108">
        <v>0</v>
      </c>
      <c r="AA953" s="174">
        <v>542167.81999999995</v>
      </c>
      <c r="AB953" s="44">
        <v>16075.81</v>
      </c>
      <c r="AC953" s="44">
        <v>0</v>
      </c>
      <c r="AD953" s="44">
        <v>0</v>
      </c>
      <c r="AE953" s="109">
        <v>14246.56</v>
      </c>
    </row>
    <row r="954" spans="1:31" x14ac:dyDescent="0.2">
      <c r="A954" s="319">
        <v>2016</v>
      </c>
      <c r="B954" s="320" t="s">
        <v>103</v>
      </c>
      <c r="C954" s="675" t="s">
        <v>646</v>
      </c>
      <c r="D954" s="715">
        <v>42499</v>
      </c>
      <c r="E954" s="203" t="s">
        <v>42</v>
      </c>
      <c r="F954" s="204" t="s">
        <v>250</v>
      </c>
      <c r="G954" s="203" t="s">
        <v>63</v>
      </c>
      <c r="H954" s="203"/>
      <c r="I954" s="465" t="s">
        <v>711</v>
      </c>
      <c r="J954" s="183" t="s">
        <v>839</v>
      </c>
      <c r="K954" s="767"/>
      <c r="L954" s="510">
        <v>0</v>
      </c>
      <c r="M954" s="164">
        <v>0</v>
      </c>
      <c r="N954" s="271">
        <v>0</v>
      </c>
      <c r="O954" s="205">
        <v>1952</v>
      </c>
      <c r="P954" s="205">
        <v>0</v>
      </c>
      <c r="Q954" s="205">
        <v>0</v>
      </c>
      <c r="R954" s="205">
        <v>0</v>
      </c>
      <c r="S954" s="369">
        <v>0</v>
      </c>
      <c r="T954" s="272">
        <v>0</v>
      </c>
      <c r="U954" s="272">
        <v>0</v>
      </c>
      <c r="V954" s="272">
        <v>0</v>
      </c>
      <c r="W954" s="272">
        <v>0</v>
      </c>
      <c r="X954" s="272">
        <v>0</v>
      </c>
      <c r="Y954" s="272">
        <v>0</v>
      </c>
      <c r="Z954" s="273">
        <v>0</v>
      </c>
      <c r="AA954" s="274" t="s">
        <v>237</v>
      </c>
      <c r="AB954" s="374">
        <f>AE954+AD954</f>
        <v>0</v>
      </c>
      <c r="AC954" s="164">
        <v>8860.42</v>
      </c>
      <c r="AD954" s="164">
        <v>0</v>
      </c>
      <c r="AE954" s="164">
        <v>0</v>
      </c>
    </row>
    <row r="955" spans="1:31" hidden="1" x14ac:dyDescent="0.2">
      <c r="A955" s="113">
        <v>2016</v>
      </c>
      <c r="B955" s="622" t="s">
        <v>146</v>
      </c>
      <c r="C955" s="490" t="s">
        <v>647</v>
      </c>
      <c r="D955" s="689">
        <v>42514</v>
      </c>
      <c r="E955" s="115" t="s">
        <v>46</v>
      </c>
      <c r="F955" s="116" t="s">
        <v>260</v>
      </c>
      <c r="G955" s="115" t="s">
        <v>63</v>
      </c>
      <c r="H955" s="115"/>
      <c r="I955" s="452" t="s">
        <v>3035</v>
      </c>
      <c r="J955" s="188" t="s">
        <v>316</v>
      </c>
      <c r="K955" s="118" t="s">
        <v>1480</v>
      </c>
      <c r="L955" s="502">
        <v>0</v>
      </c>
      <c r="M955" s="44">
        <v>0</v>
      </c>
      <c r="N955" s="171">
        <v>0</v>
      </c>
      <c r="O955" s="104">
        <v>0</v>
      </c>
      <c r="P955" s="104">
        <v>0</v>
      </c>
      <c r="Q955" s="104">
        <v>0</v>
      </c>
      <c r="R955" s="104">
        <v>0</v>
      </c>
      <c r="S955" s="180">
        <v>7167.45</v>
      </c>
      <c r="T955" s="173">
        <v>0</v>
      </c>
      <c r="U955" s="173">
        <v>0</v>
      </c>
      <c r="V955" s="173">
        <v>0</v>
      </c>
      <c r="W955" s="173">
        <v>48873.96</v>
      </c>
      <c r="X955" s="173">
        <v>0</v>
      </c>
      <c r="Y955" s="173">
        <v>0</v>
      </c>
      <c r="Z955" s="108">
        <v>0</v>
      </c>
      <c r="AA955" s="174">
        <v>50610.5</v>
      </c>
      <c r="AB955" s="44">
        <f t="shared" si="18"/>
        <v>2991.84</v>
      </c>
      <c r="AC955" s="44">
        <v>0</v>
      </c>
      <c r="AD955" s="44">
        <v>0</v>
      </c>
      <c r="AE955" s="109">
        <v>2991.84</v>
      </c>
    </row>
    <row r="956" spans="1:31" hidden="1" x14ac:dyDescent="0.2">
      <c r="A956" s="113">
        <v>2016</v>
      </c>
      <c r="B956" s="622" t="s">
        <v>128</v>
      </c>
      <c r="C956" s="490" t="s">
        <v>648</v>
      </c>
      <c r="D956" s="689">
        <v>42514</v>
      </c>
      <c r="E956" s="115" t="s">
        <v>46</v>
      </c>
      <c r="F956" s="116" t="s">
        <v>260</v>
      </c>
      <c r="G956" s="115" t="s">
        <v>63</v>
      </c>
      <c r="H956" s="115"/>
      <c r="I956" s="452" t="s">
        <v>710</v>
      </c>
      <c r="J956" s="119" t="s">
        <v>592</v>
      </c>
      <c r="K956" s="118" t="s">
        <v>2685</v>
      </c>
      <c r="L956" s="502">
        <v>0</v>
      </c>
      <c r="M956" s="44">
        <v>0</v>
      </c>
      <c r="N956" s="171">
        <v>0</v>
      </c>
      <c r="O956" s="104">
        <v>0</v>
      </c>
      <c r="P956" s="104">
        <v>0</v>
      </c>
      <c r="Q956" s="104">
        <v>0</v>
      </c>
      <c r="R956" s="104">
        <v>0</v>
      </c>
      <c r="S956" s="180">
        <v>0</v>
      </c>
      <c r="T956" s="173">
        <v>0</v>
      </c>
      <c r="U956" s="173">
        <v>0</v>
      </c>
      <c r="V956" s="173">
        <v>0</v>
      </c>
      <c r="W956" s="173">
        <v>0</v>
      </c>
      <c r="X956" s="173">
        <v>0</v>
      </c>
      <c r="Y956" s="173">
        <v>0</v>
      </c>
      <c r="Z956" s="108">
        <v>0</v>
      </c>
      <c r="AA956" s="174">
        <v>87448.66</v>
      </c>
      <c r="AB956" s="44">
        <v>1657.22</v>
      </c>
      <c r="AC956" s="44">
        <v>0</v>
      </c>
      <c r="AD956" s="44">
        <v>0</v>
      </c>
      <c r="AE956" s="109">
        <v>0</v>
      </c>
    </row>
    <row r="957" spans="1:31" hidden="1" x14ac:dyDescent="0.2">
      <c r="A957" s="113">
        <v>2016</v>
      </c>
      <c r="B957" s="622" t="s">
        <v>104</v>
      </c>
      <c r="C957" s="490" t="s">
        <v>649</v>
      </c>
      <c r="D957" s="689">
        <v>42514</v>
      </c>
      <c r="E957" s="115" t="s">
        <v>46</v>
      </c>
      <c r="F957" s="116" t="s">
        <v>260</v>
      </c>
      <c r="G957" s="115" t="s">
        <v>63</v>
      </c>
      <c r="H957" s="115"/>
      <c r="I957" s="452" t="s">
        <v>709</v>
      </c>
      <c r="J957" s="188" t="s">
        <v>316</v>
      </c>
      <c r="K957" s="118" t="s">
        <v>2627</v>
      </c>
      <c r="L957" s="502">
        <v>0</v>
      </c>
      <c r="M957" s="44">
        <v>0</v>
      </c>
      <c r="N957" s="44">
        <v>0</v>
      </c>
      <c r="O957" s="104">
        <v>0</v>
      </c>
      <c r="P957" s="104">
        <v>0</v>
      </c>
      <c r="Q957" s="104">
        <v>0</v>
      </c>
      <c r="R957" s="104">
        <v>0</v>
      </c>
      <c r="S957" s="180">
        <v>0</v>
      </c>
      <c r="T957" s="44">
        <v>0</v>
      </c>
      <c r="U957" s="44">
        <v>0</v>
      </c>
      <c r="V957" s="44">
        <v>0</v>
      </c>
      <c r="W957" s="173">
        <v>58953.93</v>
      </c>
      <c r="X957" s="173">
        <v>22745.98</v>
      </c>
      <c r="Y957" s="173">
        <v>0</v>
      </c>
      <c r="Z957" s="108">
        <v>0</v>
      </c>
      <c r="AA957" s="174">
        <v>900000</v>
      </c>
      <c r="AB957" s="44">
        <v>13470.61</v>
      </c>
      <c r="AC957" s="44">
        <v>0</v>
      </c>
      <c r="AD957" s="44">
        <v>0</v>
      </c>
      <c r="AE957" s="109">
        <v>13470.661</v>
      </c>
    </row>
    <row r="958" spans="1:31" hidden="1" x14ac:dyDescent="0.2">
      <c r="A958" s="113">
        <v>2016</v>
      </c>
      <c r="B958" s="622" t="s">
        <v>129</v>
      </c>
      <c r="C958" s="490" t="s">
        <v>650</v>
      </c>
      <c r="D958" s="689">
        <v>42514</v>
      </c>
      <c r="E958" s="115" t="s">
        <v>46</v>
      </c>
      <c r="F958" s="115" t="s">
        <v>271</v>
      </c>
      <c r="G958" s="115" t="s">
        <v>18</v>
      </c>
      <c r="H958" s="115"/>
      <c r="I958" s="452" t="s">
        <v>708</v>
      </c>
      <c r="J958" s="188" t="s">
        <v>316</v>
      </c>
      <c r="K958" s="593">
        <v>43020</v>
      </c>
      <c r="L958" s="502">
        <v>0</v>
      </c>
      <c r="M958" s="44">
        <v>0</v>
      </c>
      <c r="N958" s="150">
        <v>-14640</v>
      </c>
      <c r="O958" s="104">
        <v>6100</v>
      </c>
      <c r="P958" s="104">
        <v>0</v>
      </c>
      <c r="Q958" s="104">
        <v>0</v>
      </c>
      <c r="R958" s="104">
        <v>0</v>
      </c>
      <c r="S958" s="180">
        <v>0</v>
      </c>
      <c r="T958" s="44">
        <v>0</v>
      </c>
      <c r="U958" s="44">
        <v>0</v>
      </c>
      <c r="V958" s="44">
        <v>0</v>
      </c>
      <c r="W958" s="173">
        <v>0</v>
      </c>
      <c r="X958" s="173">
        <v>0</v>
      </c>
      <c r="Y958" s="173">
        <v>0</v>
      </c>
      <c r="Z958" s="108">
        <v>0</v>
      </c>
      <c r="AA958" s="174" t="s">
        <v>1483</v>
      </c>
      <c r="AB958" s="44">
        <v>3682.89</v>
      </c>
      <c r="AC958" s="44">
        <v>0</v>
      </c>
      <c r="AD958" s="44">
        <v>0</v>
      </c>
      <c r="AE958" s="109">
        <v>0</v>
      </c>
    </row>
    <row r="959" spans="1:31" hidden="1" x14ac:dyDescent="0.2">
      <c r="A959" s="113">
        <v>2016</v>
      </c>
      <c r="B959" s="622" t="s">
        <v>317</v>
      </c>
      <c r="C959" s="490" t="s">
        <v>651</v>
      </c>
      <c r="D959" s="689">
        <v>42517</v>
      </c>
      <c r="E959" s="115" t="s">
        <v>294</v>
      </c>
      <c r="F959" s="116" t="s">
        <v>265</v>
      </c>
      <c r="G959" s="115" t="s">
        <v>329</v>
      </c>
      <c r="H959" s="115"/>
      <c r="I959" s="452" t="s">
        <v>1566</v>
      </c>
      <c r="J959" s="188" t="s">
        <v>316</v>
      </c>
      <c r="K959" s="118" t="s">
        <v>575</v>
      </c>
      <c r="L959" s="502">
        <v>0</v>
      </c>
      <c r="M959" s="44">
        <v>0</v>
      </c>
      <c r="N959" s="264">
        <v>0</v>
      </c>
      <c r="O959" s="104">
        <v>0</v>
      </c>
      <c r="P959" s="104">
        <v>0</v>
      </c>
      <c r="Q959" s="104">
        <v>0</v>
      </c>
      <c r="R959" s="104">
        <v>0</v>
      </c>
      <c r="S959" s="180">
        <v>0</v>
      </c>
      <c r="T959" s="44">
        <v>0</v>
      </c>
      <c r="U959" s="44">
        <v>0</v>
      </c>
      <c r="V959" s="44">
        <v>0</v>
      </c>
      <c r="W959" s="173">
        <v>0</v>
      </c>
      <c r="X959" s="173">
        <v>1459.12</v>
      </c>
      <c r="Y959" s="173">
        <v>0</v>
      </c>
      <c r="Z959" s="108">
        <v>0</v>
      </c>
      <c r="AA959" s="174" t="s">
        <v>20</v>
      </c>
      <c r="AB959" s="44">
        <v>6449.43</v>
      </c>
      <c r="AC959" s="44">
        <v>0</v>
      </c>
      <c r="AD959" s="44">
        <v>0</v>
      </c>
      <c r="AE959" s="109">
        <v>6449.43</v>
      </c>
    </row>
    <row r="960" spans="1:31" hidden="1" x14ac:dyDescent="0.2">
      <c r="A960" s="185">
        <v>2016</v>
      </c>
      <c r="B960" s="115" t="s">
        <v>225</v>
      </c>
      <c r="C960" s="490" t="s">
        <v>652</v>
      </c>
      <c r="D960" s="689">
        <v>42517</v>
      </c>
      <c r="E960" s="115" t="s">
        <v>305</v>
      </c>
      <c r="F960" s="116" t="s">
        <v>260</v>
      </c>
      <c r="G960" s="115" t="s">
        <v>68</v>
      </c>
      <c r="H960" s="115"/>
      <c r="I960" s="452" t="s">
        <v>707</v>
      </c>
      <c r="J960" s="188" t="s">
        <v>316</v>
      </c>
      <c r="K960" s="118" t="s">
        <v>1842</v>
      </c>
      <c r="L960" s="502">
        <v>0</v>
      </c>
      <c r="M960" s="44">
        <v>0</v>
      </c>
      <c r="N960" s="264">
        <v>0</v>
      </c>
      <c r="O960" s="104">
        <v>0</v>
      </c>
      <c r="P960" s="104">
        <v>0</v>
      </c>
      <c r="Q960" s="104">
        <v>0</v>
      </c>
      <c r="R960" s="104">
        <v>0</v>
      </c>
      <c r="S960" s="180">
        <v>0</v>
      </c>
      <c r="T960" s="44">
        <v>0</v>
      </c>
      <c r="U960" s="44">
        <v>0</v>
      </c>
      <c r="V960" s="44">
        <v>0</v>
      </c>
      <c r="W960" s="173">
        <v>2416.14</v>
      </c>
      <c r="X960" s="173">
        <v>1287.5899999999999</v>
      </c>
      <c r="Y960" s="173">
        <v>0</v>
      </c>
      <c r="Z960" s="108">
        <v>0</v>
      </c>
      <c r="AA960" s="174">
        <v>67424</v>
      </c>
      <c r="AB960" s="44">
        <f t="shared" si="18"/>
        <v>0</v>
      </c>
      <c r="AC960" s="44">
        <v>0</v>
      </c>
      <c r="AD960" s="44">
        <v>0</v>
      </c>
      <c r="AE960" s="109">
        <v>0</v>
      </c>
    </row>
    <row r="961" spans="1:31" hidden="1" x14ac:dyDescent="0.2">
      <c r="A961" s="185">
        <v>2016</v>
      </c>
      <c r="B961" s="622" t="s">
        <v>226</v>
      </c>
      <c r="C961" s="490" t="s">
        <v>653</v>
      </c>
      <c r="D961" s="689">
        <v>42522</v>
      </c>
      <c r="E961" s="115" t="s">
        <v>295</v>
      </c>
      <c r="F961" s="115" t="s">
        <v>257</v>
      </c>
      <c r="G961" s="115" t="s">
        <v>332</v>
      </c>
      <c r="H961" s="115"/>
      <c r="I961" s="452" t="s">
        <v>1567</v>
      </c>
      <c r="J961" s="119" t="s">
        <v>310</v>
      </c>
      <c r="K961" s="118" t="s">
        <v>1722</v>
      </c>
      <c r="L961" s="502">
        <v>0</v>
      </c>
      <c r="M961" s="44">
        <v>0</v>
      </c>
      <c r="N961" s="264">
        <v>0</v>
      </c>
      <c r="O961" s="104">
        <v>0</v>
      </c>
      <c r="P961" s="104">
        <v>0</v>
      </c>
      <c r="Q961" s="104">
        <v>0</v>
      </c>
      <c r="R961" s="104">
        <v>0</v>
      </c>
      <c r="S961" s="180">
        <v>0</v>
      </c>
      <c r="T961" s="44">
        <v>0</v>
      </c>
      <c r="U961" s="44">
        <v>0</v>
      </c>
      <c r="V961" s="44">
        <v>0</v>
      </c>
      <c r="W961" s="173">
        <v>0</v>
      </c>
      <c r="X961" s="173">
        <v>0</v>
      </c>
      <c r="Y961" s="173">
        <v>0</v>
      </c>
      <c r="Z961" s="108">
        <v>0</v>
      </c>
      <c r="AA961" s="174" t="s">
        <v>20</v>
      </c>
      <c r="AB961" s="44">
        <f t="shared" si="18"/>
        <v>5333.98</v>
      </c>
      <c r="AC961" s="44">
        <v>5333.98</v>
      </c>
      <c r="AD961" s="44">
        <v>0</v>
      </c>
      <c r="AE961" s="109">
        <v>0</v>
      </c>
    </row>
    <row r="962" spans="1:31" hidden="1" x14ac:dyDescent="0.2">
      <c r="A962" s="185">
        <v>2016</v>
      </c>
      <c r="B962" s="622" t="s">
        <v>226</v>
      </c>
      <c r="C962" s="490" t="s">
        <v>654</v>
      </c>
      <c r="D962" s="689">
        <v>42522</v>
      </c>
      <c r="E962" s="115" t="s">
        <v>295</v>
      </c>
      <c r="F962" s="116" t="s">
        <v>265</v>
      </c>
      <c r="G962" s="115" t="s">
        <v>332</v>
      </c>
      <c r="H962" s="115"/>
      <c r="I962" s="452" t="s">
        <v>1568</v>
      </c>
      <c r="J962" s="119" t="s">
        <v>310</v>
      </c>
      <c r="K962" s="118" t="s">
        <v>1723</v>
      </c>
      <c r="L962" s="502">
        <v>0</v>
      </c>
      <c r="M962" s="44">
        <v>0</v>
      </c>
      <c r="N962" s="264">
        <v>0</v>
      </c>
      <c r="O962" s="104">
        <v>0</v>
      </c>
      <c r="P962" s="104">
        <v>0</v>
      </c>
      <c r="Q962" s="104">
        <v>0</v>
      </c>
      <c r="R962" s="104">
        <v>0</v>
      </c>
      <c r="S962" s="180">
        <v>0</v>
      </c>
      <c r="T962" s="44">
        <v>0</v>
      </c>
      <c r="U962" s="44">
        <v>0</v>
      </c>
      <c r="V962" s="44">
        <v>0</v>
      </c>
      <c r="W962" s="173">
        <v>0</v>
      </c>
      <c r="X962" s="173">
        <v>0</v>
      </c>
      <c r="Y962" s="173">
        <v>0</v>
      </c>
      <c r="Z962" s="108">
        <v>1268.8</v>
      </c>
      <c r="AA962" s="174" t="s">
        <v>20</v>
      </c>
      <c r="AB962" s="44">
        <f t="shared" si="18"/>
        <v>6437.89</v>
      </c>
      <c r="AC962" s="44">
        <v>0</v>
      </c>
      <c r="AD962" s="44">
        <v>0</v>
      </c>
      <c r="AE962" s="109">
        <v>6437.89</v>
      </c>
    </row>
    <row r="963" spans="1:31" hidden="1" x14ac:dyDescent="0.2">
      <c r="A963" s="185">
        <v>2016</v>
      </c>
      <c r="B963" s="622" t="s">
        <v>198</v>
      </c>
      <c r="C963" s="490" t="s">
        <v>655</v>
      </c>
      <c r="D963" s="689">
        <v>42535</v>
      </c>
      <c r="E963" s="115" t="s">
        <v>297</v>
      </c>
      <c r="F963" s="115" t="s">
        <v>253</v>
      </c>
      <c r="G963" s="115" t="s">
        <v>199</v>
      </c>
      <c r="H963" s="403" t="s">
        <v>1</v>
      </c>
      <c r="I963" s="493" t="s">
        <v>1481</v>
      </c>
      <c r="J963" s="119" t="s">
        <v>310</v>
      </c>
      <c r="K963" s="118" t="s">
        <v>1724</v>
      </c>
      <c r="L963" s="502">
        <v>0</v>
      </c>
      <c r="M963" s="44">
        <v>0</v>
      </c>
      <c r="N963" s="44">
        <v>0</v>
      </c>
      <c r="O963" s="104">
        <v>0</v>
      </c>
      <c r="P963" s="104">
        <v>0</v>
      </c>
      <c r="Q963" s="104">
        <v>0</v>
      </c>
      <c r="R963" s="104">
        <v>0</v>
      </c>
      <c r="S963" s="180">
        <v>0</v>
      </c>
      <c r="T963" s="44">
        <v>0</v>
      </c>
      <c r="U963" s="44">
        <v>0</v>
      </c>
      <c r="V963" s="44">
        <v>0</v>
      </c>
      <c r="W963" s="173">
        <v>0</v>
      </c>
      <c r="X963" s="173">
        <v>0</v>
      </c>
      <c r="Y963" s="173">
        <v>0</v>
      </c>
      <c r="Z963" s="108">
        <v>0</v>
      </c>
      <c r="AA963" s="174" t="s">
        <v>20</v>
      </c>
      <c r="AB963" s="44">
        <f t="shared" si="18"/>
        <v>2946.15</v>
      </c>
      <c r="AC963" s="44">
        <v>0</v>
      </c>
      <c r="AD963" s="44">
        <v>0</v>
      </c>
      <c r="AE963" s="109">
        <v>2946.15</v>
      </c>
    </row>
    <row r="964" spans="1:31" hidden="1" x14ac:dyDescent="0.2">
      <c r="A964" s="321">
        <v>2016</v>
      </c>
      <c r="B964" s="320" t="s">
        <v>147</v>
      </c>
      <c r="C964" s="675" t="s">
        <v>656</v>
      </c>
      <c r="D964" s="715">
        <v>42542</v>
      </c>
      <c r="E964" s="203" t="s">
        <v>46</v>
      </c>
      <c r="F964" s="203" t="s">
        <v>273</v>
      </c>
      <c r="G964" s="203" t="s">
        <v>63</v>
      </c>
      <c r="H964" s="203"/>
      <c r="I964" s="465" t="s">
        <v>706</v>
      </c>
      <c r="J964" s="183" t="s">
        <v>839</v>
      </c>
      <c r="K964" s="767"/>
      <c r="L964" s="510">
        <v>0</v>
      </c>
      <c r="M964" s="164">
        <v>0</v>
      </c>
      <c r="N964" s="164">
        <v>0</v>
      </c>
      <c r="O964" s="205">
        <v>0</v>
      </c>
      <c r="P964" s="205">
        <v>0</v>
      </c>
      <c r="Q964" s="205">
        <v>0</v>
      </c>
      <c r="R964" s="205">
        <v>0</v>
      </c>
      <c r="S964" s="205">
        <v>0</v>
      </c>
      <c r="T964" s="164">
        <v>0</v>
      </c>
      <c r="U964" s="164">
        <v>0</v>
      </c>
      <c r="V964" s="164">
        <v>0</v>
      </c>
      <c r="W964" s="272">
        <v>0</v>
      </c>
      <c r="X964" s="272">
        <v>0</v>
      </c>
      <c r="Y964" s="272">
        <v>0</v>
      </c>
      <c r="Z964" s="273">
        <v>0</v>
      </c>
      <c r="AA964" s="274">
        <v>26000</v>
      </c>
      <c r="AB964" s="374">
        <f t="shared" si="18"/>
        <v>0</v>
      </c>
      <c r="AC964" s="164">
        <v>0</v>
      </c>
      <c r="AD964" s="164">
        <v>0</v>
      </c>
      <c r="AE964" s="209">
        <v>0</v>
      </c>
    </row>
    <row r="965" spans="1:31" hidden="1" x14ac:dyDescent="0.2">
      <c r="A965" s="321">
        <v>2016</v>
      </c>
      <c r="B965" s="320" t="s">
        <v>200</v>
      </c>
      <c r="C965" s="675" t="s">
        <v>657</v>
      </c>
      <c r="D965" s="715">
        <v>42543</v>
      </c>
      <c r="E965" s="203" t="s">
        <v>49</v>
      </c>
      <c r="F965" s="155" t="s">
        <v>291</v>
      </c>
      <c r="G965" s="203" t="s">
        <v>63</v>
      </c>
      <c r="H965" s="203"/>
      <c r="I965" s="465" t="s">
        <v>698</v>
      </c>
      <c r="J965" s="183" t="s">
        <v>839</v>
      </c>
      <c r="K965" s="767"/>
      <c r="L965" s="510">
        <v>0</v>
      </c>
      <c r="M965" s="164">
        <v>0</v>
      </c>
      <c r="N965" s="164">
        <v>0</v>
      </c>
      <c r="O965" s="205">
        <v>0</v>
      </c>
      <c r="P965" s="205">
        <v>0</v>
      </c>
      <c r="Q965" s="205">
        <v>0</v>
      </c>
      <c r="R965" s="205">
        <v>0</v>
      </c>
      <c r="S965" s="205">
        <v>0</v>
      </c>
      <c r="T965" s="164">
        <v>0</v>
      </c>
      <c r="U965" s="164">
        <v>0</v>
      </c>
      <c r="V965" s="164">
        <v>0</v>
      </c>
      <c r="W965" s="272">
        <v>0</v>
      </c>
      <c r="X965" s="272">
        <v>0</v>
      </c>
      <c r="Y965" s="272">
        <v>0</v>
      </c>
      <c r="Z965" s="273">
        <v>0</v>
      </c>
      <c r="AA965" s="274" t="s">
        <v>20</v>
      </c>
      <c r="AB965" s="374">
        <f t="shared" si="18"/>
        <v>0</v>
      </c>
      <c r="AC965" s="164">
        <v>0</v>
      </c>
      <c r="AD965" s="164">
        <v>0</v>
      </c>
      <c r="AE965" s="209">
        <v>0</v>
      </c>
    </row>
    <row r="966" spans="1:31" hidden="1" x14ac:dyDescent="0.2">
      <c r="A966" s="321">
        <v>2016</v>
      </c>
      <c r="B966" s="320" t="s">
        <v>2526</v>
      </c>
      <c r="C966" s="675" t="s">
        <v>658</v>
      </c>
      <c r="D966" s="715">
        <v>42549</v>
      </c>
      <c r="E966" s="203" t="s">
        <v>39</v>
      </c>
      <c r="F966" s="204" t="s">
        <v>250</v>
      </c>
      <c r="G966" s="203" t="s">
        <v>324</v>
      </c>
      <c r="H966" s="203"/>
      <c r="I966" s="465" t="s">
        <v>2525</v>
      </c>
      <c r="J966" s="183" t="s">
        <v>839</v>
      </c>
      <c r="K966" s="767"/>
      <c r="L966" s="510">
        <v>0</v>
      </c>
      <c r="M966" s="164">
        <v>0</v>
      </c>
      <c r="N966" s="164">
        <v>0</v>
      </c>
      <c r="O966" s="205">
        <v>0</v>
      </c>
      <c r="P966" s="205">
        <v>0</v>
      </c>
      <c r="Q966" s="205">
        <v>0</v>
      </c>
      <c r="R966" s="205">
        <v>0</v>
      </c>
      <c r="S966" s="205">
        <v>0</v>
      </c>
      <c r="T966" s="164">
        <v>0</v>
      </c>
      <c r="U966" s="164">
        <v>0</v>
      </c>
      <c r="V966" s="164">
        <v>0</v>
      </c>
      <c r="W966" s="272">
        <v>0</v>
      </c>
      <c r="X966" s="272">
        <v>0</v>
      </c>
      <c r="Y966" s="272">
        <v>0</v>
      </c>
      <c r="Z966" s="273">
        <v>0</v>
      </c>
      <c r="AA966" s="274">
        <v>85000</v>
      </c>
      <c r="AB966" s="374">
        <f t="shared" si="18"/>
        <v>0</v>
      </c>
      <c r="AC966" s="164">
        <v>0</v>
      </c>
      <c r="AD966" s="164">
        <v>0</v>
      </c>
      <c r="AE966" s="209">
        <v>0</v>
      </c>
    </row>
    <row r="967" spans="1:31" hidden="1" x14ac:dyDescent="0.2">
      <c r="A967" s="321">
        <v>2016</v>
      </c>
      <c r="B967" s="320" t="s">
        <v>98</v>
      </c>
      <c r="C967" s="675" t="s">
        <v>659</v>
      </c>
      <c r="D967" s="715">
        <v>42551</v>
      </c>
      <c r="E967" s="203" t="s">
        <v>37</v>
      </c>
      <c r="F967" s="250" t="s">
        <v>260</v>
      </c>
      <c r="G967" s="203" t="s">
        <v>243</v>
      </c>
      <c r="H967" s="203"/>
      <c r="I967" s="465" t="s">
        <v>698</v>
      </c>
      <c r="J967" s="183" t="s">
        <v>839</v>
      </c>
      <c r="K967" s="767"/>
      <c r="L967" s="510">
        <v>0</v>
      </c>
      <c r="M967" s="164">
        <v>0</v>
      </c>
      <c r="N967" s="164">
        <v>0</v>
      </c>
      <c r="O967" s="205">
        <v>0</v>
      </c>
      <c r="P967" s="205">
        <v>0</v>
      </c>
      <c r="Q967" s="205">
        <v>0</v>
      </c>
      <c r="R967" s="205">
        <v>0</v>
      </c>
      <c r="S967" s="205">
        <v>0</v>
      </c>
      <c r="T967" s="164">
        <v>0</v>
      </c>
      <c r="U967" s="164">
        <v>0</v>
      </c>
      <c r="V967" s="164">
        <v>0</v>
      </c>
      <c r="W967" s="272">
        <v>0</v>
      </c>
      <c r="X967" s="272">
        <v>0</v>
      </c>
      <c r="Y967" s="272">
        <v>0</v>
      </c>
      <c r="Z967" s="273">
        <v>0</v>
      </c>
      <c r="AA967" s="274" t="s">
        <v>1484</v>
      </c>
      <c r="AB967" s="374">
        <f t="shared" si="18"/>
        <v>0</v>
      </c>
      <c r="AC967" s="164">
        <v>0</v>
      </c>
      <c r="AD967" s="164">
        <v>0</v>
      </c>
      <c r="AE967" s="209">
        <v>0</v>
      </c>
    </row>
    <row r="968" spans="1:31" hidden="1" x14ac:dyDescent="0.2">
      <c r="A968" s="321">
        <v>2016</v>
      </c>
      <c r="B968" s="320" t="s">
        <v>109</v>
      </c>
      <c r="C968" s="675" t="s">
        <v>660</v>
      </c>
      <c r="D968" s="715">
        <v>42551</v>
      </c>
      <c r="E968" s="203" t="s">
        <v>37</v>
      </c>
      <c r="F968" s="204" t="s">
        <v>250</v>
      </c>
      <c r="G968" s="203" t="s">
        <v>63</v>
      </c>
      <c r="H968" s="203"/>
      <c r="I968" s="465" t="s">
        <v>702</v>
      </c>
      <c r="J968" s="183" t="s">
        <v>839</v>
      </c>
      <c r="K968" s="767"/>
      <c r="L968" s="510">
        <v>0</v>
      </c>
      <c r="M968" s="164">
        <v>0</v>
      </c>
      <c r="N968" s="164">
        <v>0</v>
      </c>
      <c r="O968" s="205">
        <v>1952</v>
      </c>
      <c r="P968" s="205">
        <v>0</v>
      </c>
      <c r="Q968" s="205">
        <v>0</v>
      </c>
      <c r="R968" s="205">
        <v>0</v>
      </c>
      <c r="S968" s="205">
        <v>0</v>
      </c>
      <c r="T968" s="164">
        <v>0</v>
      </c>
      <c r="U968" s="164">
        <v>0</v>
      </c>
      <c r="V968" s="164">
        <v>0</v>
      </c>
      <c r="W968" s="272">
        <v>0</v>
      </c>
      <c r="X968" s="272">
        <v>0</v>
      </c>
      <c r="Y968" s="272">
        <v>0</v>
      </c>
      <c r="Z968" s="273">
        <v>0</v>
      </c>
      <c r="AA968" s="274" t="s">
        <v>20</v>
      </c>
      <c r="AB968" s="374">
        <f t="shared" si="18"/>
        <v>2727.92</v>
      </c>
      <c r="AC968" s="164">
        <v>2727.92</v>
      </c>
      <c r="AD968" s="164">
        <v>0</v>
      </c>
      <c r="AE968" s="209">
        <v>0</v>
      </c>
    </row>
    <row r="969" spans="1:31" hidden="1" x14ac:dyDescent="0.2">
      <c r="A969" s="321">
        <v>2016</v>
      </c>
      <c r="B969" s="320" t="s">
        <v>2434</v>
      </c>
      <c r="C969" s="675" t="s">
        <v>661</v>
      </c>
      <c r="D969" s="715">
        <v>42564</v>
      </c>
      <c r="E969" s="203" t="s">
        <v>294</v>
      </c>
      <c r="F969" s="250" t="s">
        <v>265</v>
      </c>
      <c r="G969" s="203" t="s">
        <v>68</v>
      </c>
      <c r="H969" s="203"/>
      <c r="I969" s="465" t="s">
        <v>701</v>
      </c>
      <c r="J969" s="183" t="s">
        <v>839</v>
      </c>
      <c r="K969" s="767"/>
      <c r="L969" s="510">
        <v>0</v>
      </c>
      <c r="M969" s="164">
        <v>0</v>
      </c>
      <c r="N969" s="164">
        <v>0</v>
      </c>
      <c r="O969" s="205">
        <v>0</v>
      </c>
      <c r="P969" s="205">
        <v>0</v>
      </c>
      <c r="Q969" s="205">
        <v>0</v>
      </c>
      <c r="R969" s="205">
        <v>0</v>
      </c>
      <c r="S969" s="205">
        <v>0</v>
      </c>
      <c r="T969" s="164">
        <v>0</v>
      </c>
      <c r="U969" s="164">
        <v>0</v>
      </c>
      <c r="V969" s="164">
        <v>0</v>
      </c>
      <c r="W969" s="272">
        <v>0</v>
      </c>
      <c r="X969" s="272">
        <v>0</v>
      </c>
      <c r="Y969" s="272">
        <v>0</v>
      </c>
      <c r="Z969" s="273">
        <v>0</v>
      </c>
      <c r="AA969" s="274" t="s">
        <v>20</v>
      </c>
      <c r="AB969" s="374">
        <f t="shared" si="18"/>
        <v>0</v>
      </c>
      <c r="AC969" s="164">
        <v>0</v>
      </c>
      <c r="AD969" s="164">
        <v>0</v>
      </c>
      <c r="AE969" s="209">
        <v>0</v>
      </c>
    </row>
    <row r="970" spans="1:31" hidden="1" x14ac:dyDescent="0.2">
      <c r="A970" s="321">
        <v>2016</v>
      </c>
      <c r="B970" s="320" t="s">
        <v>201</v>
      </c>
      <c r="C970" s="675" t="s">
        <v>662</v>
      </c>
      <c r="D970" s="715">
        <v>42564</v>
      </c>
      <c r="E970" s="203" t="s">
        <v>294</v>
      </c>
      <c r="F970" s="250" t="s">
        <v>265</v>
      </c>
      <c r="G970" s="203" t="s">
        <v>68</v>
      </c>
      <c r="H970" s="203"/>
      <c r="I970" s="465" t="s">
        <v>700</v>
      </c>
      <c r="J970" s="183" t="s">
        <v>839</v>
      </c>
      <c r="K970" s="767"/>
      <c r="L970" s="510">
        <v>0</v>
      </c>
      <c r="M970" s="164">
        <v>0</v>
      </c>
      <c r="N970" s="164">
        <v>0</v>
      </c>
      <c r="O970" s="205">
        <v>0</v>
      </c>
      <c r="P970" s="205">
        <v>0</v>
      </c>
      <c r="Q970" s="205">
        <v>0</v>
      </c>
      <c r="R970" s="205">
        <v>0</v>
      </c>
      <c r="S970" s="205">
        <v>0</v>
      </c>
      <c r="T970" s="164">
        <v>0</v>
      </c>
      <c r="U970" s="164">
        <v>0</v>
      </c>
      <c r="V970" s="164">
        <v>0</v>
      </c>
      <c r="W970" s="272">
        <v>0</v>
      </c>
      <c r="X970" s="272">
        <v>0</v>
      </c>
      <c r="Y970" s="272">
        <v>0</v>
      </c>
      <c r="Z970" s="273">
        <v>0</v>
      </c>
      <c r="AA970" s="274" t="s">
        <v>20</v>
      </c>
      <c r="AB970" s="374">
        <f t="shared" si="18"/>
        <v>0</v>
      </c>
      <c r="AC970" s="164">
        <v>0</v>
      </c>
      <c r="AD970" s="164">
        <v>0</v>
      </c>
      <c r="AE970" s="209">
        <v>0</v>
      </c>
    </row>
    <row r="971" spans="1:31" hidden="1" x14ac:dyDescent="0.2">
      <c r="A971" s="321">
        <v>2016</v>
      </c>
      <c r="B971" s="203" t="s">
        <v>202</v>
      </c>
      <c r="C971" s="675" t="s">
        <v>663</v>
      </c>
      <c r="D971" s="715">
        <v>42569</v>
      </c>
      <c r="E971" s="203" t="s">
        <v>295</v>
      </c>
      <c r="F971" s="155" t="s">
        <v>291</v>
      </c>
      <c r="G971" s="203" t="s">
        <v>72</v>
      </c>
      <c r="H971" s="203"/>
      <c r="I971" s="465" t="s">
        <v>698</v>
      </c>
      <c r="J971" s="183" t="s">
        <v>839</v>
      </c>
      <c r="K971" s="767"/>
      <c r="L971" s="510">
        <v>0</v>
      </c>
      <c r="M971" s="164">
        <v>0</v>
      </c>
      <c r="N971" s="164">
        <v>0</v>
      </c>
      <c r="O971" s="205">
        <v>0</v>
      </c>
      <c r="P971" s="205">
        <v>0</v>
      </c>
      <c r="Q971" s="205">
        <v>0</v>
      </c>
      <c r="R971" s="205">
        <v>0</v>
      </c>
      <c r="S971" s="205">
        <v>0</v>
      </c>
      <c r="T971" s="164">
        <v>0</v>
      </c>
      <c r="U971" s="164">
        <v>0</v>
      </c>
      <c r="V971" s="164">
        <v>0</v>
      </c>
      <c r="W971" s="272">
        <v>0</v>
      </c>
      <c r="X971" s="272">
        <v>0</v>
      </c>
      <c r="Y971" s="272">
        <v>0</v>
      </c>
      <c r="Z971" s="273">
        <v>0</v>
      </c>
      <c r="AA971" s="274" t="s">
        <v>1485</v>
      </c>
      <c r="AB971" s="374">
        <f t="shared" si="18"/>
        <v>0</v>
      </c>
      <c r="AC971" s="164">
        <v>0</v>
      </c>
      <c r="AD971" s="164">
        <v>0</v>
      </c>
      <c r="AE971" s="209">
        <v>0</v>
      </c>
    </row>
    <row r="972" spans="1:31" hidden="1" x14ac:dyDescent="0.2">
      <c r="A972" s="185">
        <v>2016</v>
      </c>
      <c r="B972" s="622" t="s">
        <v>227</v>
      </c>
      <c r="C972" s="490" t="s">
        <v>664</v>
      </c>
      <c r="D972" s="689">
        <v>42578</v>
      </c>
      <c r="E972" s="115" t="s">
        <v>46</v>
      </c>
      <c r="F972" s="102" t="s">
        <v>259</v>
      </c>
      <c r="G972" s="115" t="s">
        <v>63</v>
      </c>
      <c r="H972" s="115"/>
      <c r="I972" s="452" t="s">
        <v>699</v>
      </c>
      <c r="J972" s="119" t="s">
        <v>560</v>
      </c>
      <c r="K972" s="593">
        <v>42495</v>
      </c>
      <c r="L972" s="502">
        <v>0</v>
      </c>
      <c r="M972" s="44">
        <v>0</v>
      </c>
      <c r="N972" s="44">
        <v>0</v>
      </c>
      <c r="O972" s="104">
        <v>1952</v>
      </c>
      <c r="P972" s="104">
        <v>0</v>
      </c>
      <c r="Q972" s="104">
        <v>0</v>
      </c>
      <c r="R972" s="104">
        <v>0</v>
      </c>
      <c r="S972" s="180">
        <v>0</v>
      </c>
      <c r="T972" s="44">
        <v>0</v>
      </c>
      <c r="U972" s="44">
        <v>0</v>
      </c>
      <c r="V972" s="44">
        <v>0</v>
      </c>
      <c r="W972" s="173">
        <v>0</v>
      </c>
      <c r="X972" s="173">
        <v>0</v>
      </c>
      <c r="Y972" s="173">
        <v>0</v>
      </c>
      <c r="Z972" s="108">
        <v>0</v>
      </c>
      <c r="AA972" s="174">
        <v>260000</v>
      </c>
      <c r="AB972" s="44">
        <f t="shared" si="18"/>
        <v>6304.91</v>
      </c>
      <c r="AC972" s="44">
        <v>0</v>
      </c>
      <c r="AD972" s="44">
        <v>0</v>
      </c>
      <c r="AE972" s="109">
        <v>6304.91</v>
      </c>
    </row>
    <row r="973" spans="1:31" hidden="1" x14ac:dyDescent="0.2">
      <c r="A973" s="185">
        <v>2016</v>
      </c>
      <c r="B973" s="622" t="s">
        <v>230</v>
      </c>
      <c r="C973" s="490" t="s">
        <v>665</v>
      </c>
      <c r="D973" s="689">
        <v>42578</v>
      </c>
      <c r="E973" s="115" t="s">
        <v>46</v>
      </c>
      <c r="F973" s="102" t="s">
        <v>259</v>
      </c>
      <c r="G973" s="115" t="s">
        <v>63</v>
      </c>
      <c r="H973" s="115"/>
      <c r="I973" s="452" t="s">
        <v>1569</v>
      </c>
      <c r="J973" s="112" t="s">
        <v>576</v>
      </c>
      <c r="K973" s="117" t="s">
        <v>1725</v>
      </c>
      <c r="L973" s="501">
        <v>0</v>
      </c>
      <c r="M973" s="44">
        <v>0</v>
      </c>
      <c r="N973" s="44">
        <v>0</v>
      </c>
      <c r="O973" s="104">
        <v>3660</v>
      </c>
      <c r="P973" s="104">
        <v>0</v>
      </c>
      <c r="Q973" s="104">
        <v>0</v>
      </c>
      <c r="R973" s="104">
        <v>0</v>
      </c>
      <c r="S973" s="180">
        <v>0</v>
      </c>
      <c r="T973" s="44">
        <v>0</v>
      </c>
      <c r="U973" s="44">
        <v>0</v>
      </c>
      <c r="V973" s="44">
        <v>0</v>
      </c>
      <c r="W973" s="173">
        <v>0</v>
      </c>
      <c r="X973" s="173">
        <v>0</v>
      </c>
      <c r="Y973" s="173">
        <v>0</v>
      </c>
      <c r="Z973" s="108">
        <v>0</v>
      </c>
      <c r="AA973" s="174" t="s">
        <v>20</v>
      </c>
      <c r="AB973" s="44">
        <f t="shared" si="18"/>
        <v>0</v>
      </c>
      <c r="AC973" s="44">
        <v>0</v>
      </c>
      <c r="AD973" s="44">
        <v>0</v>
      </c>
      <c r="AE973" s="109">
        <v>0</v>
      </c>
    </row>
    <row r="974" spans="1:31" hidden="1" x14ac:dyDescent="0.2">
      <c r="A974" s="321">
        <v>2016</v>
      </c>
      <c r="B974" s="320" t="s">
        <v>832</v>
      </c>
      <c r="C974" s="675" t="s">
        <v>666</v>
      </c>
      <c r="D974" s="715">
        <v>42579</v>
      </c>
      <c r="E974" s="203" t="s">
        <v>294</v>
      </c>
      <c r="F974" s="203" t="s">
        <v>252</v>
      </c>
      <c r="G974" s="203" t="s">
        <v>328</v>
      </c>
      <c r="H974" s="203"/>
      <c r="I974" s="465" t="s">
        <v>698</v>
      </c>
      <c r="J974" s="183" t="s">
        <v>839</v>
      </c>
      <c r="K974" s="767"/>
      <c r="L974" s="510">
        <v>0</v>
      </c>
      <c r="M974" s="164">
        <v>0</v>
      </c>
      <c r="N974" s="164">
        <v>0</v>
      </c>
      <c r="O974" s="205">
        <v>0</v>
      </c>
      <c r="P974" s="205">
        <v>0</v>
      </c>
      <c r="Q974" s="205">
        <v>0</v>
      </c>
      <c r="R974" s="205">
        <v>0</v>
      </c>
      <c r="S974" s="205">
        <v>0</v>
      </c>
      <c r="T974" s="164">
        <v>0</v>
      </c>
      <c r="U974" s="164">
        <v>0</v>
      </c>
      <c r="V974" s="164">
        <v>0</v>
      </c>
      <c r="W974" s="272">
        <v>0</v>
      </c>
      <c r="X974" s="272">
        <v>0</v>
      </c>
      <c r="Y974" s="272">
        <v>0</v>
      </c>
      <c r="Z974" s="273">
        <v>0</v>
      </c>
      <c r="AA974" s="274" t="s">
        <v>20</v>
      </c>
      <c r="AB974" s="374">
        <f t="shared" si="18"/>
        <v>0</v>
      </c>
      <c r="AC974" s="164">
        <v>0</v>
      </c>
      <c r="AD974" s="164">
        <v>0</v>
      </c>
      <c r="AE974" s="209">
        <v>0</v>
      </c>
    </row>
    <row r="975" spans="1:31" hidden="1" x14ac:dyDescent="0.2">
      <c r="A975" s="321">
        <v>2016</v>
      </c>
      <c r="B975" s="320" t="s">
        <v>148</v>
      </c>
      <c r="C975" s="675" t="s">
        <v>667</v>
      </c>
      <c r="D975" s="715">
        <v>42590</v>
      </c>
      <c r="E975" s="203" t="s">
        <v>294</v>
      </c>
      <c r="F975" s="203" t="s">
        <v>252</v>
      </c>
      <c r="G975" s="203" t="s">
        <v>328</v>
      </c>
      <c r="H975" s="203"/>
      <c r="I975" s="465" t="s">
        <v>698</v>
      </c>
      <c r="J975" s="183" t="s">
        <v>839</v>
      </c>
      <c r="K975" s="767"/>
      <c r="L975" s="510">
        <v>0</v>
      </c>
      <c r="M975" s="164">
        <v>0</v>
      </c>
      <c r="N975" s="164">
        <v>0</v>
      </c>
      <c r="O975" s="205">
        <v>0</v>
      </c>
      <c r="P975" s="205">
        <v>0</v>
      </c>
      <c r="Q975" s="205">
        <v>0</v>
      </c>
      <c r="R975" s="205">
        <v>0</v>
      </c>
      <c r="S975" s="205">
        <v>0</v>
      </c>
      <c r="T975" s="164">
        <v>0</v>
      </c>
      <c r="U975" s="164">
        <v>0</v>
      </c>
      <c r="V975" s="164">
        <v>0</v>
      </c>
      <c r="W975" s="272">
        <v>0</v>
      </c>
      <c r="X975" s="272">
        <v>0</v>
      </c>
      <c r="Y975" s="272">
        <v>0</v>
      </c>
      <c r="Z975" s="273">
        <v>0</v>
      </c>
      <c r="AA975" s="274" t="s">
        <v>20</v>
      </c>
      <c r="AB975" s="374">
        <v>5075.2</v>
      </c>
      <c r="AC975" s="164">
        <v>0</v>
      </c>
      <c r="AD975" s="164">
        <v>0</v>
      </c>
      <c r="AE975" s="209">
        <v>0</v>
      </c>
    </row>
    <row r="976" spans="1:31" hidden="1" x14ac:dyDescent="0.2">
      <c r="A976" s="185">
        <v>2016</v>
      </c>
      <c r="B976" s="622" t="s">
        <v>222</v>
      </c>
      <c r="C976" s="490" t="s">
        <v>668</v>
      </c>
      <c r="D976" s="689">
        <v>42591</v>
      </c>
      <c r="E976" s="115" t="s">
        <v>46</v>
      </c>
      <c r="F976" s="115" t="s">
        <v>252</v>
      </c>
      <c r="G976" s="115" t="s">
        <v>328</v>
      </c>
      <c r="H976" s="115"/>
      <c r="I976" s="452" t="s">
        <v>1570</v>
      </c>
      <c r="J976" s="188" t="s">
        <v>316</v>
      </c>
      <c r="K976" s="118" t="s">
        <v>1726</v>
      </c>
      <c r="L976" s="502">
        <v>0</v>
      </c>
      <c r="M976" s="44">
        <v>0</v>
      </c>
      <c r="N976" s="44">
        <v>0</v>
      </c>
      <c r="O976" s="104">
        <v>0</v>
      </c>
      <c r="P976" s="104">
        <v>0</v>
      </c>
      <c r="Q976" s="104">
        <v>0</v>
      </c>
      <c r="R976" s="104">
        <v>0</v>
      </c>
      <c r="S976" s="180">
        <v>0</v>
      </c>
      <c r="T976" s="44">
        <v>0</v>
      </c>
      <c r="U976" s="44">
        <v>0</v>
      </c>
      <c r="V976" s="44">
        <v>0</v>
      </c>
      <c r="W976" s="173">
        <v>0</v>
      </c>
      <c r="X976" s="173">
        <v>954.14</v>
      </c>
      <c r="Y976" s="173">
        <v>0</v>
      </c>
      <c r="Z976" s="108">
        <v>0</v>
      </c>
      <c r="AA976" s="174" t="s">
        <v>836</v>
      </c>
      <c r="AB976" s="45">
        <f t="shared" si="18"/>
        <v>0</v>
      </c>
      <c r="AC976" s="44">
        <v>0</v>
      </c>
      <c r="AD976" s="44">
        <v>0</v>
      </c>
      <c r="AE976" s="109">
        <v>0</v>
      </c>
    </row>
    <row r="977" spans="1:32" x14ac:dyDescent="0.2">
      <c r="A977" s="321">
        <v>2016</v>
      </c>
      <c r="B977" s="320" t="s">
        <v>151</v>
      </c>
      <c r="C977" s="675" t="s">
        <v>669</v>
      </c>
      <c r="D977" s="715">
        <v>42619</v>
      </c>
      <c r="E977" s="203" t="s">
        <v>42</v>
      </c>
      <c r="F977" s="203" t="s">
        <v>1185</v>
      </c>
      <c r="G977" s="203" t="s">
        <v>68</v>
      </c>
      <c r="H977" s="203"/>
      <c r="I977" s="465" t="s">
        <v>588</v>
      </c>
      <c r="J977" s="183" t="s">
        <v>839</v>
      </c>
      <c r="K977" s="767"/>
      <c r="L977" s="510">
        <v>0</v>
      </c>
      <c r="M977" s="164">
        <v>0</v>
      </c>
      <c r="N977" s="164">
        <v>0</v>
      </c>
      <c r="O977" s="205">
        <v>0</v>
      </c>
      <c r="P977" s="205">
        <v>0</v>
      </c>
      <c r="Q977" s="205">
        <v>0</v>
      </c>
      <c r="R977" s="205">
        <v>0</v>
      </c>
      <c r="S977" s="205">
        <v>0</v>
      </c>
      <c r="T977" s="164">
        <v>0</v>
      </c>
      <c r="U977" s="164">
        <v>0</v>
      </c>
      <c r="V977" s="164">
        <v>0</v>
      </c>
      <c r="W977" s="272">
        <v>0</v>
      </c>
      <c r="X977" s="272">
        <v>0</v>
      </c>
      <c r="Y977" s="272">
        <v>0</v>
      </c>
      <c r="Z977" s="273">
        <v>0</v>
      </c>
      <c r="AA977" s="274" t="s">
        <v>20</v>
      </c>
      <c r="AB977" s="374">
        <f t="shared" si="18"/>
        <v>5434.23</v>
      </c>
      <c r="AC977" s="164">
        <v>5434.23</v>
      </c>
      <c r="AD977" s="164">
        <v>0</v>
      </c>
      <c r="AE977" s="209">
        <v>0</v>
      </c>
    </row>
    <row r="978" spans="1:32" hidden="1" x14ac:dyDescent="0.2">
      <c r="A978" s="185">
        <v>2016</v>
      </c>
      <c r="B978" s="622" t="s">
        <v>536</v>
      </c>
      <c r="C978" s="490" t="s">
        <v>670</v>
      </c>
      <c r="D978" s="689">
        <v>42635</v>
      </c>
      <c r="E978" s="115" t="s">
        <v>294</v>
      </c>
      <c r="F978" s="115" t="s">
        <v>264</v>
      </c>
      <c r="G978" s="115" t="s">
        <v>68</v>
      </c>
      <c r="H978" s="115"/>
      <c r="I978" s="452" t="s">
        <v>1570</v>
      </c>
      <c r="J978" s="188" t="s">
        <v>316</v>
      </c>
      <c r="K978" s="118" t="s">
        <v>1726</v>
      </c>
      <c r="L978" s="502">
        <v>0</v>
      </c>
      <c r="M978" s="44">
        <v>0</v>
      </c>
      <c r="N978" s="44">
        <v>0</v>
      </c>
      <c r="O978" s="104">
        <v>0</v>
      </c>
      <c r="P978" s="104">
        <v>0</v>
      </c>
      <c r="Q978" s="104">
        <v>0</v>
      </c>
      <c r="R978" s="104">
        <v>0</v>
      </c>
      <c r="S978" s="180">
        <v>0</v>
      </c>
      <c r="T978" s="44">
        <v>0</v>
      </c>
      <c r="U978" s="44">
        <v>0</v>
      </c>
      <c r="V978" s="44">
        <v>0</v>
      </c>
      <c r="W978" s="173">
        <v>0</v>
      </c>
      <c r="X978" s="173">
        <v>0</v>
      </c>
      <c r="Y978" s="173">
        <v>0</v>
      </c>
      <c r="Z978" s="108">
        <v>0</v>
      </c>
      <c r="AA978" s="174" t="s">
        <v>541</v>
      </c>
      <c r="AB978" s="44">
        <v>1679.37</v>
      </c>
      <c r="AC978" s="44">
        <v>0</v>
      </c>
      <c r="AD978" s="44">
        <v>0</v>
      </c>
      <c r="AE978" s="109">
        <v>1337.36</v>
      </c>
    </row>
    <row r="979" spans="1:32" hidden="1" x14ac:dyDescent="0.2">
      <c r="A979" s="321">
        <v>2016</v>
      </c>
      <c r="B979" s="320" t="s">
        <v>1762</v>
      </c>
      <c r="C979" s="675" t="s">
        <v>671</v>
      </c>
      <c r="D979" s="715">
        <v>42641</v>
      </c>
      <c r="E979" s="203" t="s">
        <v>44</v>
      </c>
      <c r="F979" s="203" t="s">
        <v>262</v>
      </c>
      <c r="G979" s="203" t="s">
        <v>63</v>
      </c>
      <c r="H979" s="203"/>
      <c r="I979" s="465" t="s">
        <v>1763</v>
      </c>
      <c r="J979" s="183" t="s">
        <v>839</v>
      </c>
      <c r="K979" s="767"/>
      <c r="L979" s="510">
        <v>0</v>
      </c>
      <c r="M979" s="164">
        <v>0</v>
      </c>
      <c r="N979" s="164">
        <v>0</v>
      </c>
      <c r="O979" s="205">
        <v>0</v>
      </c>
      <c r="P979" s="205">
        <v>0</v>
      </c>
      <c r="Q979" s="205">
        <v>0</v>
      </c>
      <c r="R979" s="205">
        <v>0</v>
      </c>
      <c r="S979" s="205">
        <v>0</v>
      </c>
      <c r="T979" s="164">
        <v>0</v>
      </c>
      <c r="U979" s="164">
        <v>0</v>
      </c>
      <c r="V979" s="164">
        <v>0</v>
      </c>
      <c r="W979" s="272">
        <v>0</v>
      </c>
      <c r="X979" s="272">
        <v>0</v>
      </c>
      <c r="Y979" s="272">
        <v>0</v>
      </c>
      <c r="Z979" s="273">
        <v>0</v>
      </c>
      <c r="AA979" s="274">
        <v>159877.53</v>
      </c>
      <c r="AB979" s="374">
        <f t="shared" si="18"/>
        <v>2943.32</v>
      </c>
      <c r="AC979" s="164">
        <v>2943.32</v>
      </c>
      <c r="AD979" s="164">
        <v>0</v>
      </c>
      <c r="AE979" s="209">
        <v>0</v>
      </c>
    </row>
    <row r="980" spans="1:32" hidden="1" x14ac:dyDescent="0.2">
      <c r="A980" s="185">
        <v>2016</v>
      </c>
      <c r="B980" s="622" t="s">
        <v>162</v>
      </c>
      <c r="C980" s="490" t="s">
        <v>672</v>
      </c>
      <c r="D980" s="689">
        <v>42642</v>
      </c>
      <c r="E980" s="115" t="s">
        <v>37</v>
      </c>
      <c r="F980" s="115" t="s">
        <v>250</v>
      </c>
      <c r="G980" s="115" t="s">
        <v>68</v>
      </c>
      <c r="H980" s="115"/>
      <c r="I980" s="452" t="s">
        <v>583</v>
      </c>
      <c r="J980" s="188" t="s">
        <v>316</v>
      </c>
      <c r="K980" s="593" t="s">
        <v>3105</v>
      </c>
      <c r="L980" s="502">
        <v>0</v>
      </c>
      <c r="M980" s="44">
        <v>0</v>
      </c>
      <c r="N980" s="44">
        <v>0</v>
      </c>
      <c r="O980" s="104">
        <v>0</v>
      </c>
      <c r="P980" s="104">
        <v>1527.01</v>
      </c>
      <c r="Q980" s="104">
        <v>0</v>
      </c>
      <c r="R980" s="104">
        <v>0</v>
      </c>
      <c r="S980" s="104">
        <v>74642.009999999995</v>
      </c>
      <c r="T980" s="44">
        <v>0</v>
      </c>
      <c r="U980" s="44">
        <v>0</v>
      </c>
      <c r="V980" s="44">
        <v>0</v>
      </c>
      <c r="W980" s="173">
        <v>214126.26</v>
      </c>
      <c r="X980" s="173">
        <v>30699.13</v>
      </c>
      <c r="Y980" s="173">
        <v>0</v>
      </c>
      <c r="Z980" s="108">
        <v>0</v>
      </c>
      <c r="AA980" s="174">
        <v>406178.32</v>
      </c>
      <c r="AB980" s="44">
        <v>11539.1</v>
      </c>
      <c r="AC980" s="44">
        <v>0</v>
      </c>
      <c r="AD980" s="44">
        <v>0</v>
      </c>
      <c r="AE980" s="109">
        <v>11539.1</v>
      </c>
    </row>
    <row r="981" spans="1:32" hidden="1" x14ac:dyDescent="0.2">
      <c r="A981" s="185">
        <v>2016</v>
      </c>
      <c r="B981" s="622" t="s">
        <v>2821</v>
      </c>
      <c r="C981" s="490" t="s">
        <v>673</v>
      </c>
      <c r="D981" s="689">
        <v>42661</v>
      </c>
      <c r="E981" s="115" t="s">
        <v>311</v>
      </c>
      <c r="F981" s="115" t="s">
        <v>841</v>
      </c>
      <c r="G981" s="115" t="s">
        <v>63</v>
      </c>
      <c r="H981" s="115"/>
      <c r="I981" s="452" t="s">
        <v>1571</v>
      </c>
      <c r="J981" s="119" t="s">
        <v>578</v>
      </c>
      <c r="K981" s="593">
        <v>42683</v>
      </c>
      <c r="L981" s="502">
        <v>0</v>
      </c>
      <c r="M981" s="44">
        <v>0</v>
      </c>
      <c r="N981" s="44">
        <v>0</v>
      </c>
      <c r="O981" s="104">
        <v>0</v>
      </c>
      <c r="P981" s="104">
        <v>0</v>
      </c>
      <c r="Q981" s="104">
        <v>0</v>
      </c>
      <c r="R981" s="104">
        <v>0</v>
      </c>
      <c r="S981" s="180">
        <v>0</v>
      </c>
      <c r="T981" s="44">
        <v>0</v>
      </c>
      <c r="U981" s="44">
        <v>0</v>
      </c>
      <c r="V981" s="44">
        <v>0</v>
      </c>
      <c r="W981" s="173">
        <v>0</v>
      </c>
      <c r="X981" s="173">
        <v>0</v>
      </c>
      <c r="Y981" s="173">
        <v>0</v>
      </c>
      <c r="Z981" s="108">
        <v>0</v>
      </c>
      <c r="AA981" s="174">
        <v>1304385</v>
      </c>
      <c r="AB981" s="44">
        <f t="shared" si="18"/>
        <v>6765.47</v>
      </c>
      <c r="AC981" s="44">
        <v>0</v>
      </c>
      <c r="AD981" s="44">
        <v>0</v>
      </c>
      <c r="AE981" s="109">
        <v>6765.47</v>
      </c>
    </row>
    <row r="982" spans="1:32" hidden="1" x14ac:dyDescent="0.2">
      <c r="A982" s="321">
        <v>2016</v>
      </c>
      <c r="B982" s="320" t="s">
        <v>417</v>
      </c>
      <c r="C982" s="675" t="s">
        <v>674</v>
      </c>
      <c r="D982" s="715">
        <v>42661</v>
      </c>
      <c r="E982" s="203" t="s">
        <v>311</v>
      </c>
      <c r="F982" s="203"/>
      <c r="G982" s="203" t="s">
        <v>330</v>
      </c>
      <c r="H982" s="203"/>
      <c r="I982" s="465" t="s">
        <v>698</v>
      </c>
      <c r="J982" s="183" t="s">
        <v>839</v>
      </c>
      <c r="K982" s="767"/>
      <c r="L982" s="510">
        <v>0</v>
      </c>
      <c r="M982" s="164">
        <v>0</v>
      </c>
      <c r="N982" s="164">
        <v>0</v>
      </c>
      <c r="O982" s="205">
        <v>0</v>
      </c>
      <c r="P982" s="205">
        <v>0</v>
      </c>
      <c r="Q982" s="205">
        <v>0</v>
      </c>
      <c r="R982" s="205">
        <v>0</v>
      </c>
      <c r="S982" s="205">
        <v>0</v>
      </c>
      <c r="T982" s="164">
        <v>0</v>
      </c>
      <c r="U982" s="164">
        <v>0</v>
      </c>
      <c r="V982" s="164">
        <v>0</v>
      </c>
      <c r="W982" s="272">
        <v>0</v>
      </c>
      <c r="X982" s="272">
        <v>0</v>
      </c>
      <c r="Y982" s="272">
        <v>0</v>
      </c>
      <c r="Z982" s="273">
        <v>0</v>
      </c>
      <c r="AA982" s="274" t="s">
        <v>20</v>
      </c>
      <c r="AB982" s="374">
        <f t="shared" si="18"/>
        <v>2727.92</v>
      </c>
      <c r="AC982" s="164">
        <v>2727.92</v>
      </c>
      <c r="AD982" s="164">
        <v>0</v>
      </c>
      <c r="AE982" s="209">
        <v>0</v>
      </c>
    </row>
    <row r="983" spans="1:32" hidden="1" x14ac:dyDescent="0.2">
      <c r="A983" s="185">
        <v>2016</v>
      </c>
      <c r="B983" s="622" t="s">
        <v>312</v>
      </c>
      <c r="C983" s="490" t="s">
        <v>675</v>
      </c>
      <c r="D983" s="689">
        <v>42664</v>
      </c>
      <c r="E983" s="115" t="s">
        <v>39</v>
      </c>
      <c r="F983" s="115" t="s">
        <v>2556</v>
      </c>
      <c r="G983" s="115" t="s">
        <v>243</v>
      </c>
      <c r="H983" s="115" t="s">
        <v>2135</v>
      </c>
      <c r="I983" s="452" t="s">
        <v>2557</v>
      </c>
      <c r="J983" s="119" t="s">
        <v>310</v>
      </c>
      <c r="K983" s="118" t="s">
        <v>2558</v>
      </c>
      <c r="L983" s="502">
        <v>0</v>
      </c>
      <c r="M983" s="44">
        <v>0</v>
      </c>
      <c r="N983" s="44">
        <v>0</v>
      </c>
      <c r="O983" s="104">
        <v>0</v>
      </c>
      <c r="P983" s="104">
        <v>0</v>
      </c>
      <c r="Q983" s="104">
        <v>226.5</v>
      </c>
      <c r="R983" s="104">
        <v>0</v>
      </c>
      <c r="S983" s="104">
        <v>0</v>
      </c>
      <c r="T983" s="44">
        <v>0</v>
      </c>
      <c r="U983" s="44">
        <v>0</v>
      </c>
      <c r="V983" s="44">
        <v>0</v>
      </c>
      <c r="W983" s="173">
        <v>0</v>
      </c>
      <c r="X983" s="173">
        <v>0</v>
      </c>
      <c r="Y983" s="173">
        <v>11123.01</v>
      </c>
      <c r="Z983" s="108">
        <v>0</v>
      </c>
      <c r="AA983" s="174">
        <v>4493.45</v>
      </c>
      <c r="AB983" s="45">
        <v>0</v>
      </c>
      <c r="AC983" s="44">
        <v>0</v>
      </c>
      <c r="AD983" s="44">
        <v>0</v>
      </c>
      <c r="AE983" s="109">
        <v>0</v>
      </c>
    </row>
    <row r="984" spans="1:32" hidden="1" x14ac:dyDescent="0.2">
      <c r="A984" s="185">
        <v>2016</v>
      </c>
      <c r="B984" s="622" t="s">
        <v>833</v>
      </c>
      <c r="C984" s="490" t="s">
        <v>676</v>
      </c>
      <c r="D984" s="689">
        <v>42676</v>
      </c>
      <c r="E984" s="115" t="s">
        <v>313</v>
      </c>
      <c r="F984" s="115" t="s">
        <v>841</v>
      </c>
      <c r="G984" s="115" t="s">
        <v>63</v>
      </c>
      <c r="H984" s="115"/>
      <c r="I984" s="452" t="s">
        <v>1572</v>
      </c>
      <c r="J984" s="119" t="s">
        <v>578</v>
      </c>
      <c r="K984" s="593">
        <v>42828</v>
      </c>
      <c r="L984" s="502">
        <v>0</v>
      </c>
      <c r="M984" s="44">
        <v>0</v>
      </c>
      <c r="N984" s="44">
        <v>0</v>
      </c>
      <c r="O984" s="104">
        <v>0</v>
      </c>
      <c r="P984" s="104">
        <v>0</v>
      </c>
      <c r="Q984" s="104">
        <v>0</v>
      </c>
      <c r="R984" s="104">
        <v>0</v>
      </c>
      <c r="S984" s="180">
        <v>0</v>
      </c>
      <c r="T984" s="44">
        <v>0</v>
      </c>
      <c r="U984" s="44">
        <v>0</v>
      </c>
      <c r="V984" s="44">
        <v>0</v>
      </c>
      <c r="W984" s="173">
        <v>0</v>
      </c>
      <c r="X984" s="173">
        <v>3561.52</v>
      </c>
      <c r="Y984" s="173">
        <v>0</v>
      </c>
      <c r="Z984" s="108">
        <v>0</v>
      </c>
      <c r="AA984" s="174">
        <v>45881</v>
      </c>
      <c r="AB984" s="45">
        <f t="shared" si="18"/>
        <v>1674.35</v>
      </c>
      <c r="AC984" s="44">
        <v>0</v>
      </c>
      <c r="AD984" s="44">
        <v>0</v>
      </c>
      <c r="AE984" s="109">
        <v>1674.35</v>
      </c>
      <c r="AF984" t="s">
        <v>1</v>
      </c>
    </row>
    <row r="985" spans="1:32" hidden="1" x14ac:dyDescent="0.2">
      <c r="A985" s="321">
        <v>2016</v>
      </c>
      <c r="B985" s="320" t="s">
        <v>331</v>
      </c>
      <c r="C985" s="675" t="s">
        <v>677</v>
      </c>
      <c r="D985" s="715">
        <v>42676</v>
      </c>
      <c r="E985" s="203" t="s">
        <v>313</v>
      </c>
      <c r="F985" s="203" t="s">
        <v>841</v>
      </c>
      <c r="G985" s="203" t="s">
        <v>63</v>
      </c>
      <c r="H985" s="203"/>
      <c r="I985" s="465" t="s">
        <v>698</v>
      </c>
      <c r="J985" s="183" t="s">
        <v>839</v>
      </c>
      <c r="K985" s="767"/>
      <c r="L985" s="510">
        <v>0</v>
      </c>
      <c r="M985" s="164">
        <v>0</v>
      </c>
      <c r="N985" s="164">
        <v>0</v>
      </c>
      <c r="O985" s="205">
        <v>0</v>
      </c>
      <c r="P985" s="205">
        <v>0</v>
      </c>
      <c r="Q985" s="205">
        <v>0</v>
      </c>
      <c r="R985" s="205">
        <v>0</v>
      </c>
      <c r="S985" s="205">
        <v>0</v>
      </c>
      <c r="T985" s="164">
        <v>0</v>
      </c>
      <c r="U985" s="164">
        <v>0</v>
      </c>
      <c r="V985" s="164">
        <v>0</v>
      </c>
      <c r="W985" s="272">
        <v>0</v>
      </c>
      <c r="X985" s="272">
        <v>0</v>
      </c>
      <c r="Y985" s="272">
        <v>0</v>
      </c>
      <c r="Z985" s="273">
        <v>0</v>
      </c>
      <c r="AA985" s="274">
        <v>45881</v>
      </c>
      <c r="AB985" s="374">
        <f t="shared" si="18"/>
        <v>0</v>
      </c>
      <c r="AC985" s="164">
        <v>0</v>
      </c>
      <c r="AD985" s="164">
        <v>0</v>
      </c>
      <c r="AE985" s="209">
        <v>0</v>
      </c>
    </row>
    <row r="986" spans="1:32" hidden="1" x14ac:dyDescent="0.2">
      <c r="A986" s="185">
        <v>2016</v>
      </c>
      <c r="B986" s="622" t="s">
        <v>314</v>
      </c>
      <c r="C986" s="490" t="s">
        <v>678</v>
      </c>
      <c r="D986" s="689">
        <v>42676</v>
      </c>
      <c r="E986" s="115" t="s">
        <v>311</v>
      </c>
      <c r="F986" s="115" t="s">
        <v>260</v>
      </c>
      <c r="G986" s="115" t="s">
        <v>63</v>
      </c>
      <c r="H986" s="115"/>
      <c r="I986" s="452" t="s">
        <v>703</v>
      </c>
      <c r="J986" s="119" t="s">
        <v>310</v>
      </c>
      <c r="K986" s="118" t="s">
        <v>3108</v>
      </c>
      <c r="L986" s="502">
        <v>0</v>
      </c>
      <c r="M986" s="44">
        <v>518</v>
      </c>
      <c r="N986" s="44">
        <v>0</v>
      </c>
      <c r="O986" s="104">
        <v>0</v>
      </c>
      <c r="P986" s="104">
        <v>0</v>
      </c>
      <c r="Q986" s="104">
        <v>0</v>
      </c>
      <c r="R986" s="104">
        <v>0</v>
      </c>
      <c r="S986" s="180">
        <v>0</v>
      </c>
      <c r="T986" s="44">
        <v>0</v>
      </c>
      <c r="U986" s="44">
        <v>0</v>
      </c>
      <c r="V986" s="44">
        <v>0</v>
      </c>
      <c r="W986" s="173">
        <v>0</v>
      </c>
      <c r="X986" s="173">
        <v>0</v>
      </c>
      <c r="Y986" s="173">
        <v>0</v>
      </c>
      <c r="Z986" s="108">
        <v>0</v>
      </c>
      <c r="AA986" s="174">
        <v>976022.38</v>
      </c>
      <c r="AB986" s="45">
        <v>15445</v>
      </c>
      <c r="AC986" s="44">
        <v>2727.92</v>
      </c>
      <c r="AD986" s="44">
        <v>0</v>
      </c>
      <c r="AE986" s="109">
        <v>12717.08</v>
      </c>
    </row>
    <row r="987" spans="1:32" hidden="1" x14ac:dyDescent="0.2">
      <c r="A987" s="185">
        <v>2016</v>
      </c>
      <c r="B987" s="622" t="s">
        <v>315</v>
      </c>
      <c r="C987" s="490" t="s">
        <v>679</v>
      </c>
      <c r="D987" s="689">
        <v>42691</v>
      </c>
      <c r="E987" s="115" t="s">
        <v>37</v>
      </c>
      <c r="F987" s="115" t="s">
        <v>250</v>
      </c>
      <c r="G987" s="115" t="s">
        <v>68</v>
      </c>
      <c r="H987" s="115"/>
      <c r="I987" s="452" t="s">
        <v>585</v>
      </c>
      <c r="J987" s="188" t="s">
        <v>316</v>
      </c>
      <c r="K987" s="118" t="s">
        <v>2297</v>
      </c>
      <c r="L987" s="502">
        <v>0</v>
      </c>
      <c r="M987" s="44">
        <v>0</v>
      </c>
      <c r="N987" s="44">
        <v>0</v>
      </c>
      <c r="O987" s="104">
        <v>0</v>
      </c>
      <c r="P987" s="104">
        <v>0</v>
      </c>
      <c r="Q987" s="104">
        <v>0</v>
      </c>
      <c r="R987" s="104">
        <v>0</v>
      </c>
      <c r="S987" s="180">
        <v>0</v>
      </c>
      <c r="T987" s="44">
        <v>0</v>
      </c>
      <c r="U987" s="44">
        <v>0</v>
      </c>
      <c r="V987" s="44">
        <v>0</v>
      </c>
      <c r="W987" s="173">
        <v>0</v>
      </c>
      <c r="X987" s="173">
        <v>0</v>
      </c>
      <c r="Y987" s="173">
        <v>0</v>
      </c>
      <c r="Z987" s="108">
        <v>0</v>
      </c>
      <c r="AA987" s="174" t="s">
        <v>1483</v>
      </c>
      <c r="AB987" s="44">
        <v>26133.47</v>
      </c>
      <c r="AC987" s="44">
        <v>0</v>
      </c>
      <c r="AD987" s="44">
        <v>0</v>
      </c>
      <c r="AE987" s="109">
        <v>26133.47</v>
      </c>
    </row>
    <row r="988" spans="1:32" hidden="1" x14ac:dyDescent="0.2">
      <c r="A988" s="185">
        <v>2016</v>
      </c>
      <c r="B988" s="622" t="s">
        <v>837</v>
      </c>
      <c r="C988" s="490" t="s">
        <v>680</v>
      </c>
      <c r="D988" s="689">
        <v>42692</v>
      </c>
      <c r="E988" s="115" t="s">
        <v>311</v>
      </c>
      <c r="F988" s="115" t="s">
        <v>265</v>
      </c>
      <c r="G988" s="115" t="s">
        <v>63</v>
      </c>
      <c r="H988" s="115"/>
      <c r="I988" s="452" t="s">
        <v>838</v>
      </c>
      <c r="J988" s="119" t="s">
        <v>310</v>
      </c>
      <c r="K988" s="118" t="s">
        <v>2241</v>
      </c>
      <c r="L988" s="502">
        <v>0</v>
      </c>
      <c r="M988" s="44">
        <v>0</v>
      </c>
      <c r="N988" s="44">
        <v>0</v>
      </c>
      <c r="O988" s="104">
        <v>0</v>
      </c>
      <c r="P988" s="104">
        <v>0</v>
      </c>
      <c r="Q988" s="104">
        <v>0</v>
      </c>
      <c r="R988" s="104">
        <v>0</v>
      </c>
      <c r="S988" s="180">
        <v>0</v>
      </c>
      <c r="T988" s="44">
        <v>0</v>
      </c>
      <c r="U988" s="44">
        <v>0</v>
      </c>
      <c r="V988" s="44">
        <v>0</v>
      </c>
      <c r="W988" s="173">
        <v>0</v>
      </c>
      <c r="X988" s="173">
        <v>0</v>
      </c>
      <c r="Y988" s="173">
        <v>0</v>
      </c>
      <c r="Z988" s="108">
        <v>0</v>
      </c>
      <c r="AA988" s="174">
        <v>37618.6</v>
      </c>
      <c r="AB988" s="45">
        <f t="shared" si="18"/>
        <v>6383.33</v>
      </c>
      <c r="AC988" s="44">
        <v>2727.92</v>
      </c>
      <c r="AD988" s="44">
        <v>0</v>
      </c>
      <c r="AE988" s="109">
        <v>3655.41</v>
      </c>
    </row>
    <row r="989" spans="1:32" hidden="1" x14ac:dyDescent="0.2">
      <c r="A989" s="185">
        <v>2016</v>
      </c>
      <c r="B989" s="622" t="s">
        <v>334</v>
      </c>
      <c r="C989" s="490" t="s">
        <v>681</v>
      </c>
      <c r="D989" s="689">
        <v>42695</v>
      </c>
      <c r="E989" s="115" t="s">
        <v>37</v>
      </c>
      <c r="F989" s="115" t="s">
        <v>264</v>
      </c>
      <c r="G989" s="115" t="s">
        <v>68</v>
      </c>
      <c r="H989" s="115"/>
      <c r="I989" s="452" t="s">
        <v>704</v>
      </c>
      <c r="J989" s="119" t="s">
        <v>310</v>
      </c>
      <c r="K989" s="118" t="s">
        <v>1536</v>
      </c>
      <c r="L989" s="502">
        <v>0</v>
      </c>
      <c r="M989" s="44">
        <v>0</v>
      </c>
      <c r="N989" s="44">
        <v>0</v>
      </c>
      <c r="O989" s="104">
        <v>0</v>
      </c>
      <c r="P989" s="104">
        <v>0</v>
      </c>
      <c r="Q989" s="104">
        <v>0</v>
      </c>
      <c r="R989" s="104">
        <v>0</v>
      </c>
      <c r="S989" s="180">
        <v>0</v>
      </c>
      <c r="T989" s="44">
        <v>0</v>
      </c>
      <c r="U989" s="44">
        <v>0</v>
      </c>
      <c r="V989" s="44">
        <v>0</v>
      </c>
      <c r="W989" s="173">
        <v>0</v>
      </c>
      <c r="X989" s="173">
        <v>0</v>
      </c>
      <c r="Y989" s="173">
        <v>0</v>
      </c>
      <c r="Z989" s="108">
        <v>1903.2</v>
      </c>
      <c r="AA989" s="174" t="s">
        <v>20</v>
      </c>
      <c r="AB989" s="44">
        <v>6594.76</v>
      </c>
      <c r="AC989" s="44">
        <v>0</v>
      </c>
      <c r="AD989" s="44">
        <v>0</v>
      </c>
      <c r="AE989" s="109">
        <v>6594.76</v>
      </c>
    </row>
    <row r="990" spans="1:32" hidden="1" x14ac:dyDescent="0.2">
      <c r="A990" s="185">
        <v>2016</v>
      </c>
      <c r="B990" s="622" t="s">
        <v>170</v>
      </c>
      <c r="C990" s="490" t="s">
        <v>682</v>
      </c>
      <c r="D990" s="689">
        <v>42697</v>
      </c>
      <c r="E990" s="115" t="s">
        <v>294</v>
      </c>
      <c r="F990" s="115" t="s">
        <v>264</v>
      </c>
      <c r="G990" s="115" t="s">
        <v>68</v>
      </c>
      <c r="H990" s="115"/>
      <c r="I990" s="452" t="s">
        <v>705</v>
      </c>
      <c r="J990" s="188" t="s">
        <v>316</v>
      </c>
      <c r="K990" s="118" t="s">
        <v>1428</v>
      </c>
      <c r="L990" s="502">
        <v>0</v>
      </c>
      <c r="M990" s="44">
        <v>0</v>
      </c>
      <c r="N990" s="44">
        <v>0</v>
      </c>
      <c r="O990" s="104">
        <v>0</v>
      </c>
      <c r="P990" s="104">
        <v>0</v>
      </c>
      <c r="Q990" s="104">
        <v>0</v>
      </c>
      <c r="R990" s="104">
        <v>0</v>
      </c>
      <c r="S990" s="180">
        <v>0</v>
      </c>
      <c r="T990" s="44">
        <v>0</v>
      </c>
      <c r="U990" s="44">
        <v>0</v>
      </c>
      <c r="V990" s="44">
        <v>0</v>
      </c>
      <c r="W990" s="173">
        <v>0</v>
      </c>
      <c r="X990" s="173">
        <v>3647.8</v>
      </c>
      <c r="Y990" s="173">
        <v>0</v>
      </c>
      <c r="Z990" s="108">
        <v>0</v>
      </c>
      <c r="AA990" s="174" t="s">
        <v>20</v>
      </c>
      <c r="AB990" s="44">
        <v>13151.65</v>
      </c>
      <c r="AC990" s="44">
        <v>0</v>
      </c>
      <c r="AD990" s="44">
        <v>0</v>
      </c>
      <c r="AE990" s="109">
        <v>9706.66</v>
      </c>
    </row>
    <row r="991" spans="1:32" hidden="1" x14ac:dyDescent="0.2">
      <c r="A991" s="185">
        <v>2016</v>
      </c>
      <c r="B991" s="622" t="s">
        <v>321</v>
      </c>
      <c r="C991" s="490" t="s">
        <v>683</v>
      </c>
      <c r="D991" s="689">
        <v>42733</v>
      </c>
      <c r="E991" s="115" t="s">
        <v>279</v>
      </c>
      <c r="F991" s="115" t="s">
        <v>265</v>
      </c>
      <c r="G991" s="115" t="s">
        <v>326</v>
      </c>
      <c r="H991" s="115"/>
      <c r="I991" s="452" t="s">
        <v>1579</v>
      </c>
      <c r="J991" s="188" t="s">
        <v>316</v>
      </c>
      <c r="K991" s="118" t="s">
        <v>1716</v>
      </c>
      <c r="L991" s="502">
        <v>0</v>
      </c>
      <c r="M991" s="44">
        <v>0</v>
      </c>
      <c r="N991" s="44">
        <v>0</v>
      </c>
      <c r="O991" s="104">
        <v>3060</v>
      </c>
      <c r="P991" s="104">
        <v>0</v>
      </c>
      <c r="Q991" s="104">
        <v>0</v>
      </c>
      <c r="R991" s="104">
        <v>0</v>
      </c>
      <c r="S991" s="180">
        <v>0</v>
      </c>
      <c r="T991" s="44">
        <v>0</v>
      </c>
      <c r="U991" s="44">
        <v>0</v>
      </c>
      <c r="V991" s="44">
        <v>0</v>
      </c>
      <c r="W991" s="173">
        <v>0</v>
      </c>
      <c r="X991" s="173">
        <v>0</v>
      </c>
      <c r="Y991" s="173">
        <v>0</v>
      </c>
      <c r="Z991" s="108">
        <v>0</v>
      </c>
      <c r="AA991" s="174">
        <v>80000</v>
      </c>
      <c r="AB991" s="44">
        <v>4697.4799999999996</v>
      </c>
      <c r="AC991" s="44">
        <v>0</v>
      </c>
      <c r="AD991" s="44">
        <v>0</v>
      </c>
      <c r="AE991" s="109">
        <v>4697.4799999999996</v>
      </c>
    </row>
    <row r="992" spans="1:32" hidden="1" x14ac:dyDescent="0.2">
      <c r="A992" s="321">
        <v>2016</v>
      </c>
      <c r="B992" s="320" t="s">
        <v>3314</v>
      </c>
      <c r="C992" s="675" t="s">
        <v>684</v>
      </c>
      <c r="D992" s="715">
        <v>42733</v>
      </c>
      <c r="E992" s="203" t="s">
        <v>296</v>
      </c>
      <c r="F992" s="203" t="s">
        <v>259</v>
      </c>
      <c r="G992" s="203" t="s">
        <v>63</v>
      </c>
      <c r="H992" s="203"/>
      <c r="I992" s="465" t="s">
        <v>2800</v>
      </c>
      <c r="J992" s="183" t="s">
        <v>839</v>
      </c>
      <c r="K992" s="767"/>
      <c r="L992" s="510">
        <v>0</v>
      </c>
      <c r="M992" s="164">
        <v>0</v>
      </c>
      <c r="N992" s="164">
        <v>0</v>
      </c>
      <c r="O992" s="205">
        <v>0</v>
      </c>
      <c r="P992" s="205">
        <v>0</v>
      </c>
      <c r="Q992" s="205">
        <v>0</v>
      </c>
      <c r="R992" s="205">
        <v>0</v>
      </c>
      <c r="S992" s="205">
        <v>0</v>
      </c>
      <c r="T992" s="164">
        <v>0</v>
      </c>
      <c r="U992" s="164">
        <v>0</v>
      </c>
      <c r="V992" s="164">
        <v>0</v>
      </c>
      <c r="W992" s="272">
        <v>0</v>
      </c>
      <c r="X992" s="272">
        <v>0</v>
      </c>
      <c r="Y992" s="272">
        <v>0</v>
      </c>
      <c r="Z992" s="739">
        <v>0</v>
      </c>
      <c r="AA992" s="498" t="s">
        <v>229</v>
      </c>
      <c r="AB992" s="374">
        <f t="shared" si="18"/>
        <v>0</v>
      </c>
      <c r="AC992" s="164">
        <v>0</v>
      </c>
      <c r="AD992" s="164">
        <v>0</v>
      </c>
      <c r="AE992" s="209">
        <v>0</v>
      </c>
    </row>
    <row r="993" spans="1:31" hidden="1" x14ac:dyDescent="0.2">
      <c r="A993" s="185">
        <v>2016</v>
      </c>
      <c r="B993" s="622" t="s">
        <v>2811</v>
      </c>
      <c r="C993" s="490" t="s">
        <v>1068</v>
      </c>
      <c r="D993" s="689" t="s">
        <v>1069</v>
      </c>
      <c r="E993" s="622" t="s">
        <v>1072</v>
      </c>
      <c r="F993" s="622" t="s">
        <v>1501</v>
      </c>
      <c r="G993" s="622" t="s">
        <v>69</v>
      </c>
      <c r="H993" s="622" t="s">
        <v>2812</v>
      </c>
      <c r="I993" s="452" t="s">
        <v>2813</v>
      </c>
      <c r="J993" s="119" t="s">
        <v>592</v>
      </c>
      <c r="K993" s="118" t="s">
        <v>2814</v>
      </c>
      <c r="L993" s="502">
        <v>0</v>
      </c>
      <c r="M993" s="44">
        <v>0</v>
      </c>
      <c r="N993" s="44">
        <v>0</v>
      </c>
      <c r="O993" s="104">
        <v>0</v>
      </c>
      <c r="P993" s="104">
        <v>0</v>
      </c>
      <c r="Q993" s="104">
        <v>0</v>
      </c>
      <c r="R993" s="104">
        <v>0</v>
      </c>
      <c r="S993" s="180">
        <v>0</v>
      </c>
      <c r="T993" s="44">
        <v>0</v>
      </c>
      <c r="U993" s="44">
        <v>0</v>
      </c>
      <c r="V993" s="173">
        <v>0</v>
      </c>
      <c r="W993" s="173">
        <v>0</v>
      </c>
      <c r="X993" s="173">
        <v>5542.01</v>
      </c>
      <c r="Y993" s="173">
        <v>0</v>
      </c>
      <c r="Z993" s="242">
        <v>0</v>
      </c>
      <c r="AA993" s="259">
        <v>31312.6</v>
      </c>
      <c r="AB993" s="44">
        <v>0</v>
      </c>
      <c r="AC993" s="44">
        <v>0</v>
      </c>
      <c r="AD993" s="44">
        <v>0</v>
      </c>
      <c r="AE993" s="109">
        <v>0</v>
      </c>
    </row>
    <row r="994" spans="1:31" hidden="1" x14ac:dyDescent="0.2">
      <c r="A994" s="185">
        <v>2016</v>
      </c>
      <c r="B994" s="622" t="s">
        <v>2157</v>
      </c>
      <c r="C994" s="490" t="s">
        <v>1068</v>
      </c>
      <c r="D994" s="689" t="s">
        <v>1069</v>
      </c>
      <c r="E994" s="622" t="s">
        <v>1072</v>
      </c>
      <c r="F994" s="622" t="s">
        <v>2158</v>
      </c>
      <c r="G994" s="622" t="s">
        <v>63</v>
      </c>
      <c r="H994" s="622"/>
      <c r="I994" s="452" t="s">
        <v>698</v>
      </c>
      <c r="J994" s="119" t="s">
        <v>592</v>
      </c>
      <c r="K994" s="118" t="s">
        <v>1883</v>
      </c>
      <c r="L994" s="502">
        <v>0</v>
      </c>
      <c r="M994" s="44">
        <v>0</v>
      </c>
      <c r="N994" s="44">
        <v>0</v>
      </c>
      <c r="O994" s="104">
        <v>0</v>
      </c>
      <c r="P994" s="104">
        <v>0</v>
      </c>
      <c r="Q994" s="104">
        <v>0</v>
      </c>
      <c r="R994" s="104">
        <v>0</v>
      </c>
      <c r="S994" s="180">
        <v>0</v>
      </c>
      <c r="T994" s="44">
        <v>0</v>
      </c>
      <c r="U994" s="44">
        <v>3000</v>
      </c>
      <c r="V994" s="173">
        <v>0</v>
      </c>
      <c r="W994" s="173">
        <v>0</v>
      </c>
      <c r="X994" s="173">
        <v>0</v>
      </c>
      <c r="Y994" s="173">
        <v>0</v>
      </c>
      <c r="Z994" s="242">
        <v>0</v>
      </c>
      <c r="AA994" s="259">
        <v>3500</v>
      </c>
      <c r="AB994" s="44">
        <v>0</v>
      </c>
      <c r="AC994" s="44">
        <v>0</v>
      </c>
      <c r="AD994" s="44">
        <v>0</v>
      </c>
      <c r="AE994" s="109">
        <v>0</v>
      </c>
    </row>
    <row r="995" spans="1:31" hidden="1" x14ac:dyDescent="0.2">
      <c r="A995" s="275">
        <v>2016</v>
      </c>
      <c r="B995" s="176" t="s">
        <v>2233</v>
      </c>
      <c r="C995" s="661" t="s">
        <v>1068</v>
      </c>
      <c r="D995" s="693" t="s">
        <v>1069</v>
      </c>
      <c r="E995" s="176" t="s">
        <v>1072</v>
      </c>
      <c r="F995" s="176" t="s">
        <v>260</v>
      </c>
      <c r="G995" s="176" t="s">
        <v>69</v>
      </c>
      <c r="H995" s="176">
        <v>28906</v>
      </c>
      <c r="I995" s="488" t="s">
        <v>2234</v>
      </c>
      <c r="J995" s="37" t="s">
        <v>592</v>
      </c>
      <c r="K995" s="178" t="s">
        <v>2235</v>
      </c>
      <c r="L995" s="503">
        <v>0</v>
      </c>
      <c r="M995" s="45">
        <v>0</v>
      </c>
      <c r="N995" s="44">
        <v>0</v>
      </c>
      <c r="O995" s="104">
        <v>0</v>
      </c>
      <c r="P995" s="104">
        <v>0</v>
      </c>
      <c r="Q995" s="38">
        <v>2238</v>
      </c>
      <c r="R995" s="38">
        <v>0</v>
      </c>
      <c r="S995" s="180">
        <v>58528.71</v>
      </c>
      <c r="T995" s="180">
        <v>0</v>
      </c>
      <c r="U995" s="173">
        <v>0</v>
      </c>
      <c r="V995" s="173">
        <v>0</v>
      </c>
      <c r="W995" s="173">
        <v>136396.79999999999</v>
      </c>
      <c r="X995" s="180">
        <v>4066.88</v>
      </c>
      <c r="Y995" s="180">
        <v>0</v>
      </c>
      <c r="Z995" s="245">
        <v>0</v>
      </c>
      <c r="AA995" s="346">
        <v>136396.79999999999</v>
      </c>
      <c r="AB995" s="44">
        <v>0</v>
      </c>
      <c r="AC995" s="45">
        <v>0</v>
      </c>
      <c r="AD995" s="45">
        <v>0</v>
      </c>
      <c r="AE995" s="46">
        <v>0</v>
      </c>
    </row>
    <row r="996" spans="1:31" s="1" customFormat="1" hidden="1" x14ac:dyDescent="0.2">
      <c r="A996" s="275">
        <v>2016</v>
      </c>
      <c r="B996" s="276" t="s">
        <v>53</v>
      </c>
      <c r="C996" s="661" t="s">
        <v>1068</v>
      </c>
      <c r="D996" s="689" t="s">
        <v>1069</v>
      </c>
      <c r="E996" s="177" t="s">
        <v>1072</v>
      </c>
      <c r="F996" s="167" t="s">
        <v>265</v>
      </c>
      <c r="G996" s="167" t="s">
        <v>500</v>
      </c>
      <c r="H996" s="167"/>
      <c r="I996" s="454" t="s">
        <v>1555</v>
      </c>
      <c r="J996" s="339" t="s">
        <v>316</v>
      </c>
      <c r="K996" s="178" t="s">
        <v>1423</v>
      </c>
      <c r="L996" s="503">
        <v>0</v>
      </c>
      <c r="M996" s="150">
        <v>0</v>
      </c>
      <c r="N996" s="171">
        <v>0</v>
      </c>
      <c r="O996" s="104">
        <v>0</v>
      </c>
      <c r="P996" s="104">
        <v>0</v>
      </c>
      <c r="Q996" s="38">
        <v>0</v>
      </c>
      <c r="R996" s="38">
        <v>0</v>
      </c>
      <c r="S996" s="180">
        <v>0</v>
      </c>
      <c r="T996" s="180">
        <v>300</v>
      </c>
      <c r="U996" s="173">
        <v>0</v>
      </c>
      <c r="V996" s="173">
        <v>0</v>
      </c>
      <c r="W996" s="173">
        <v>0</v>
      </c>
      <c r="X996" s="180">
        <v>1556.1</v>
      </c>
      <c r="Y996" s="180">
        <v>0</v>
      </c>
      <c r="Z996" s="245">
        <v>0</v>
      </c>
      <c r="AA996" s="346">
        <v>35000</v>
      </c>
      <c r="AB996" s="44">
        <f>AC996+AD996+AE996</f>
        <v>0</v>
      </c>
      <c r="AC996" s="45">
        <v>0</v>
      </c>
      <c r="AD996" s="45">
        <v>0</v>
      </c>
      <c r="AE996" s="46">
        <v>0</v>
      </c>
    </row>
    <row r="997" spans="1:31" hidden="1" x14ac:dyDescent="0.2">
      <c r="A997" s="185">
        <v>2016</v>
      </c>
      <c r="B997" s="622" t="s">
        <v>835</v>
      </c>
      <c r="C997" s="490" t="s">
        <v>1068</v>
      </c>
      <c r="D997" s="689" t="s">
        <v>1069</v>
      </c>
      <c r="E997" s="622" t="s">
        <v>1072</v>
      </c>
      <c r="F997" s="622" t="s">
        <v>697</v>
      </c>
      <c r="G997" s="622" t="s">
        <v>69</v>
      </c>
      <c r="H997" s="622" t="s">
        <v>3106</v>
      </c>
      <c r="I997" s="452" t="s">
        <v>2284</v>
      </c>
      <c r="J997" s="119" t="s">
        <v>351</v>
      </c>
      <c r="K997" s="118" t="s">
        <v>1133</v>
      </c>
      <c r="L997" s="502">
        <v>0</v>
      </c>
      <c r="M997" s="44">
        <v>0</v>
      </c>
      <c r="N997" s="44">
        <v>0</v>
      </c>
      <c r="O997" s="104">
        <v>0</v>
      </c>
      <c r="P997" s="104">
        <v>0</v>
      </c>
      <c r="Q997" s="104">
        <v>0</v>
      </c>
      <c r="R997" s="104">
        <v>0</v>
      </c>
      <c r="S997" s="180">
        <v>48754.239999999998</v>
      </c>
      <c r="T997" s="44">
        <v>0</v>
      </c>
      <c r="U997" s="44">
        <v>0</v>
      </c>
      <c r="V997" s="44">
        <v>0</v>
      </c>
      <c r="W997" s="173">
        <v>0</v>
      </c>
      <c r="X997" s="173">
        <v>7936.5</v>
      </c>
      <c r="Y997" s="173">
        <v>0</v>
      </c>
      <c r="Z997" s="242">
        <v>0</v>
      </c>
      <c r="AA997" s="259">
        <v>165416.51</v>
      </c>
      <c r="AB997" s="44">
        <f t="shared" si="18"/>
        <v>0</v>
      </c>
      <c r="AC997" s="44">
        <v>0</v>
      </c>
      <c r="AD997" s="44">
        <v>0</v>
      </c>
      <c r="AE997" s="109">
        <v>0</v>
      </c>
    </row>
    <row r="998" spans="1:31" hidden="1" x14ac:dyDescent="0.2">
      <c r="A998" s="185">
        <v>2016</v>
      </c>
      <c r="B998" s="622" t="s">
        <v>2152</v>
      </c>
      <c r="C998" s="490" t="s">
        <v>1068</v>
      </c>
      <c r="D998" s="689" t="s">
        <v>1069</v>
      </c>
      <c r="E998" s="622" t="s">
        <v>1072</v>
      </c>
      <c r="F998" s="622" t="s">
        <v>2153</v>
      </c>
      <c r="G998" s="622" t="s">
        <v>69</v>
      </c>
      <c r="H998" s="622" t="s">
        <v>3107</v>
      </c>
      <c r="I998" s="452" t="s">
        <v>2283</v>
      </c>
      <c r="J998" s="119" t="s">
        <v>537</v>
      </c>
      <c r="K998" s="118" t="s">
        <v>1041</v>
      </c>
      <c r="L998" s="502">
        <v>0</v>
      </c>
      <c r="M998" s="44">
        <v>0</v>
      </c>
      <c r="N998" s="44">
        <v>0</v>
      </c>
      <c r="O998" s="104">
        <v>0</v>
      </c>
      <c r="P998" s="104">
        <v>0</v>
      </c>
      <c r="Q998" s="104">
        <v>0</v>
      </c>
      <c r="R998" s="104">
        <v>0</v>
      </c>
      <c r="S998" s="180">
        <v>0</v>
      </c>
      <c r="T998" s="44">
        <v>0</v>
      </c>
      <c r="U998" s="44">
        <v>0</v>
      </c>
      <c r="V998" s="44">
        <v>0</v>
      </c>
      <c r="W998" s="173">
        <v>0</v>
      </c>
      <c r="X998" s="173">
        <v>0</v>
      </c>
      <c r="Y998" s="173">
        <v>0</v>
      </c>
      <c r="Z998" s="242">
        <v>0</v>
      </c>
      <c r="AA998" s="259">
        <v>15184.85</v>
      </c>
      <c r="AB998" s="44">
        <v>0</v>
      </c>
      <c r="AC998" s="44">
        <v>0</v>
      </c>
      <c r="AD998" s="44">
        <v>0</v>
      </c>
      <c r="AE998" s="109">
        <v>0</v>
      </c>
    </row>
    <row r="999" spans="1:31" hidden="1" x14ac:dyDescent="0.2">
      <c r="A999" s="185">
        <v>2016</v>
      </c>
      <c r="B999" s="622" t="s">
        <v>1476</v>
      </c>
      <c r="C999" s="490" t="s">
        <v>1068</v>
      </c>
      <c r="D999" s="689" t="s">
        <v>1069</v>
      </c>
      <c r="E999" s="622" t="s">
        <v>1072</v>
      </c>
      <c r="F999" s="622" t="s">
        <v>261</v>
      </c>
      <c r="G999" s="622" t="s">
        <v>69</v>
      </c>
      <c r="H999" s="622" t="s">
        <v>1477</v>
      </c>
      <c r="I999" s="452" t="s">
        <v>1573</v>
      </c>
      <c r="J999" s="112" t="s">
        <v>992</v>
      </c>
      <c r="K999" s="117" t="s">
        <v>1133</v>
      </c>
      <c r="L999" s="501">
        <v>0</v>
      </c>
      <c r="M999" s="44">
        <v>0</v>
      </c>
      <c r="N999" s="44">
        <v>0</v>
      </c>
      <c r="O999" s="104">
        <v>0</v>
      </c>
      <c r="P999" s="104">
        <v>0</v>
      </c>
      <c r="Q999" s="104">
        <v>0</v>
      </c>
      <c r="R999" s="104">
        <v>0</v>
      </c>
      <c r="S999" s="180">
        <v>0</v>
      </c>
      <c r="T999" s="44">
        <v>0</v>
      </c>
      <c r="U999" s="44">
        <v>0</v>
      </c>
      <c r="V999" s="44">
        <v>0</v>
      </c>
      <c r="W999" s="173">
        <v>0</v>
      </c>
      <c r="X999" s="173">
        <v>2212.1999999999998</v>
      </c>
      <c r="Y999" s="173">
        <v>0</v>
      </c>
      <c r="Z999" s="242">
        <v>0</v>
      </c>
      <c r="AA999" s="259">
        <v>20478.7</v>
      </c>
      <c r="AB999" s="44">
        <f t="shared" si="18"/>
        <v>0</v>
      </c>
      <c r="AC999" s="44">
        <v>0</v>
      </c>
      <c r="AD999" s="44">
        <v>0</v>
      </c>
      <c r="AE999" s="109">
        <v>0</v>
      </c>
    </row>
    <row r="1000" spans="1:31" hidden="1" x14ac:dyDescent="0.2">
      <c r="A1000" s="185">
        <v>2016</v>
      </c>
      <c r="B1000" s="622" t="s">
        <v>1478</v>
      </c>
      <c r="C1000" s="490" t="s">
        <v>1068</v>
      </c>
      <c r="D1000" s="689" t="s">
        <v>1069</v>
      </c>
      <c r="E1000" s="622" t="s">
        <v>1072</v>
      </c>
      <c r="F1000" s="622" t="s">
        <v>259</v>
      </c>
      <c r="G1000" s="622" t="s">
        <v>69</v>
      </c>
      <c r="H1000" s="622" t="s">
        <v>1479</v>
      </c>
      <c r="I1000" s="452" t="s">
        <v>1574</v>
      </c>
      <c r="J1000" s="112" t="s">
        <v>537</v>
      </c>
      <c r="K1000" s="117" t="s">
        <v>1041</v>
      </c>
      <c r="L1000" s="501">
        <v>0</v>
      </c>
      <c r="M1000" s="44">
        <v>0</v>
      </c>
      <c r="N1000" s="44">
        <v>0</v>
      </c>
      <c r="O1000" s="104">
        <v>0</v>
      </c>
      <c r="P1000" s="104">
        <v>0</v>
      </c>
      <c r="Q1000" s="104">
        <v>0</v>
      </c>
      <c r="R1000" s="104">
        <v>0</v>
      </c>
      <c r="S1000" s="180">
        <v>0</v>
      </c>
      <c r="T1000" s="44">
        <v>0</v>
      </c>
      <c r="U1000" s="44">
        <v>0</v>
      </c>
      <c r="V1000" s="44">
        <v>0</v>
      </c>
      <c r="W1000" s="173">
        <v>0</v>
      </c>
      <c r="X1000" s="173">
        <v>0</v>
      </c>
      <c r="Y1000" s="173">
        <v>0</v>
      </c>
      <c r="Z1000" s="242">
        <v>0</v>
      </c>
      <c r="AA1000" s="259">
        <v>11769.34</v>
      </c>
      <c r="AB1000" s="44">
        <f t="shared" si="18"/>
        <v>0</v>
      </c>
      <c r="AC1000" s="44">
        <v>0</v>
      </c>
      <c r="AD1000" s="44">
        <v>0</v>
      </c>
      <c r="AE1000" s="109">
        <v>0</v>
      </c>
    </row>
    <row r="1001" spans="1:31" hidden="1" x14ac:dyDescent="0.2">
      <c r="A1001" s="321">
        <v>2016</v>
      </c>
      <c r="B1001" s="320" t="s">
        <v>59</v>
      </c>
      <c r="C1001" s="675" t="s">
        <v>1068</v>
      </c>
      <c r="D1001" s="715" t="s">
        <v>1069</v>
      </c>
      <c r="E1001" s="320" t="s">
        <v>1072</v>
      </c>
      <c r="F1001" s="320" t="s">
        <v>259</v>
      </c>
      <c r="G1001" s="320" t="s">
        <v>69</v>
      </c>
      <c r="H1001" s="320" t="s">
        <v>1223</v>
      </c>
      <c r="I1001" s="465" t="s">
        <v>1575</v>
      </c>
      <c r="J1001" s="306" t="s">
        <v>839</v>
      </c>
      <c r="K1001" s="344"/>
      <c r="L1001" s="514">
        <v>0</v>
      </c>
      <c r="M1001" s="164">
        <v>0</v>
      </c>
      <c r="N1001" s="164">
        <v>0</v>
      </c>
      <c r="O1001" s="205">
        <v>0</v>
      </c>
      <c r="P1001" s="205">
        <v>0</v>
      </c>
      <c r="Q1001" s="205">
        <v>0</v>
      </c>
      <c r="R1001" s="205">
        <v>0</v>
      </c>
      <c r="S1001" s="205">
        <v>0</v>
      </c>
      <c r="T1001" s="164">
        <v>0</v>
      </c>
      <c r="U1001" s="164">
        <v>0</v>
      </c>
      <c r="V1001" s="164">
        <v>0</v>
      </c>
      <c r="W1001" s="272">
        <v>0</v>
      </c>
      <c r="X1001" s="272">
        <v>0</v>
      </c>
      <c r="Y1001" s="272">
        <v>0</v>
      </c>
      <c r="Z1001" s="739">
        <v>0</v>
      </c>
      <c r="AA1001" s="345">
        <v>173802.6</v>
      </c>
      <c r="AB1001" s="374">
        <f t="shared" si="18"/>
        <v>0</v>
      </c>
      <c r="AC1001" s="164">
        <v>0</v>
      </c>
      <c r="AD1001" s="164">
        <v>0</v>
      </c>
      <c r="AE1001" s="209">
        <v>0</v>
      </c>
    </row>
    <row r="1002" spans="1:31" s="2" customFormat="1" hidden="1" x14ac:dyDescent="0.2">
      <c r="A1002" s="185">
        <v>2016</v>
      </c>
      <c r="B1002" s="622" t="s">
        <v>1474</v>
      </c>
      <c r="C1002" s="490" t="s">
        <v>1068</v>
      </c>
      <c r="D1002" s="689" t="s">
        <v>1069</v>
      </c>
      <c r="E1002" s="622" t="s">
        <v>1072</v>
      </c>
      <c r="F1002" s="622" t="s">
        <v>393</v>
      </c>
      <c r="G1002" s="622" t="s">
        <v>69</v>
      </c>
      <c r="H1002" s="297" t="s">
        <v>1475</v>
      </c>
      <c r="I1002" s="478" t="s">
        <v>1576</v>
      </c>
      <c r="J1002" s="112" t="s">
        <v>537</v>
      </c>
      <c r="K1002" s="117" t="s">
        <v>1041</v>
      </c>
      <c r="L1002" s="501">
        <v>0</v>
      </c>
      <c r="M1002" s="44">
        <v>0</v>
      </c>
      <c r="N1002" s="44">
        <v>0</v>
      </c>
      <c r="O1002" s="104">
        <v>0</v>
      </c>
      <c r="P1002" s="104">
        <v>0</v>
      </c>
      <c r="Q1002" s="104">
        <v>0</v>
      </c>
      <c r="R1002" s="104">
        <v>0</v>
      </c>
      <c r="S1002" s="180">
        <v>0</v>
      </c>
      <c r="T1002" s="44">
        <v>0</v>
      </c>
      <c r="U1002" s="44">
        <v>0</v>
      </c>
      <c r="V1002" s="44">
        <v>0</v>
      </c>
      <c r="W1002" s="173">
        <v>0</v>
      </c>
      <c r="X1002" s="173">
        <v>0</v>
      </c>
      <c r="Y1002" s="173">
        <v>0</v>
      </c>
      <c r="Z1002" s="44">
        <v>0</v>
      </c>
      <c r="AA1002" s="497">
        <v>13517.6</v>
      </c>
      <c r="AB1002" s="44">
        <f>AC1002+AD1002+AE1002</f>
        <v>0</v>
      </c>
      <c r="AC1002" s="44">
        <v>0</v>
      </c>
      <c r="AD1002" s="44">
        <v>0</v>
      </c>
      <c r="AE1002" s="109">
        <v>0</v>
      </c>
    </row>
    <row r="1003" spans="1:31" s="2" customFormat="1" hidden="1" x14ac:dyDescent="0.2">
      <c r="A1003" s="185">
        <v>2016</v>
      </c>
      <c r="B1003" s="622" t="s">
        <v>1471</v>
      </c>
      <c r="C1003" s="490" t="s">
        <v>1068</v>
      </c>
      <c r="D1003" s="689" t="s">
        <v>1069</v>
      </c>
      <c r="E1003" s="622" t="s">
        <v>1072</v>
      </c>
      <c r="F1003" s="622" t="s">
        <v>261</v>
      </c>
      <c r="G1003" s="622" t="s">
        <v>324</v>
      </c>
      <c r="H1003" s="297"/>
      <c r="I1003" s="478" t="s">
        <v>1577</v>
      </c>
      <c r="J1003" s="122" t="s">
        <v>316</v>
      </c>
      <c r="K1003" s="117" t="s">
        <v>2389</v>
      </c>
      <c r="L1003" s="501">
        <v>0</v>
      </c>
      <c r="M1003" s="44">
        <v>0</v>
      </c>
      <c r="N1003" s="44">
        <v>0</v>
      </c>
      <c r="O1003" s="104">
        <v>0</v>
      </c>
      <c r="P1003" s="104">
        <v>0</v>
      </c>
      <c r="Q1003" s="104">
        <v>462.75</v>
      </c>
      <c r="R1003" s="104">
        <v>0</v>
      </c>
      <c r="S1003" s="180">
        <v>0</v>
      </c>
      <c r="T1003" s="44">
        <v>0</v>
      </c>
      <c r="U1003" s="44">
        <v>0</v>
      </c>
      <c r="V1003" s="44">
        <v>0</v>
      </c>
      <c r="W1003" s="173">
        <v>0</v>
      </c>
      <c r="X1003" s="173">
        <v>0</v>
      </c>
      <c r="Y1003" s="173">
        <v>0</v>
      </c>
      <c r="Z1003" s="44">
        <v>0</v>
      </c>
      <c r="AA1003" s="497">
        <v>17520</v>
      </c>
      <c r="AB1003" s="44">
        <f>AC1003+AD1003+AE1003</f>
        <v>0</v>
      </c>
      <c r="AC1003" s="44">
        <v>0</v>
      </c>
      <c r="AD1003" s="44">
        <v>0</v>
      </c>
      <c r="AE1003" s="109">
        <v>0</v>
      </c>
    </row>
    <row r="1004" spans="1:31" s="2" customFormat="1" ht="13.5" hidden="1" thickBot="1" x14ac:dyDescent="0.25">
      <c r="A1004" s="405">
        <v>2016</v>
      </c>
      <c r="B1004" s="406" t="s">
        <v>1472</v>
      </c>
      <c r="C1004" s="676" t="s">
        <v>1068</v>
      </c>
      <c r="D1004" s="720" t="s">
        <v>1069</v>
      </c>
      <c r="E1004" s="406" t="s">
        <v>1072</v>
      </c>
      <c r="F1004" s="406" t="s">
        <v>291</v>
      </c>
      <c r="G1004" s="406" t="s">
        <v>69</v>
      </c>
      <c r="H1004" s="406" t="s">
        <v>1473</v>
      </c>
      <c r="I1004" s="459" t="s">
        <v>2142</v>
      </c>
      <c r="J1004" s="229" t="s">
        <v>992</v>
      </c>
      <c r="K1004" s="599" t="s">
        <v>1133</v>
      </c>
      <c r="L1004" s="515">
        <v>0</v>
      </c>
      <c r="M1004" s="134">
        <v>0</v>
      </c>
      <c r="N1004" s="134">
        <v>0</v>
      </c>
      <c r="O1004" s="128">
        <v>0</v>
      </c>
      <c r="P1004" s="128">
        <v>0</v>
      </c>
      <c r="Q1004" s="128">
        <v>0</v>
      </c>
      <c r="R1004" s="128">
        <v>0</v>
      </c>
      <c r="S1004" s="365">
        <v>349.82</v>
      </c>
      <c r="T1004" s="134">
        <v>0</v>
      </c>
      <c r="U1004" s="134">
        <v>0</v>
      </c>
      <c r="V1004" s="134">
        <v>0</v>
      </c>
      <c r="W1004" s="365">
        <v>0</v>
      </c>
      <c r="X1004" s="365">
        <v>2421.67</v>
      </c>
      <c r="Y1004" s="365">
        <v>0</v>
      </c>
      <c r="Z1004" s="134">
        <v>0</v>
      </c>
      <c r="AA1004" s="407">
        <v>3706.64</v>
      </c>
      <c r="AB1004" s="134">
        <f>AC1004+AD1004+AE1004</f>
        <v>0</v>
      </c>
      <c r="AC1004" s="134">
        <v>0</v>
      </c>
      <c r="AD1004" s="134">
        <v>0</v>
      </c>
      <c r="AE1004" s="135">
        <v>0</v>
      </c>
    </row>
    <row r="1005" spans="1:31" s="2" customFormat="1" hidden="1" x14ac:dyDescent="0.2">
      <c r="A1005" s="275">
        <v>2017</v>
      </c>
      <c r="B1005" s="176" t="s">
        <v>2427</v>
      </c>
      <c r="C1005" s="661" t="s">
        <v>1068</v>
      </c>
      <c r="D1005" s="693" t="s">
        <v>1069</v>
      </c>
      <c r="E1005" s="176" t="s">
        <v>1072</v>
      </c>
      <c r="F1005" s="176" t="s">
        <v>259</v>
      </c>
      <c r="G1005" s="176" t="s">
        <v>69</v>
      </c>
      <c r="H1005" s="176" t="s">
        <v>2428</v>
      </c>
      <c r="I1005" s="488" t="s">
        <v>2429</v>
      </c>
      <c r="J1005" s="37" t="s">
        <v>992</v>
      </c>
      <c r="K1005" s="178" t="s">
        <v>1133</v>
      </c>
      <c r="L1005" s="503">
        <v>0</v>
      </c>
      <c r="M1005" s="45">
        <v>0</v>
      </c>
      <c r="N1005" s="45">
        <v>0</v>
      </c>
      <c r="O1005" s="38">
        <v>0</v>
      </c>
      <c r="P1005" s="38">
        <v>0</v>
      </c>
      <c r="Q1005" s="38">
        <v>0</v>
      </c>
      <c r="R1005" s="38">
        <v>0</v>
      </c>
      <c r="S1005" s="180">
        <v>8345.83</v>
      </c>
      <c r="T1005" s="45">
        <v>0</v>
      </c>
      <c r="U1005" s="45">
        <v>0</v>
      </c>
      <c r="V1005" s="45">
        <v>0</v>
      </c>
      <c r="W1005" s="180">
        <v>0</v>
      </c>
      <c r="X1005" s="180">
        <v>0</v>
      </c>
      <c r="Y1005" s="180">
        <v>0</v>
      </c>
      <c r="Z1005" s="31">
        <v>1667.36</v>
      </c>
      <c r="AA1005" s="346">
        <v>18013.63</v>
      </c>
      <c r="AB1005" s="45">
        <v>0</v>
      </c>
      <c r="AC1005" s="45">
        <v>0</v>
      </c>
      <c r="AD1005" s="45">
        <v>0</v>
      </c>
      <c r="AE1005" s="46">
        <v>0</v>
      </c>
    </row>
    <row r="1006" spans="1:31" s="2" customFormat="1" hidden="1" x14ac:dyDescent="0.2">
      <c r="A1006" s="275">
        <v>2017</v>
      </c>
      <c r="B1006" s="176" t="s">
        <v>2628</v>
      </c>
      <c r="C1006" s="661" t="s">
        <v>1068</v>
      </c>
      <c r="D1006" s="693" t="s">
        <v>1069</v>
      </c>
      <c r="E1006" s="176" t="s">
        <v>1072</v>
      </c>
      <c r="F1006" s="176"/>
      <c r="G1006" s="176" t="s">
        <v>63</v>
      </c>
      <c r="H1006" s="176" t="s">
        <v>2629</v>
      </c>
      <c r="I1006" s="488" t="s">
        <v>698</v>
      </c>
      <c r="J1006" s="37"/>
      <c r="K1006" s="178"/>
      <c r="L1006" s="503">
        <v>0</v>
      </c>
      <c r="M1006" s="45">
        <v>0</v>
      </c>
      <c r="N1006" s="45">
        <v>0</v>
      </c>
      <c r="O1006" s="38">
        <v>0</v>
      </c>
      <c r="P1006" s="38">
        <v>0</v>
      </c>
      <c r="Q1006" s="38">
        <v>0</v>
      </c>
      <c r="R1006" s="38">
        <v>0</v>
      </c>
      <c r="S1006" s="180">
        <v>0</v>
      </c>
      <c r="T1006" s="45">
        <v>0</v>
      </c>
      <c r="U1006" s="45">
        <v>0</v>
      </c>
      <c r="V1006" s="45">
        <v>38000</v>
      </c>
      <c r="W1006" s="180">
        <v>0</v>
      </c>
      <c r="X1006" s="180">
        <v>0</v>
      </c>
      <c r="Y1006" s="180">
        <v>0</v>
      </c>
      <c r="Z1006" s="44">
        <v>0</v>
      </c>
      <c r="AA1006" s="346">
        <v>0</v>
      </c>
      <c r="AB1006" s="45">
        <v>0</v>
      </c>
      <c r="AC1006" s="45">
        <v>0</v>
      </c>
      <c r="AD1006" s="45">
        <v>0</v>
      </c>
      <c r="AE1006" s="46">
        <v>0</v>
      </c>
    </row>
    <row r="1007" spans="1:31" hidden="1" x14ac:dyDescent="0.2">
      <c r="A1007" s="342">
        <v>2017</v>
      </c>
      <c r="B1007" s="322" t="s">
        <v>59</v>
      </c>
      <c r="C1007" s="677" t="s">
        <v>1068</v>
      </c>
      <c r="D1007" s="712" t="s">
        <v>1069</v>
      </c>
      <c r="E1007" s="322" t="s">
        <v>1072</v>
      </c>
      <c r="F1007" s="322" t="s">
        <v>262</v>
      </c>
      <c r="G1007" s="322" t="s">
        <v>69</v>
      </c>
      <c r="H1007" s="322" t="s">
        <v>1224</v>
      </c>
      <c r="I1007" s="483" t="s">
        <v>1583</v>
      </c>
      <c r="J1007" s="410" t="s">
        <v>592</v>
      </c>
      <c r="K1007" s="600" t="s">
        <v>1024</v>
      </c>
      <c r="L1007" s="516">
        <v>0</v>
      </c>
      <c r="M1007" s="234">
        <v>0</v>
      </c>
      <c r="N1007" s="234">
        <v>0</v>
      </c>
      <c r="O1007" s="239">
        <v>0</v>
      </c>
      <c r="P1007" s="239">
        <v>0</v>
      </c>
      <c r="Q1007" s="239">
        <v>0</v>
      </c>
      <c r="R1007" s="239">
        <v>0</v>
      </c>
      <c r="S1007" s="411">
        <v>6500</v>
      </c>
      <c r="T1007" s="391">
        <v>0</v>
      </c>
      <c r="U1007" s="391">
        <v>0</v>
      </c>
      <c r="V1007" s="391">
        <v>0</v>
      </c>
      <c r="W1007" s="391">
        <v>0</v>
      </c>
      <c r="X1007" s="391">
        <v>0</v>
      </c>
      <c r="Y1007" s="272">
        <v>0</v>
      </c>
      <c r="Z1007" s="739">
        <v>0</v>
      </c>
      <c r="AA1007" s="305">
        <v>107914</v>
      </c>
      <c r="AB1007" s="383">
        <f>AC1007+AD1007+AE1007</f>
        <v>0</v>
      </c>
      <c r="AC1007" s="234">
        <v>0</v>
      </c>
      <c r="AD1007" s="234">
        <v>0</v>
      </c>
      <c r="AE1007" s="238">
        <v>0</v>
      </c>
    </row>
    <row r="1008" spans="1:31" ht="13.5" hidden="1" thickBot="1" x14ac:dyDescent="0.25">
      <c r="A1008" s="405">
        <v>2017</v>
      </c>
      <c r="B1008" s="406" t="s">
        <v>2079</v>
      </c>
      <c r="C1008" s="676" t="s">
        <v>1068</v>
      </c>
      <c r="D1008" s="720" t="s">
        <v>1069</v>
      </c>
      <c r="E1008" s="363" t="s">
        <v>1072</v>
      </c>
      <c r="F1008" s="363" t="s">
        <v>291</v>
      </c>
      <c r="G1008" s="363" t="s">
        <v>69</v>
      </c>
      <c r="H1008" s="363" t="s">
        <v>2080</v>
      </c>
      <c r="I1008" s="459" t="s">
        <v>2280</v>
      </c>
      <c r="J1008" s="136" t="s">
        <v>592</v>
      </c>
      <c r="K1008" s="601" t="s">
        <v>2131</v>
      </c>
      <c r="L1008" s="517">
        <v>0</v>
      </c>
      <c r="M1008" s="134">
        <v>0</v>
      </c>
      <c r="N1008" s="134">
        <v>0</v>
      </c>
      <c r="O1008" s="128">
        <v>0</v>
      </c>
      <c r="P1008" s="128">
        <v>0</v>
      </c>
      <c r="Q1008" s="128">
        <v>408.75</v>
      </c>
      <c r="R1008" s="128">
        <v>0</v>
      </c>
      <c r="S1008" s="365">
        <v>0</v>
      </c>
      <c r="T1008" s="365">
        <v>0</v>
      </c>
      <c r="U1008" s="365">
        <v>0</v>
      </c>
      <c r="V1008" s="365">
        <v>0</v>
      </c>
      <c r="W1008" s="365">
        <v>0</v>
      </c>
      <c r="X1008" s="365">
        <v>1137.5</v>
      </c>
      <c r="Y1008" s="365">
        <v>0</v>
      </c>
      <c r="Z1008" s="132">
        <v>0</v>
      </c>
      <c r="AA1008" s="412">
        <v>3012.66</v>
      </c>
      <c r="AB1008" s="134">
        <v>0</v>
      </c>
      <c r="AC1008" s="134">
        <v>0</v>
      </c>
      <c r="AD1008" s="134">
        <v>0</v>
      </c>
      <c r="AE1008" s="135">
        <v>0</v>
      </c>
    </row>
    <row r="1009" spans="1:31" hidden="1" x14ac:dyDescent="0.2">
      <c r="A1009" s="349">
        <v>2017</v>
      </c>
      <c r="B1009" s="740" t="s">
        <v>3117</v>
      </c>
      <c r="C1009" s="492" t="s">
        <v>3119</v>
      </c>
      <c r="D1009" s="741" t="s">
        <v>3120</v>
      </c>
      <c r="E1009" s="742" t="s">
        <v>3118</v>
      </c>
      <c r="F1009" s="742"/>
      <c r="G1009" s="742" t="s">
        <v>63</v>
      </c>
      <c r="H1009" s="742"/>
      <c r="I1009" s="743" t="s">
        <v>698</v>
      </c>
      <c r="J1009" s="647" t="s">
        <v>592</v>
      </c>
      <c r="K1009" s="744" t="s">
        <v>3121</v>
      </c>
      <c r="L1009" s="745">
        <v>0</v>
      </c>
      <c r="M1009" s="31">
        <v>0</v>
      </c>
      <c r="N1009" s="31">
        <v>0</v>
      </c>
      <c r="O1009" s="28">
        <v>0</v>
      </c>
      <c r="P1009" s="28">
        <v>0</v>
      </c>
      <c r="Q1009" s="28">
        <v>0</v>
      </c>
      <c r="R1009" s="28">
        <v>0</v>
      </c>
      <c r="S1009" s="533">
        <v>0</v>
      </c>
      <c r="T1009" s="533">
        <v>0</v>
      </c>
      <c r="U1009" s="533">
        <v>0</v>
      </c>
      <c r="V1009" s="533">
        <v>25000</v>
      </c>
      <c r="W1009" s="533">
        <v>0</v>
      </c>
      <c r="X1009" s="533">
        <v>0</v>
      </c>
      <c r="Y1009" s="533">
        <v>0</v>
      </c>
      <c r="Z1009" s="746">
        <v>0</v>
      </c>
      <c r="AA1009" s="747">
        <v>0</v>
      </c>
      <c r="AB1009" s="31">
        <v>0</v>
      </c>
      <c r="AC1009" s="31">
        <v>0</v>
      </c>
      <c r="AD1009" s="31">
        <v>0</v>
      </c>
      <c r="AE1009" s="32">
        <v>0</v>
      </c>
    </row>
    <row r="1010" spans="1:31" hidden="1" x14ac:dyDescent="0.2">
      <c r="A1010" s="331">
        <v>2017</v>
      </c>
      <c r="B1010" s="335" t="s">
        <v>540</v>
      </c>
      <c r="C1010" s="674" t="s">
        <v>551</v>
      </c>
      <c r="D1010" s="717">
        <v>42788</v>
      </c>
      <c r="E1010" s="270" t="s">
        <v>279</v>
      </c>
      <c r="F1010" s="270" t="s">
        <v>265</v>
      </c>
      <c r="G1010" s="270" t="s">
        <v>68</v>
      </c>
      <c r="H1010" s="270"/>
      <c r="I1010" s="466" t="s">
        <v>698</v>
      </c>
      <c r="J1010" s="156" t="s">
        <v>839</v>
      </c>
      <c r="K1010" s="592"/>
      <c r="L1010" s="513">
        <v>0</v>
      </c>
      <c r="M1010" s="83">
        <v>63.6</v>
      </c>
      <c r="N1010" s="83">
        <v>0</v>
      </c>
      <c r="O1010" s="157">
        <v>0</v>
      </c>
      <c r="P1010" s="157">
        <v>0</v>
      </c>
      <c r="Q1010" s="157">
        <v>0</v>
      </c>
      <c r="R1010" s="157">
        <v>0</v>
      </c>
      <c r="S1010" s="369">
        <v>0</v>
      </c>
      <c r="T1010" s="83">
        <v>0</v>
      </c>
      <c r="U1010" s="83">
        <v>0</v>
      </c>
      <c r="V1010" s="83">
        <v>0</v>
      </c>
      <c r="W1010" s="207">
        <v>0</v>
      </c>
      <c r="X1010" s="207">
        <v>0</v>
      </c>
      <c r="Y1010" s="207">
        <v>0</v>
      </c>
      <c r="Z1010" s="162">
        <v>0</v>
      </c>
      <c r="AA1010" s="336" t="s">
        <v>542</v>
      </c>
      <c r="AB1010" s="409">
        <f t="shared" ref="AB1010:AB1079" si="19">AC1010+AD1010+AE1010</f>
        <v>1536.68</v>
      </c>
      <c r="AC1010" s="83">
        <v>1536.68</v>
      </c>
      <c r="AD1010" s="83">
        <v>0</v>
      </c>
      <c r="AE1010" s="148">
        <v>0</v>
      </c>
    </row>
    <row r="1011" spans="1:31" hidden="1" x14ac:dyDescent="0.2">
      <c r="A1011" s="275">
        <v>2017</v>
      </c>
      <c r="B1011" s="176" t="s">
        <v>340</v>
      </c>
      <c r="C1011" s="661" t="s">
        <v>552</v>
      </c>
      <c r="D1011" s="693">
        <v>42788</v>
      </c>
      <c r="E1011" s="177" t="s">
        <v>279</v>
      </c>
      <c r="F1011" s="177" t="s">
        <v>341</v>
      </c>
      <c r="G1011" s="177" t="s">
        <v>68</v>
      </c>
      <c r="H1011" s="177"/>
      <c r="I1011" s="488" t="s">
        <v>1578</v>
      </c>
      <c r="J1011" s="122" t="s">
        <v>316</v>
      </c>
      <c r="K1011" s="178" t="s">
        <v>1893</v>
      </c>
      <c r="L1011" s="503">
        <v>0</v>
      </c>
      <c r="M1011" s="44">
        <v>0</v>
      </c>
      <c r="N1011" s="44">
        <v>0</v>
      </c>
      <c r="O1011" s="104">
        <v>0</v>
      </c>
      <c r="P1011" s="104">
        <v>0</v>
      </c>
      <c r="Q1011" s="104">
        <v>0</v>
      </c>
      <c r="R1011" s="104">
        <v>0</v>
      </c>
      <c r="S1011" s="180">
        <v>0</v>
      </c>
      <c r="T1011" s="44">
        <v>0</v>
      </c>
      <c r="U1011" s="44">
        <v>0</v>
      </c>
      <c r="V1011" s="44">
        <v>0</v>
      </c>
      <c r="W1011" s="173">
        <v>0</v>
      </c>
      <c r="X1011" s="173">
        <v>0</v>
      </c>
      <c r="Y1011" s="173">
        <v>0</v>
      </c>
      <c r="Z1011" s="108">
        <v>0</v>
      </c>
      <c r="AA1011" s="170" t="s">
        <v>542</v>
      </c>
      <c r="AB1011" s="44">
        <f t="shared" si="19"/>
        <v>3868.8</v>
      </c>
      <c r="AC1011" s="44">
        <v>0</v>
      </c>
      <c r="AD1011" s="44">
        <v>0</v>
      </c>
      <c r="AE1011" s="109">
        <v>3868.8</v>
      </c>
    </row>
    <row r="1012" spans="1:31" hidden="1" x14ac:dyDescent="0.2">
      <c r="A1012" s="275">
        <v>2017</v>
      </c>
      <c r="B1012" s="176" t="s">
        <v>321</v>
      </c>
      <c r="C1012" s="661" t="s">
        <v>553</v>
      </c>
      <c r="D1012" s="693">
        <v>42788</v>
      </c>
      <c r="E1012" s="177" t="s">
        <v>279</v>
      </c>
      <c r="F1012" s="177" t="s">
        <v>265</v>
      </c>
      <c r="G1012" s="177" t="s">
        <v>326</v>
      </c>
      <c r="H1012" s="177"/>
      <c r="I1012" s="488" t="s">
        <v>1579</v>
      </c>
      <c r="J1012" s="37" t="s">
        <v>560</v>
      </c>
      <c r="K1012" s="178" t="s">
        <v>1894</v>
      </c>
      <c r="L1012" s="503">
        <v>0</v>
      </c>
      <c r="M1012" s="44">
        <v>0</v>
      </c>
      <c r="N1012" s="44">
        <v>0</v>
      </c>
      <c r="O1012" s="104">
        <v>0</v>
      </c>
      <c r="P1012" s="104">
        <v>0</v>
      </c>
      <c r="Q1012" s="104">
        <v>0</v>
      </c>
      <c r="R1012" s="104">
        <v>0</v>
      </c>
      <c r="S1012" s="180">
        <v>0</v>
      </c>
      <c r="T1012" s="44">
        <v>0</v>
      </c>
      <c r="U1012" s="44">
        <v>0</v>
      </c>
      <c r="V1012" s="44">
        <v>0</v>
      </c>
      <c r="W1012" s="173">
        <v>0</v>
      </c>
      <c r="X1012" s="173">
        <v>0</v>
      </c>
      <c r="Y1012" s="173">
        <v>0</v>
      </c>
      <c r="Z1012" s="108">
        <v>0</v>
      </c>
      <c r="AA1012" s="170" t="s">
        <v>543</v>
      </c>
      <c r="AB1012" s="44">
        <f t="shared" si="19"/>
        <v>4697.4799999999996</v>
      </c>
      <c r="AC1012" s="173">
        <v>4697.4799999999996</v>
      </c>
      <c r="AD1012" s="44">
        <v>0</v>
      </c>
      <c r="AE1012" s="109">
        <v>0</v>
      </c>
    </row>
    <row r="1013" spans="1:31" hidden="1" x14ac:dyDescent="0.2">
      <c r="A1013" s="331">
        <v>2017</v>
      </c>
      <c r="B1013" s="335" t="s">
        <v>333</v>
      </c>
      <c r="C1013" s="674" t="s">
        <v>556</v>
      </c>
      <c r="D1013" s="717">
        <v>42795</v>
      </c>
      <c r="E1013" s="270" t="s">
        <v>296</v>
      </c>
      <c r="F1013" s="270" t="s">
        <v>260</v>
      </c>
      <c r="G1013" s="270" t="s">
        <v>63</v>
      </c>
      <c r="H1013" s="270"/>
      <c r="I1013" s="465" t="s">
        <v>698</v>
      </c>
      <c r="J1013" s="156" t="s">
        <v>839</v>
      </c>
      <c r="K1013" s="592"/>
      <c r="L1013" s="513">
        <v>0</v>
      </c>
      <c r="M1013" s="164">
        <v>0</v>
      </c>
      <c r="N1013" s="164">
        <v>0</v>
      </c>
      <c r="O1013" s="205">
        <v>0</v>
      </c>
      <c r="P1013" s="205">
        <v>0</v>
      </c>
      <c r="Q1013" s="205">
        <v>0</v>
      </c>
      <c r="R1013" s="205">
        <v>0</v>
      </c>
      <c r="S1013" s="369">
        <v>0</v>
      </c>
      <c r="T1013" s="164">
        <v>0</v>
      </c>
      <c r="U1013" s="164">
        <v>0</v>
      </c>
      <c r="V1013" s="164">
        <v>0</v>
      </c>
      <c r="W1013" s="272">
        <v>0</v>
      </c>
      <c r="X1013" s="272">
        <v>0</v>
      </c>
      <c r="Y1013" s="272">
        <v>0</v>
      </c>
      <c r="Z1013" s="273">
        <v>0</v>
      </c>
      <c r="AA1013" s="408" t="s">
        <v>229</v>
      </c>
      <c r="AB1013" s="374">
        <f t="shared" si="19"/>
        <v>0</v>
      </c>
      <c r="AC1013" s="164">
        <v>0</v>
      </c>
      <c r="AD1013" s="164">
        <v>0</v>
      </c>
      <c r="AE1013" s="209">
        <v>0</v>
      </c>
    </row>
    <row r="1014" spans="1:31" hidden="1" x14ac:dyDescent="0.2">
      <c r="A1014" s="185">
        <v>2017</v>
      </c>
      <c r="B1014" s="622" t="s">
        <v>469</v>
      </c>
      <c r="C1014" s="490" t="s">
        <v>579</v>
      </c>
      <c r="D1014" s="689">
        <v>42825</v>
      </c>
      <c r="E1014" s="115" t="s">
        <v>279</v>
      </c>
      <c r="F1014" s="115" t="s">
        <v>580</v>
      </c>
      <c r="G1014" s="115" t="s">
        <v>68</v>
      </c>
      <c r="H1014" s="115"/>
      <c r="I1014" s="452" t="s">
        <v>1580</v>
      </c>
      <c r="J1014" s="119" t="s">
        <v>310</v>
      </c>
      <c r="K1014" s="118" t="s">
        <v>1429</v>
      </c>
      <c r="L1014" s="502">
        <v>0</v>
      </c>
      <c r="M1014" s="44">
        <v>0</v>
      </c>
      <c r="N1014" s="44">
        <v>0</v>
      </c>
      <c r="O1014" s="104">
        <v>0</v>
      </c>
      <c r="P1014" s="104">
        <v>0</v>
      </c>
      <c r="Q1014" s="104">
        <v>0</v>
      </c>
      <c r="R1014" s="104">
        <v>0</v>
      </c>
      <c r="S1014" s="180">
        <v>0</v>
      </c>
      <c r="T1014" s="44">
        <v>0</v>
      </c>
      <c r="U1014" s="44">
        <v>0</v>
      </c>
      <c r="V1014" s="44">
        <v>0</v>
      </c>
      <c r="W1014" s="173">
        <v>0</v>
      </c>
      <c r="X1014" s="173">
        <v>0</v>
      </c>
      <c r="Y1014" s="173">
        <v>0</v>
      </c>
      <c r="Z1014" s="108">
        <v>0</v>
      </c>
      <c r="AA1014" s="174" t="s">
        <v>20</v>
      </c>
      <c r="AB1014" s="44">
        <f t="shared" si="19"/>
        <v>6298.63</v>
      </c>
      <c r="AC1014" s="44">
        <v>0</v>
      </c>
      <c r="AD1014" s="44">
        <v>0</v>
      </c>
      <c r="AE1014" s="109">
        <v>6298.63</v>
      </c>
    </row>
    <row r="1015" spans="1:31" hidden="1" x14ac:dyDescent="0.2">
      <c r="A1015" s="185">
        <v>2017</v>
      </c>
      <c r="B1015" s="622" t="s">
        <v>715</v>
      </c>
      <c r="C1015" s="490" t="s">
        <v>716</v>
      </c>
      <c r="D1015" s="689">
        <v>42838</v>
      </c>
      <c r="E1015" s="115" t="s">
        <v>279</v>
      </c>
      <c r="F1015" s="115" t="s">
        <v>842</v>
      </c>
      <c r="G1015" s="115" t="s">
        <v>1777</v>
      </c>
      <c r="H1015" s="115"/>
      <c r="I1015" s="452" t="s">
        <v>698</v>
      </c>
      <c r="J1015" s="37" t="s">
        <v>560</v>
      </c>
      <c r="K1015" s="593">
        <v>43279</v>
      </c>
      <c r="L1015" s="502">
        <v>20934.8</v>
      </c>
      <c r="M1015" s="44">
        <v>3172</v>
      </c>
      <c r="N1015" s="44">
        <v>0</v>
      </c>
      <c r="O1015" s="104">
        <v>0</v>
      </c>
      <c r="P1015" s="104">
        <v>0</v>
      </c>
      <c r="Q1015" s="104">
        <v>0</v>
      </c>
      <c r="R1015" s="104">
        <v>0</v>
      </c>
      <c r="S1015" s="180">
        <v>0</v>
      </c>
      <c r="T1015" s="44">
        <v>0</v>
      </c>
      <c r="U1015" s="44">
        <v>0</v>
      </c>
      <c r="V1015" s="44">
        <v>0</v>
      </c>
      <c r="W1015" s="173">
        <v>0</v>
      </c>
      <c r="X1015" s="173">
        <v>0</v>
      </c>
      <c r="Y1015" s="173">
        <v>0</v>
      </c>
      <c r="Z1015" s="108">
        <v>0</v>
      </c>
      <c r="AA1015" s="174">
        <v>11549816.699999999</v>
      </c>
      <c r="AB1015" s="44">
        <f t="shared" si="19"/>
        <v>30657.52</v>
      </c>
      <c r="AC1015" s="44">
        <v>15328.76</v>
      </c>
      <c r="AD1015" s="44">
        <v>0</v>
      </c>
      <c r="AE1015" s="109">
        <v>15328.76</v>
      </c>
    </row>
    <row r="1016" spans="1:31" hidden="1" x14ac:dyDescent="0.2">
      <c r="A1016" s="185">
        <v>2017</v>
      </c>
      <c r="B1016" s="622" t="s">
        <v>715</v>
      </c>
      <c r="C1016" s="490" t="s">
        <v>716</v>
      </c>
      <c r="D1016" s="689">
        <v>42838</v>
      </c>
      <c r="E1016" s="115" t="s">
        <v>44</v>
      </c>
      <c r="F1016" s="115" t="s">
        <v>842</v>
      </c>
      <c r="G1016" s="115" t="s">
        <v>1777</v>
      </c>
      <c r="H1016" s="115"/>
      <c r="I1016" s="452" t="s">
        <v>698</v>
      </c>
      <c r="J1016" s="37" t="s">
        <v>560</v>
      </c>
      <c r="K1016" s="593">
        <v>43279</v>
      </c>
      <c r="L1016" s="502">
        <v>0</v>
      </c>
      <c r="M1016" s="44">
        <v>0</v>
      </c>
      <c r="N1016" s="44">
        <v>0</v>
      </c>
      <c r="O1016" s="104">
        <v>0</v>
      </c>
      <c r="P1016" s="104">
        <v>0</v>
      </c>
      <c r="Q1016" s="104">
        <v>0</v>
      </c>
      <c r="R1016" s="104">
        <v>0</v>
      </c>
      <c r="S1016" s="180">
        <v>0</v>
      </c>
      <c r="T1016" s="44">
        <v>0</v>
      </c>
      <c r="U1016" s="44">
        <v>0</v>
      </c>
      <c r="V1016" s="44">
        <v>0</v>
      </c>
      <c r="W1016" s="173">
        <v>0</v>
      </c>
      <c r="X1016" s="173">
        <v>0</v>
      </c>
      <c r="Y1016" s="173">
        <v>0</v>
      </c>
      <c r="Z1016" s="108">
        <v>0</v>
      </c>
      <c r="AA1016" s="170">
        <v>11549816.699999999</v>
      </c>
      <c r="AB1016" s="45">
        <f t="shared" si="19"/>
        <v>30764.6</v>
      </c>
      <c r="AC1016" s="44">
        <v>15382.3</v>
      </c>
      <c r="AD1016" s="44">
        <v>0</v>
      </c>
      <c r="AE1016" s="109">
        <v>15382.3</v>
      </c>
    </row>
    <row r="1017" spans="1:31" hidden="1" x14ac:dyDescent="0.2">
      <c r="A1017" s="185">
        <v>2017</v>
      </c>
      <c r="B1017" s="622" t="s">
        <v>718</v>
      </c>
      <c r="C1017" s="490" t="s">
        <v>717</v>
      </c>
      <c r="D1017" s="689">
        <v>42851</v>
      </c>
      <c r="E1017" s="115" t="s">
        <v>296</v>
      </c>
      <c r="F1017" s="115" t="s">
        <v>260</v>
      </c>
      <c r="G1017" s="115" t="s">
        <v>63</v>
      </c>
      <c r="H1017" s="115"/>
      <c r="I1017" s="452" t="s">
        <v>2626</v>
      </c>
      <c r="J1017" s="122" t="s">
        <v>316</v>
      </c>
      <c r="K1017" s="118" t="s">
        <v>2623</v>
      </c>
      <c r="L1017" s="502">
        <v>0</v>
      </c>
      <c r="M1017" s="44">
        <v>0</v>
      </c>
      <c r="N1017" s="44">
        <v>0</v>
      </c>
      <c r="O1017" s="104">
        <v>0</v>
      </c>
      <c r="P1017" s="104">
        <v>0</v>
      </c>
      <c r="Q1017" s="104">
        <v>0</v>
      </c>
      <c r="R1017" s="104">
        <v>0</v>
      </c>
      <c r="S1017" s="180">
        <v>0</v>
      </c>
      <c r="T1017" s="44">
        <v>0</v>
      </c>
      <c r="U1017" s="44">
        <v>0</v>
      </c>
      <c r="V1017" s="44">
        <v>0</v>
      </c>
      <c r="W1017" s="173">
        <v>19684.310000000001</v>
      </c>
      <c r="X1017" s="173">
        <v>9277.7800000000007</v>
      </c>
      <c r="Y1017" s="173">
        <v>0</v>
      </c>
      <c r="Z1017" s="108">
        <v>0</v>
      </c>
      <c r="AA1017" s="170" t="s">
        <v>229</v>
      </c>
      <c r="AB1017" s="44">
        <f t="shared" si="19"/>
        <v>0</v>
      </c>
      <c r="AC1017" s="44">
        <v>0</v>
      </c>
      <c r="AD1017" s="44">
        <v>0</v>
      </c>
      <c r="AE1017" s="109">
        <v>0</v>
      </c>
    </row>
    <row r="1018" spans="1:31" hidden="1" x14ac:dyDescent="0.2">
      <c r="A1018" s="185">
        <v>2017</v>
      </c>
      <c r="B1018" s="622" t="s">
        <v>720</v>
      </c>
      <c r="C1018" s="490" t="s">
        <v>719</v>
      </c>
      <c r="D1018" s="689">
        <v>42851</v>
      </c>
      <c r="E1018" s="115" t="s">
        <v>46</v>
      </c>
      <c r="F1018" s="115" t="s">
        <v>260</v>
      </c>
      <c r="G1018" s="115" t="s">
        <v>63</v>
      </c>
      <c r="H1018" s="115"/>
      <c r="I1018" s="452" t="s">
        <v>3311</v>
      </c>
      <c r="J1018" s="37" t="s">
        <v>310</v>
      </c>
      <c r="K1018" s="118" t="s">
        <v>3312</v>
      </c>
      <c r="L1018" s="502">
        <v>0</v>
      </c>
      <c r="M1018" s="44">
        <v>1713</v>
      </c>
      <c r="N1018" s="44">
        <v>0</v>
      </c>
      <c r="O1018" s="104">
        <v>0</v>
      </c>
      <c r="P1018" s="104">
        <v>0</v>
      </c>
      <c r="Q1018" s="104">
        <v>0</v>
      </c>
      <c r="R1018" s="104">
        <v>0</v>
      </c>
      <c r="S1018" s="180">
        <v>0</v>
      </c>
      <c r="T1018" s="44">
        <v>0</v>
      </c>
      <c r="U1018" s="44">
        <v>0</v>
      </c>
      <c r="V1018" s="44">
        <v>0</v>
      </c>
      <c r="W1018" s="173">
        <v>0</v>
      </c>
      <c r="X1018" s="173">
        <v>0</v>
      </c>
      <c r="Y1018" s="173">
        <v>0</v>
      </c>
      <c r="Z1018" s="108">
        <v>0</v>
      </c>
      <c r="AA1018" s="174" t="s">
        <v>20</v>
      </c>
      <c r="AB1018" s="44">
        <v>15445</v>
      </c>
      <c r="AC1018" s="44">
        <v>0</v>
      </c>
      <c r="AD1018" s="44">
        <v>0</v>
      </c>
      <c r="AE1018" s="109">
        <v>0</v>
      </c>
    </row>
    <row r="1019" spans="1:31" hidden="1" x14ac:dyDescent="0.2">
      <c r="A1019" s="185">
        <v>2017</v>
      </c>
      <c r="B1019" s="622" t="s">
        <v>170</v>
      </c>
      <c r="C1019" s="490" t="s">
        <v>813</v>
      </c>
      <c r="D1019" s="689">
        <v>42859</v>
      </c>
      <c r="E1019" s="115" t="s">
        <v>294</v>
      </c>
      <c r="F1019" s="115" t="s">
        <v>580</v>
      </c>
      <c r="G1019" s="115" t="s">
        <v>68</v>
      </c>
      <c r="H1019" s="115"/>
      <c r="I1019" s="452" t="s">
        <v>814</v>
      </c>
      <c r="J1019" s="37" t="s">
        <v>310</v>
      </c>
      <c r="K1019" s="118" t="s">
        <v>2221</v>
      </c>
      <c r="L1019" s="502">
        <v>0</v>
      </c>
      <c r="M1019" s="44">
        <v>261</v>
      </c>
      <c r="N1019" s="340">
        <v>0</v>
      </c>
      <c r="O1019" s="104">
        <v>0</v>
      </c>
      <c r="P1019" s="104">
        <v>0</v>
      </c>
      <c r="Q1019" s="104">
        <v>0</v>
      </c>
      <c r="R1019" s="104">
        <v>0</v>
      </c>
      <c r="S1019" s="180">
        <v>0</v>
      </c>
      <c r="T1019" s="173">
        <v>0</v>
      </c>
      <c r="U1019" s="173">
        <v>0</v>
      </c>
      <c r="V1019" s="173">
        <v>0</v>
      </c>
      <c r="W1019" s="173">
        <v>0</v>
      </c>
      <c r="X1019" s="173">
        <v>0</v>
      </c>
      <c r="Y1019" s="173">
        <v>74956.850000000006</v>
      </c>
      <c r="Z1019" s="108">
        <v>0</v>
      </c>
      <c r="AA1019" s="174" t="s">
        <v>20</v>
      </c>
      <c r="AB1019" s="44">
        <v>13151.65</v>
      </c>
      <c r="AC1019" s="44">
        <v>0</v>
      </c>
      <c r="AD1019" s="44">
        <v>0</v>
      </c>
      <c r="AE1019" s="44">
        <v>9698.44</v>
      </c>
    </row>
    <row r="1020" spans="1:31" x14ac:dyDescent="0.2">
      <c r="A1020" s="321">
        <v>2017</v>
      </c>
      <c r="B1020" s="320" t="s">
        <v>151</v>
      </c>
      <c r="C1020" s="675" t="s">
        <v>721</v>
      </c>
      <c r="D1020" s="715">
        <v>42857</v>
      </c>
      <c r="E1020" s="203" t="s">
        <v>42</v>
      </c>
      <c r="F1020" s="203" t="s">
        <v>260</v>
      </c>
      <c r="G1020" s="203" t="s">
        <v>582</v>
      </c>
      <c r="H1020" s="203"/>
      <c r="I1020" s="465" t="s">
        <v>698</v>
      </c>
      <c r="J1020" s="156" t="s">
        <v>839</v>
      </c>
      <c r="K1020" s="767"/>
      <c r="L1020" s="510">
        <v>0</v>
      </c>
      <c r="M1020" s="164">
        <v>0</v>
      </c>
      <c r="N1020" s="164">
        <v>0</v>
      </c>
      <c r="O1020" s="205">
        <v>0</v>
      </c>
      <c r="P1020" s="205">
        <v>0</v>
      </c>
      <c r="Q1020" s="205">
        <v>0</v>
      </c>
      <c r="R1020" s="205">
        <v>0</v>
      </c>
      <c r="S1020" s="369">
        <v>0</v>
      </c>
      <c r="T1020" s="272">
        <v>0</v>
      </c>
      <c r="U1020" s="272">
        <v>0</v>
      </c>
      <c r="V1020" s="272">
        <v>0</v>
      </c>
      <c r="W1020" s="272">
        <v>0</v>
      </c>
      <c r="X1020" s="272">
        <v>0</v>
      </c>
      <c r="Y1020" s="272">
        <v>0</v>
      </c>
      <c r="Z1020" s="273">
        <v>5106.92</v>
      </c>
      <c r="AA1020" s="274">
        <v>0</v>
      </c>
      <c r="AB1020" s="374">
        <f t="shared" si="19"/>
        <v>0</v>
      </c>
      <c r="AC1020" s="164">
        <v>0</v>
      </c>
      <c r="AD1020" s="164">
        <v>0</v>
      </c>
      <c r="AE1020" s="209">
        <v>0</v>
      </c>
    </row>
    <row r="1021" spans="1:31" hidden="1" x14ac:dyDescent="0.2">
      <c r="A1021" s="321">
        <v>2017</v>
      </c>
      <c r="B1021" s="320" t="s">
        <v>105</v>
      </c>
      <c r="C1021" s="675" t="s">
        <v>727</v>
      </c>
      <c r="D1021" s="715">
        <v>42866</v>
      </c>
      <c r="E1021" s="203" t="s">
        <v>279</v>
      </c>
      <c r="F1021" s="203" t="s">
        <v>257</v>
      </c>
      <c r="G1021" s="203" t="s">
        <v>68</v>
      </c>
      <c r="H1021" s="203"/>
      <c r="I1021" s="465" t="s">
        <v>852</v>
      </c>
      <c r="J1021" s="156" t="s">
        <v>839</v>
      </c>
      <c r="K1021" s="767"/>
      <c r="L1021" s="510">
        <v>0</v>
      </c>
      <c r="M1021" s="164">
        <v>55.65</v>
      </c>
      <c r="N1021" s="164">
        <v>0</v>
      </c>
      <c r="O1021" s="205">
        <v>0</v>
      </c>
      <c r="P1021" s="205">
        <v>0</v>
      </c>
      <c r="Q1021" s="205">
        <v>0</v>
      </c>
      <c r="R1021" s="205">
        <v>0</v>
      </c>
      <c r="S1021" s="369">
        <v>0</v>
      </c>
      <c r="T1021" s="272">
        <v>0</v>
      </c>
      <c r="U1021" s="272">
        <v>0</v>
      </c>
      <c r="V1021" s="272">
        <v>0</v>
      </c>
      <c r="W1021" s="272">
        <v>0</v>
      </c>
      <c r="X1021" s="272">
        <v>0</v>
      </c>
      <c r="Y1021" s="272">
        <v>0</v>
      </c>
      <c r="Z1021" s="273">
        <v>0</v>
      </c>
      <c r="AA1021" s="274" t="s">
        <v>542</v>
      </c>
      <c r="AB1021" s="409">
        <f t="shared" si="19"/>
        <v>1528.73</v>
      </c>
      <c r="AC1021" s="164">
        <v>0</v>
      </c>
      <c r="AD1021" s="164">
        <v>0</v>
      </c>
      <c r="AE1021" s="209">
        <v>1528.73</v>
      </c>
    </row>
    <row r="1022" spans="1:31" hidden="1" x14ac:dyDescent="0.2">
      <c r="A1022" s="321">
        <v>2017</v>
      </c>
      <c r="B1022" s="320" t="s">
        <v>105</v>
      </c>
      <c r="C1022" s="675" t="s">
        <v>727</v>
      </c>
      <c r="D1022" s="715">
        <v>42866</v>
      </c>
      <c r="E1022" s="203" t="s">
        <v>279</v>
      </c>
      <c r="F1022" s="203" t="s">
        <v>265</v>
      </c>
      <c r="G1022" s="203" t="s">
        <v>68</v>
      </c>
      <c r="H1022" s="203"/>
      <c r="I1022" s="465" t="s">
        <v>852</v>
      </c>
      <c r="J1022" s="156" t="s">
        <v>839</v>
      </c>
      <c r="K1022" s="767"/>
      <c r="L1022" s="510">
        <v>0</v>
      </c>
      <c r="M1022" s="164">
        <v>0</v>
      </c>
      <c r="N1022" s="164">
        <v>0</v>
      </c>
      <c r="O1022" s="205">
        <v>0</v>
      </c>
      <c r="P1022" s="205">
        <v>0</v>
      </c>
      <c r="Q1022" s="205">
        <v>0</v>
      </c>
      <c r="R1022" s="205">
        <v>0</v>
      </c>
      <c r="S1022" s="369">
        <v>0</v>
      </c>
      <c r="T1022" s="272">
        <v>0</v>
      </c>
      <c r="U1022" s="272">
        <v>0</v>
      </c>
      <c r="V1022" s="272">
        <v>0</v>
      </c>
      <c r="W1022" s="272">
        <v>0</v>
      </c>
      <c r="X1022" s="272">
        <v>0</v>
      </c>
      <c r="Y1022" s="272">
        <v>0</v>
      </c>
      <c r="Z1022" s="273">
        <v>0</v>
      </c>
      <c r="AA1022" s="274" t="s">
        <v>542</v>
      </c>
      <c r="AB1022" s="374">
        <f t="shared" si="19"/>
        <v>0</v>
      </c>
      <c r="AC1022" s="164">
        <v>0</v>
      </c>
      <c r="AD1022" s="164">
        <v>0</v>
      </c>
      <c r="AE1022" s="209">
        <v>0</v>
      </c>
    </row>
    <row r="1023" spans="1:31" hidden="1" x14ac:dyDescent="0.2">
      <c r="A1023" s="185">
        <v>2017</v>
      </c>
      <c r="B1023" s="622" t="s">
        <v>162</v>
      </c>
      <c r="C1023" s="490" t="s">
        <v>729</v>
      </c>
      <c r="D1023" s="689">
        <v>42867</v>
      </c>
      <c r="E1023" s="115" t="s">
        <v>37</v>
      </c>
      <c r="F1023" s="115" t="s">
        <v>260</v>
      </c>
      <c r="G1023" s="115" t="s">
        <v>582</v>
      </c>
      <c r="H1023" s="115"/>
      <c r="I1023" s="452" t="s">
        <v>584</v>
      </c>
      <c r="J1023" s="37" t="s">
        <v>537</v>
      </c>
      <c r="K1023" s="118" t="s">
        <v>1041</v>
      </c>
      <c r="L1023" s="502">
        <v>0</v>
      </c>
      <c r="M1023" s="44">
        <v>0</v>
      </c>
      <c r="N1023" s="44">
        <v>0</v>
      </c>
      <c r="O1023" s="104">
        <v>0</v>
      </c>
      <c r="P1023" s="104">
        <v>0</v>
      </c>
      <c r="Q1023" s="104">
        <v>0</v>
      </c>
      <c r="R1023" s="104">
        <v>0</v>
      </c>
      <c r="S1023" s="180">
        <v>0</v>
      </c>
      <c r="T1023" s="173">
        <v>0</v>
      </c>
      <c r="U1023" s="173">
        <v>0</v>
      </c>
      <c r="V1023" s="173">
        <v>0</v>
      </c>
      <c r="W1023" s="173">
        <v>0</v>
      </c>
      <c r="X1023" s="173">
        <v>0</v>
      </c>
      <c r="Y1023" s="173">
        <v>0</v>
      </c>
      <c r="Z1023" s="108">
        <v>18661.39</v>
      </c>
      <c r="AA1023" s="174">
        <v>12000</v>
      </c>
      <c r="AB1023" s="44">
        <v>1065.26</v>
      </c>
      <c r="AC1023" s="44">
        <v>0</v>
      </c>
      <c r="AD1023" s="44">
        <v>0</v>
      </c>
      <c r="AE1023" s="109">
        <v>154.13</v>
      </c>
    </row>
    <row r="1024" spans="1:31" hidden="1" x14ac:dyDescent="0.2">
      <c r="A1024" s="321">
        <v>2017</v>
      </c>
      <c r="B1024" s="320" t="s">
        <v>725</v>
      </c>
      <c r="C1024" s="675" t="s">
        <v>730</v>
      </c>
      <c r="D1024" s="715">
        <v>42867</v>
      </c>
      <c r="E1024" s="203" t="s">
        <v>279</v>
      </c>
      <c r="F1024" s="203" t="s">
        <v>265</v>
      </c>
      <c r="G1024" s="203" t="s">
        <v>68</v>
      </c>
      <c r="H1024" s="203"/>
      <c r="I1024" s="465" t="s">
        <v>811</v>
      </c>
      <c r="J1024" s="156" t="s">
        <v>839</v>
      </c>
      <c r="K1024" s="767"/>
      <c r="L1024" s="510">
        <v>0</v>
      </c>
      <c r="M1024" s="164">
        <v>0</v>
      </c>
      <c r="N1024" s="164">
        <v>0</v>
      </c>
      <c r="O1024" s="205">
        <v>0</v>
      </c>
      <c r="P1024" s="205">
        <v>0</v>
      </c>
      <c r="Q1024" s="205">
        <v>0</v>
      </c>
      <c r="R1024" s="205">
        <v>0</v>
      </c>
      <c r="S1024" s="369">
        <v>0</v>
      </c>
      <c r="T1024" s="272">
        <v>0</v>
      </c>
      <c r="U1024" s="272">
        <v>0</v>
      </c>
      <c r="V1024" s="272">
        <v>0</v>
      </c>
      <c r="W1024" s="272">
        <v>0</v>
      </c>
      <c r="X1024" s="272">
        <v>0</v>
      </c>
      <c r="Y1024" s="272">
        <v>0</v>
      </c>
      <c r="Z1024" s="273">
        <v>2188.6799999999998</v>
      </c>
      <c r="AA1024" s="274" t="s">
        <v>724</v>
      </c>
      <c r="AB1024" s="409">
        <f t="shared" si="19"/>
        <v>3191.67</v>
      </c>
      <c r="AC1024" s="164">
        <v>3191.67</v>
      </c>
      <c r="AD1024" s="164">
        <v>0</v>
      </c>
      <c r="AE1024" s="209">
        <v>0</v>
      </c>
    </row>
    <row r="1025" spans="1:31" hidden="1" x14ac:dyDescent="0.2">
      <c r="A1025" s="185">
        <v>2017</v>
      </c>
      <c r="B1025" s="622" t="s">
        <v>722</v>
      </c>
      <c r="C1025" s="490" t="s">
        <v>810</v>
      </c>
      <c r="D1025" s="689">
        <v>42884</v>
      </c>
      <c r="E1025" s="115" t="s">
        <v>37</v>
      </c>
      <c r="F1025" s="115" t="s">
        <v>266</v>
      </c>
      <c r="G1025" s="115" t="s">
        <v>68</v>
      </c>
      <c r="H1025" s="115"/>
      <c r="I1025" s="452" t="s">
        <v>723</v>
      </c>
      <c r="J1025" s="37" t="s">
        <v>310</v>
      </c>
      <c r="K1025" s="118" t="s">
        <v>1847</v>
      </c>
      <c r="L1025" s="502">
        <v>0</v>
      </c>
      <c r="M1025" s="44">
        <v>0</v>
      </c>
      <c r="N1025" s="44">
        <v>0</v>
      </c>
      <c r="O1025" s="104">
        <v>0</v>
      </c>
      <c r="P1025" s="104">
        <v>0</v>
      </c>
      <c r="Q1025" s="104">
        <v>0</v>
      </c>
      <c r="R1025" s="104">
        <v>0</v>
      </c>
      <c r="S1025" s="180">
        <v>0</v>
      </c>
      <c r="T1025" s="173">
        <v>0</v>
      </c>
      <c r="U1025" s="173">
        <v>0</v>
      </c>
      <c r="V1025" s="173">
        <v>0</v>
      </c>
      <c r="W1025" s="173">
        <v>0</v>
      </c>
      <c r="X1025" s="173">
        <v>0</v>
      </c>
      <c r="Y1025" s="173">
        <v>0</v>
      </c>
      <c r="Z1025" s="108">
        <v>0</v>
      </c>
      <c r="AA1025" s="174" t="s">
        <v>20</v>
      </c>
      <c r="AB1025" s="44">
        <v>6998.48</v>
      </c>
      <c r="AC1025" s="44">
        <v>0</v>
      </c>
      <c r="AD1025" s="44">
        <v>0</v>
      </c>
      <c r="AE1025" s="109">
        <v>6998.48</v>
      </c>
    </row>
    <row r="1026" spans="1:31" hidden="1" x14ac:dyDescent="0.2">
      <c r="A1026" s="185">
        <v>2017</v>
      </c>
      <c r="B1026" s="622" t="s">
        <v>570</v>
      </c>
      <c r="C1026" s="490" t="s">
        <v>3162</v>
      </c>
      <c r="D1026" s="689">
        <v>42884</v>
      </c>
      <c r="E1026" s="115" t="s">
        <v>37</v>
      </c>
      <c r="F1026" s="115" t="s">
        <v>260</v>
      </c>
      <c r="G1026" s="115" t="s">
        <v>243</v>
      </c>
      <c r="H1026" s="115" t="s">
        <v>2660</v>
      </c>
      <c r="I1026" s="452" t="s">
        <v>2661</v>
      </c>
      <c r="J1026" s="37" t="s">
        <v>839</v>
      </c>
      <c r="K1026" s="118"/>
      <c r="L1026" s="502">
        <v>0</v>
      </c>
      <c r="M1026" s="44">
        <v>0</v>
      </c>
      <c r="N1026" s="44">
        <v>0</v>
      </c>
      <c r="O1026" s="104">
        <v>0</v>
      </c>
      <c r="P1026" s="104">
        <v>0</v>
      </c>
      <c r="Q1026" s="104">
        <v>0</v>
      </c>
      <c r="R1026" s="104">
        <v>0</v>
      </c>
      <c r="S1026" s="180">
        <v>0</v>
      </c>
      <c r="T1026" s="173">
        <v>0</v>
      </c>
      <c r="U1026" s="173">
        <v>0</v>
      </c>
      <c r="V1026" s="173">
        <v>0</v>
      </c>
      <c r="W1026" s="173">
        <v>0</v>
      </c>
      <c r="X1026" s="173">
        <v>0</v>
      </c>
      <c r="Y1026" s="173">
        <v>0</v>
      </c>
      <c r="Z1026" s="108">
        <v>0</v>
      </c>
      <c r="AA1026" s="174">
        <v>2860.8</v>
      </c>
      <c r="AB1026" s="44">
        <f t="shared" si="19"/>
        <v>402.9</v>
      </c>
      <c r="AC1026" s="44">
        <v>0</v>
      </c>
      <c r="AD1026" s="44">
        <v>0</v>
      </c>
      <c r="AE1026" s="109">
        <v>402.9</v>
      </c>
    </row>
    <row r="1027" spans="1:31" hidden="1" x14ac:dyDescent="0.2">
      <c r="A1027" s="185">
        <v>2017</v>
      </c>
      <c r="B1027" s="622" t="s">
        <v>190</v>
      </c>
      <c r="C1027" s="490" t="s">
        <v>817</v>
      </c>
      <c r="D1027" s="689">
        <v>42898</v>
      </c>
      <c r="E1027" s="115" t="s">
        <v>294</v>
      </c>
      <c r="F1027" s="115" t="s">
        <v>250</v>
      </c>
      <c r="G1027" s="115" t="s">
        <v>68</v>
      </c>
      <c r="H1027" s="115"/>
      <c r="I1027" s="452" t="s">
        <v>737</v>
      </c>
      <c r="J1027" s="37" t="s">
        <v>310</v>
      </c>
      <c r="K1027" s="118" t="s">
        <v>2397</v>
      </c>
      <c r="L1027" s="502">
        <v>0</v>
      </c>
      <c r="M1027" s="44">
        <v>0</v>
      </c>
      <c r="N1027" s="44">
        <v>0</v>
      </c>
      <c r="O1027" s="104">
        <v>0</v>
      </c>
      <c r="P1027" s="104">
        <v>0</v>
      </c>
      <c r="Q1027" s="104">
        <v>0</v>
      </c>
      <c r="R1027" s="104">
        <v>0</v>
      </c>
      <c r="S1027" s="180">
        <v>0</v>
      </c>
      <c r="T1027" s="173">
        <v>0</v>
      </c>
      <c r="U1027" s="173">
        <v>0</v>
      </c>
      <c r="V1027" s="173">
        <v>0</v>
      </c>
      <c r="W1027" s="173">
        <v>0</v>
      </c>
      <c r="X1027" s="173">
        <v>0</v>
      </c>
      <c r="Y1027" s="173">
        <v>0</v>
      </c>
      <c r="Z1027" s="108">
        <v>0</v>
      </c>
      <c r="AA1027" s="174" t="s">
        <v>20</v>
      </c>
      <c r="AB1027" s="44">
        <v>14210.43</v>
      </c>
      <c r="AC1027" s="44">
        <v>0</v>
      </c>
      <c r="AD1027" s="44">
        <v>0</v>
      </c>
      <c r="AE1027" s="109">
        <v>9064.8799999999992</v>
      </c>
    </row>
    <row r="1028" spans="1:31" hidden="1" x14ac:dyDescent="0.2">
      <c r="A1028" s="185">
        <v>2017</v>
      </c>
      <c r="B1028" s="622" t="s">
        <v>819</v>
      </c>
      <c r="C1028" s="490" t="s">
        <v>818</v>
      </c>
      <c r="D1028" s="689">
        <v>42898</v>
      </c>
      <c r="E1028" s="115" t="s">
        <v>296</v>
      </c>
      <c r="F1028" s="115" t="s">
        <v>841</v>
      </c>
      <c r="G1028" s="115" t="s">
        <v>63</v>
      </c>
      <c r="H1028" s="115" t="s">
        <v>2402</v>
      </c>
      <c r="I1028" s="452" t="s">
        <v>2682</v>
      </c>
      <c r="J1028" s="37" t="s">
        <v>2683</v>
      </c>
      <c r="K1028" s="118">
        <v>2017</v>
      </c>
      <c r="L1028" s="502">
        <v>0</v>
      </c>
      <c r="M1028" s="44">
        <v>0</v>
      </c>
      <c r="N1028" s="44">
        <v>0</v>
      </c>
      <c r="O1028" s="104">
        <v>0</v>
      </c>
      <c r="P1028" s="104">
        <v>0</v>
      </c>
      <c r="Q1028" s="104">
        <v>0</v>
      </c>
      <c r="R1028" s="104">
        <v>0</v>
      </c>
      <c r="S1028" s="180">
        <v>0</v>
      </c>
      <c r="T1028" s="173">
        <v>0</v>
      </c>
      <c r="U1028" s="173">
        <v>0</v>
      </c>
      <c r="V1028" s="173">
        <v>0</v>
      </c>
      <c r="W1028" s="173">
        <v>0</v>
      </c>
      <c r="X1028" s="173">
        <v>0</v>
      </c>
      <c r="Y1028" s="173">
        <v>0</v>
      </c>
      <c r="Z1028" s="108">
        <v>0</v>
      </c>
      <c r="AA1028" s="170" t="s">
        <v>229</v>
      </c>
      <c r="AB1028" s="44">
        <f t="shared" si="19"/>
        <v>0</v>
      </c>
      <c r="AC1028" s="44">
        <v>0</v>
      </c>
      <c r="AD1028" s="44">
        <v>0</v>
      </c>
      <c r="AE1028" s="109">
        <v>0</v>
      </c>
    </row>
    <row r="1029" spans="1:31" hidden="1" x14ac:dyDescent="0.2">
      <c r="A1029" s="321">
        <v>2017</v>
      </c>
      <c r="B1029" s="320" t="s">
        <v>819</v>
      </c>
      <c r="C1029" s="675" t="s">
        <v>818</v>
      </c>
      <c r="D1029" s="715">
        <v>42898</v>
      </c>
      <c r="E1029" s="203" t="s">
        <v>296</v>
      </c>
      <c r="F1029" s="203" t="s">
        <v>260</v>
      </c>
      <c r="G1029" s="203" t="s">
        <v>63</v>
      </c>
      <c r="H1029" s="203"/>
      <c r="I1029" s="465" t="s">
        <v>698</v>
      </c>
      <c r="J1029" s="156" t="s">
        <v>839</v>
      </c>
      <c r="K1029" s="767"/>
      <c r="L1029" s="510">
        <v>0</v>
      </c>
      <c r="M1029" s="164">
        <v>0</v>
      </c>
      <c r="N1029" s="164">
        <v>0</v>
      </c>
      <c r="O1029" s="205">
        <v>0</v>
      </c>
      <c r="P1029" s="205">
        <v>0</v>
      </c>
      <c r="Q1029" s="205">
        <v>0</v>
      </c>
      <c r="R1029" s="205">
        <v>0</v>
      </c>
      <c r="S1029" s="369">
        <v>0</v>
      </c>
      <c r="T1029" s="272">
        <v>0</v>
      </c>
      <c r="U1029" s="272">
        <v>0</v>
      </c>
      <c r="V1029" s="272">
        <v>0</v>
      </c>
      <c r="W1029" s="272">
        <v>0</v>
      </c>
      <c r="X1029" s="272">
        <v>0</v>
      </c>
      <c r="Y1029" s="272">
        <v>0</v>
      </c>
      <c r="Z1029" s="273">
        <v>0</v>
      </c>
      <c r="AA1029" s="408" t="s">
        <v>229</v>
      </c>
      <c r="AB1029" s="374">
        <f t="shared" si="19"/>
        <v>0</v>
      </c>
      <c r="AC1029" s="164">
        <v>0</v>
      </c>
      <c r="AD1029" s="164">
        <v>0</v>
      </c>
      <c r="AE1029" s="209">
        <v>0</v>
      </c>
    </row>
    <row r="1030" spans="1:31" hidden="1" x14ac:dyDescent="0.2">
      <c r="A1030" s="185">
        <v>2017</v>
      </c>
      <c r="B1030" s="622" t="s">
        <v>728</v>
      </c>
      <c r="C1030" s="490" t="s">
        <v>820</v>
      </c>
      <c r="D1030" s="689">
        <v>42898</v>
      </c>
      <c r="E1030" s="115" t="s">
        <v>294</v>
      </c>
      <c r="F1030" s="115" t="s">
        <v>262</v>
      </c>
      <c r="G1030" s="115" t="s">
        <v>68</v>
      </c>
      <c r="H1030" s="115"/>
      <c r="I1030" s="452" t="s">
        <v>732</v>
      </c>
      <c r="J1030" s="37" t="s">
        <v>310</v>
      </c>
      <c r="K1030" s="118" t="s">
        <v>2268</v>
      </c>
      <c r="L1030" s="502">
        <v>0</v>
      </c>
      <c r="M1030" s="44">
        <v>0</v>
      </c>
      <c r="N1030" s="44">
        <v>0</v>
      </c>
      <c r="O1030" s="104">
        <v>0</v>
      </c>
      <c r="P1030" s="104">
        <v>0</v>
      </c>
      <c r="Q1030" s="104">
        <v>0</v>
      </c>
      <c r="R1030" s="104">
        <v>0</v>
      </c>
      <c r="S1030" s="180">
        <v>0</v>
      </c>
      <c r="T1030" s="173">
        <v>0</v>
      </c>
      <c r="U1030" s="173">
        <v>0</v>
      </c>
      <c r="V1030" s="173">
        <v>0</v>
      </c>
      <c r="W1030" s="173">
        <v>0</v>
      </c>
      <c r="X1030" s="173">
        <v>0</v>
      </c>
      <c r="Y1030" s="173">
        <v>0</v>
      </c>
      <c r="Z1030" s="108">
        <v>0</v>
      </c>
      <c r="AA1030" s="174">
        <v>22883.040000000001</v>
      </c>
      <c r="AB1030" s="44">
        <v>3457.37</v>
      </c>
      <c r="AC1030" s="44">
        <v>0</v>
      </c>
      <c r="AD1030" s="44">
        <v>0</v>
      </c>
      <c r="AE1030" s="109">
        <v>3194.8</v>
      </c>
    </row>
    <row r="1031" spans="1:31" hidden="1" x14ac:dyDescent="0.2">
      <c r="A1031" s="185">
        <v>2017</v>
      </c>
      <c r="B1031" s="622" t="s">
        <v>726</v>
      </c>
      <c r="C1031" s="490" t="s">
        <v>2545</v>
      </c>
      <c r="D1031" s="689">
        <v>42898</v>
      </c>
      <c r="E1031" s="115" t="s">
        <v>37</v>
      </c>
      <c r="F1031" s="115" t="s">
        <v>264</v>
      </c>
      <c r="G1031" s="115" t="s">
        <v>68</v>
      </c>
      <c r="H1031" s="115"/>
      <c r="I1031" s="452" t="s">
        <v>733</v>
      </c>
      <c r="J1031" s="122" t="s">
        <v>316</v>
      </c>
      <c r="K1031" s="118" t="s">
        <v>2298</v>
      </c>
      <c r="L1031" s="502">
        <v>0</v>
      </c>
      <c r="M1031" s="44">
        <v>0</v>
      </c>
      <c r="N1031" s="44">
        <v>0</v>
      </c>
      <c r="O1031" s="104">
        <v>0</v>
      </c>
      <c r="P1031" s="104">
        <v>0</v>
      </c>
      <c r="Q1031" s="104">
        <v>0</v>
      </c>
      <c r="R1031" s="104">
        <v>0</v>
      </c>
      <c r="S1031" s="180">
        <v>131036.63</v>
      </c>
      <c r="T1031" s="173">
        <v>0</v>
      </c>
      <c r="U1031" s="173">
        <v>0</v>
      </c>
      <c r="V1031" s="173">
        <v>0</v>
      </c>
      <c r="W1031" s="173">
        <v>292888</v>
      </c>
      <c r="X1031" s="173">
        <v>18311.96</v>
      </c>
      <c r="Y1031" s="173">
        <v>0</v>
      </c>
      <c r="Z1031" s="108">
        <v>0</v>
      </c>
      <c r="AA1031" s="174">
        <v>308702.02</v>
      </c>
      <c r="AB1031" s="44">
        <v>24571.75</v>
      </c>
      <c r="AC1031" s="44">
        <v>0</v>
      </c>
      <c r="AD1031" s="44">
        <v>0</v>
      </c>
      <c r="AE1031" s="109">
        <v>24571.75</v>
      </c>
    </row>
    <row r="1032" spans="1:31" hidden="1" x14ac:dyDescent="0.2">
      <c r="A1032" s="185">
        <v>2017</v>
      </c>
      <c r="B1032" s="622" t="s">
        <v>731</v>
      </c>
      <c r="C1032" s="490" t="s">
        <v>2546</v>
      </c>
      <c r="D1032" s="689">
        <v>42898</v>
      </c>
      <c r="E1032" s="115" t="s">
        <v>296</v>
      </c>
      <c r="F1032" s="115" t="s">
        <v>841</v>
      </c>
      <c r="G1032" s="115" t="s">
        <v>63</v>
      </c>
      <c r="H1032" s="115"/>
      <c r="I1032" s="452" t="s">
        <v>698</v>
      </c>
      <c r="J1032" s="37" t="s">
        <v>2683</v>
      </c>
      <c r="K1032" s="118" t="s">
        <v>2795</v>
      </c>
      <c r="L1032" s="502">
        <v>0</v>
      </c>
      <c r="M1032" s="44">
        <v>0</v>
      </c>
      <c r="N1032" s="44">
        <v>0</v>
      </c>
      <c r="O1032" s="104">
        <v>0</v>
      </c>
      <c r="P1032" s="104">
        <v>0</v>
      </c>
      <c r="Q1032" s="104">
        <v>0</v>
      </c>
      <c r="R1032" s="104">
        <v>0</v>
      </c>
      <c r="S1032" s="180">
        <v>0</v>
      </c>
      <c r="T1032" s="173">
        <v>0</v>
      </c>
      <c r="U1032" s="173">
        <v>0</v>
      </c>
      <c r="V1032" s="173">
        <v>0</v>
      </c>
      <c r="W1032" s="173">
        <v>0</v>
      </c>
      <c r="X1032" s="173">
        <v>0</v>
      </c>
      <c r="Y1032" s="173">
        <v>0</v>
      </c>
      <c r="Z1032" s="108">
        <v>0</v>
      </c>
      <c r="AA1032" s="170" t="s">
        <v>229</v>
      </c>
      <c r="AB1032" s="44">
        <f t="shared" si="19"/>
        <v>0</v>
      </c>
      <c r="AC1032" s="44">
        <v>0</v>
      </c>
      <c r="AD1032" s="44">
        <v>0</v>
      </c>
      <c r="AE1032" s="109">
        <v>0</v>
      </c>
    </row>
    <row r="1033" spans="1:31" hidden="1" x14ac:dyDescent="0.2">
      <c r="A1033" s="185">
        <v>2017</v>
      </c>
      <c r="B1033" s="622" t="s">
        <v>835</v>
      </c>
      <c r="C1033" s="490" t="s">
        <v>2547</v>
      </c>
      <c r="D1033" s="689">
        <v>42913</v>
      </c>
      <c r="E1033" s="115" t="s">
        <v>39</v>
      </c>
      <c r="F1033" s="115" t="s">
        <v>260</v>
      </c>
      <c r="G1033" s="115" t="s">
        <v>499</v>
      </c>
      <c r="H1033" s="115"/>
      <c r="I1033" s="452" t="s">
        <v>3201</v>
      </c>
      <c r="J1033" s="37" t="s">
        <v>560</v>
      </c>
      <c r="K1033" s="593">
        <v>43090</v>
      </c>
      <c r="L1033" s="502">
        <v>0</v>
      </c>
      <c r="M1033" s="44">
        <v>0</v>
      </c>
      <c r="N1033" s="44">
        <v>0</v>
      </c>
      <c r="O1033" s="104">
        <v>0</v>
      </c>
      <c r="P1033" s="104">
        <v>0</v>
      </c>
      <c r="Q1033" s="104">
        <v>0</v>
      </c>
      <c r="R1033" s="104">
        <v>0</v>
      </c>
      <c r="S1033" s="180">
        <v>0</v>
      </c>
      <c r="T1033" s="173">
        <v>0</v>
      </c>
      <c r="U1033" s="173">
        <v>0</v>
      </c>
      <c r="V1033" s="173">
        <v>0</v>
      </c>
      <c r="W1033" s="173">
        <v>0</v>
      </c>
      <c r="X1033" s="173">
        <v>0</v>
      </c>
      <c r="Y1033" s="173">
        <v>0</v>
      </c>
      <c r="Z1033" s="108">
        <v>0</v>
      </c>
      <c r="AA1033" s="174">
        <v>165416.51</v>
      </c>
      <c r="AB1033" s="44">
        <v>7685.91</v>
      </c>
      <c r="AC1033" s="44">
        <v>0</v>
      </c>
      <c r="AD1033" s="44">
        <v>0</v>
      </c>
      <c r="AE1033" s="109">
        <v>0</v>
      </c>
    </row>
    <row r="1034" spans="1:31" hidden="1" x14ac:dyDescent="0.2">
      <c r="A1034" s="321">
        <v>2017</v>
      </c>
      <c r="B1034" s="320" t="s">
        <v>145</v>
      </c>
      <c r="C1034" s="675" t="s">
        <v>2493</v>
      </c>
      <c r="D1034" s="715">
        <v>42913</v>
      </c>
      <c r="E1034" s="203" t="s">
        <v>294</v>
      </c>
      <c r="F1034" s="203" t="s">
        <v>250</v>
      </c>
      <c r="G1034" s="203" t="s">
        <v>68</v>
      </c>
      <c r="H1034" s="203"/>
      <c r="I1034" s="465" t="s">
        <v>3169</v>
      </c>
      <c r="J1034" s="156" t="s">
        <v>839</v>
      </c>
      <c r="K1034" s="767"/>
      <c r="L1034" s="510">
        <v>0</v>
      </c>
      <c r="M1034" s="164">
        <v>0</v>
      </c>
      <c r="N1034" s="164">
        <v>0</v>
      </c>
      <c r="O1034" s="205">
        <v>0</v>
      </c>
      <c r="P1034" s="205">
        <v>0</v>
      </c>
      <c r="Q1034" s="205">
        <v>0</v>
      </c>
      <c r="R1034" s="205">
        <v>0</v>
      </c>
      <c r="S1034" s="369">
        <v>0</v>
      </c>
      <c r="T1034" s="272">
        <v>0</v>
      </c>
      <c r="U1034" s="272">
        <v>0</v>
      </c>
      <c r="V1034" s="272">
        <v>0</v>
      </c>
      <c r="W1034" s="272">
        <v>0</v>
      </c>
      <c r="X1034" s="272">
        <v>0</v>
      </c>
      <c r="Y1034" s="272">
        <v>0</v>
      </c>
      <c r="Z1034" s="273">
        <v>0</v>
      </c>
      <c r="AA1034" s="274" t="s">
        <v>235</v>
      </c>
      <c r="AB1034" s="374">
        <f t="shared" si="19"/>
        <v>0</v>
      </c>
      <c r="AC1034" s="164">
        <v>0</v>
      </c>
      <c r="AD1034" s="164">
        <v>0</v>
      </c>
      <c r="AE1034" s="209">
        <v>0</v>
      </c>
    </row>
    <row r="1035" spans="1:31" hidden="1" x14ac:dyDescent="0.2">
      <c r="A1035" s="321">
        <v>2017</v>
      </c>
      <c r="B1035" s="320" t="s">
        <v>2822</v>
      </c>
      <c r="C1035" s="675" t="s">
        <v>2492</v>
      </c>
      <c r="D1035" s="715">
        <v>42913</v>
      </c>
      <c r="E1035" s="203" t="s">
        <v>311</v>
      </c>
      <c r="F1035" s="203" t="s">
        <v>260</v>
      </c>
      <c r="G1035" s="203" t="s">
        <v>63</v>
      </c>
      <c r="H1035" s="203"/>
      <c r="I1035" s="465" t="s">
        <v>815</v>
      </c>
      <c r="J1035" s="156" t="s">
        <v>839</v>
      </c>
      <c r="K1035" s="767"/>
      <c r="L1035" s="510">
        <v>0</v>
      </c>
      <c r="M1035" s="164">
        <v>518</v>
      </c>
      <c r="N1035" s="164">
        <v>0</v>
      </c>
      <c r="O1035" s="205">
        <v>0</v>
      </c>
      <c r="P1035" s="205">
        <v>0</v>
      </c>
      <c r="Q1035" s="205">
        <v>0</v>
      </c>
      <c r="R1035" s="205">
        <v>0</v>
      </c>
      <c r="S1035" s="369">
        <v>0</v>
      </c>
      <c r="T1035" s="272">
        <v>0</v>
      </c>
      <c r="U1035" s="272">
        <v>0</v>
      </c>
      <c r="V1035" s="272">
        <v>0</v>
      </c>
      <c r="W1035" s="272">
        <v>0</v>
      </c>
      <c r="X1035" s="272">
        <v>0</v>
      </c>
      <c r="Y1035" s="272">
        <v>0</v>
      </c>
      <c r="Z1035" s="273">
        <v>0</v>
      </c>
      <c r="AA1035" s="274">
        <v>1310385</v>
      </c>
      <c r="AB1035" s="374">
        <f t="shared" si="19"/>
        <v>0</v>
      </c>
      <c r="AC1035" s="164">
        <v>0</v>
      </c>
      <c r="AD1035" s="164">
        <v>0</v>
      </c>
      <c r="AE1035" s="209">
        <v>0</v>
      </c>
    </row>
    <row r="1036" spans="1:31" hidden="1" x14ac:dyDescent="0.2">
      <c r="A1036" s="185">
        <v>2017</v>
      </c>
      <c r="B1036" s="622" t="s">
        <v>299</v>
      </c>
      <c r="C1036" s="490" t="s">
        <v>2548</v>
      </c>
      <c r="D1036" s="689">
        <v>42926</v>
      </c>
      <c r="E1036" s="115" t="s">
        <v>37</v>
      </c>
      <c r="F1036" s="115" t="s">
        <v>260</v>
      </c>
      <c r="G1036" s="115" t="s">
        <v>582</v>
      </c>
      <c r="H1036" s="115" t="s">
        <v>1413</v>
      </c>
      <c r="I1036" s="452" t="s">
        <v>1384</v>
      </c>
      <c r="J1036" s="37" t="s">
        <v>2331</v>
      </c>
      <c r="K1036" s="118" t="s">
        <v>2332</v>
      </c>
      <c r="L1036" s="502">
        <v>0</v>
      </c>
      <c r="M1036" s="44">
        <v>0</v>
      </c>
      <c r="N1036" s="44">
        <v>0</v>
      </c>
      <c r="O1036" s="104">
        <v>0</v>
      </c>
      <c r="P1036" s="104">
        <v>0</v>
      </c>
      <c r="Q1036" s="104">
        <v>0</v>
      </c>
      <c r="R1036" s="104">
        <v>0</v>
      </c>
      <c r="S1036" s="180">
        <v>0</v>
      </c>
      <c r="T1036" s="173">
        <v>0</v>
      </c>
      <c r="U1036" s="173">
        <v>0</v>
      </c>
      <c r="V1036" s="173">
        <v>0</v>
      </c>
      <c r="W1036" s="173">
        <v>0</v>
      </c>
      <c r="X1036" s="173">
        <v>0</v>
      </c>
      <c r="Y1036" s="173">
        <v>0</v>
      </c>
      <c r="Z1036" s="108">
        <v>5994.96</v>
      </c>
      <c r="AA1036" s="174">
        <v>5486.21</v>
      </c>
      <c r="AB1036" s="44">
        <f t="shared" si="19"/>
        <v>847.86</v>
      </c>
      <c r="AC1036" s="44">
        <v>0</v>
      </c>
      <c r="AD1036" s="44">
        <v>0</v>
      </c>
      <c r="AE1036" s="109">
        <v>847.86</v>
      </c>
    </row>
    <row r="1037" spans="1:31" hidden="1" x14ac:dyDescent="0.2">
      <c r="A1037" s="185">
        <v>2017</v>
      </c>
      <c r="B1037" s="622" t="s">
        <v>843</v>
      </c>
      <c r="C1037" s="490" t="s">
        <v>2549</v>
      </c>
      <c r="D1037" s="689">
        <v>42929</v>
      </c>
      <c r="E1037" s="115" t="s">
        <v>279</v>
      </c>
      <c r="F1037" s="115" t="s">
        <v>844</v>
      </c>
      <c r="G1037" s="115" t="s">
        <v>63</v>
      </c>
      <c r="H1037" s="115"/>
      <c r="I1037" s="452" t="s">
        <v>1581</v>
      </c>
      <c r="J1037" s="119" t="s">
        <v>845</v>
      </c>
      <c r="K1037" s="593">
        <v>42907</v>
      </c>
      <c r="L1037" s="502">
        <v>0</v>
      </c>
      <c r="M1037" s="44">
        <v>0</v>
      </c>
      <c r="N1037" s="44">
        <v>0</v>
      </c>
      <c r="O1037" s="104">
        <v>0</v>
      </c>
      <c r="P1037" s="104">
        <v>0</v>
      </c>
      <c r="Q1037" s="104">
        <v>0</v>
      </c>
      <c r="R1037" s="104">
        <v>0</v>
      </c>
      <c r="S1037" s="180">
        <v>0</v>
      </c>
      <c r="T1037" s="173">
        <v>0</v>
      </c>
      <c r="U1037" s="173">
        <v>0</v>
      </c>
      <c r="V1037" s="173">
        <v>0</v>
      </c>
      <c r="W1037" s="173">
        <v>0</v>
      </c>
      <c r="X1037" s="173">
        <v>0</v>
      </c>
      <c r="Y1037" s="173">
        <v>0</v>
      </c>
      <c r="Z1037" s="108" t="s">
        <v>846</v>
      </c>
      <c r="AA1037" s="174">
        <v>0</v>
      </c>
      <c r="AB1037" s="45">
        <f t="shared" si="19"/>
        <v>3175.3</v>
      </c>
      <c r="AC1037" s="44">
        <v>0</v>
      </c>
      <c r="AD1037" s="44">
        <v>0</v>
      </c>
      <c r="AE1037" s="109">
        <v>3175.3</v>
      </c>
    </row>
    <row r="1038" spans="1:31" hidden="1" x14ac:dyDescent="0.2">
      <c r="A1038" s="185">
        <v>2017</v>
      </c>
      <c r="B1038" s="622" t="s">
        <v>963</v>
      </c>
      <c r="C1038" s="490" t="s">
        <v>871</v>
      </c>
      <c r="D1038" s="689">
        <v>42933</v>
      </c>
      <c r="E1038" s="115" t="s">
        <v>296</v>
      </c>
      <c r="F1038" s="115" t="s">
        <v>841</v>
      </c>
      <c r="G1038" s="115" t="s">
        <v>63</v>
      </c>
      <c r="H1038" s="115"/>
      <c r="I1038" s="452" t="s">
        <v>857</v>
      </c>
      <c r="J1038" s="119" t="s">
        <v>2683</v>
      </c>
      <c r="K1038" s="593">
        <v>42736</v>
      </c>
      <c r="L1038" s="502">
        <v>0</v>
      </c>
      <c r="M1038" s="44">
        <v>0</v>
      </c>
      <c r="N1038" s="44">
        <v>0</v>
      </c>
      <c r="O1038" s="104">
        <v>0</v>
      </c>
      <c r="P1038" s="104">
        <v>0</v>
      </c>
      <c r="Q1038" s="104">
        <v>0</v>
      </c>
      <c r="R1038" s="104">
        <v>0</v>
      </c>
      <c r="S1038" s="180">
        <v>0</v>
      </c>
      <c r="T1038" s="173">
        <v>0</v>
      </c>
      <c r="U1038" s="173">
        <v>0</v>
      </c>
      <c r="V1038" s="173">
        <v>0</v>
      </c>
      <c r="W1038" s="173">
        <v>0</v>
      </c>
      <c r="X1038" s="173">
        <v>0</v>
      </c>
      <c r="Y1038" s="173">
        <v>0</v>
      </c>
      <c r="Z1038" s="108">
        <v>0</v>
      </c>
      <c r="AA1038" s="174" t="s">
        <v>229</v>
      </c>
      <c r="AB1038" s="44">
        <f t="shared" si="19"/>
        <v>0</v>
      </c>
      <c r="AC1038" s="44">
        <v>0</v>
      </c>
      <c r="AD1038" s="44">
        <v>0</v>
      </c>
      <c r="AE1038" s="109">
        <v>0</v>
      </c>
    </row>
    <row r="1039" spans="1:31" hidden="1" x14ac:dyDescent="0.2">
      <c r="A1039" s="185">
        <v>2017</v>
      </c>
      <c r="B1039" s="622" t="s">
        <v>963</v>
      </c>
      <c r="C1039" s="490" t="s">
        <v>871</v>
      </c>
      <c r="D1039" s="689">
        <v>42933</v>
      </c>
      <c r="E1039" s="115" t="s">
        <v>296</v>
      </c>
      <c r="F1039" s="115" t="s">
        <v>260</v>
      </c>
      <c r="G1039" s="115" t="s">
        <v>63</v>
      </c>
      <c r="H1039" s="115"/>
      <c r="I1039" s="452" t="s">
        <v>2803</v>
      </c>
      <c r="J1039" s="119" t="s">
        <v>310</v>
      </c>
      <c r="K1039" s="593" t="s">
        <v>2804</v>
      </c>
      <c r="L1039" s="502">
        <v>0</v>
      </c>
      <c r="M1039" s="44">
        <v>0</v>
      </c>
      <c r="N1039" s="44">
        <v>0</v>
      </c>
      <c r="O1039" s="104">
        <v>0</v>
      </c>
      <c r="P1039" s="104">
        <v>0</v>
      </c>
      <c r="Q1039" s="104">
        <v>0</v>
      </c>
      <c r="R1039" s="104">
        <v>0</v>
      </c>
      <c r="S1039" s="180">
        <v>0</v>
      </c>
      <c r="T1039" s="173">
        <v>0</v>
      </c>
      <c r="U1039" s="173">
        <v>0</v>
      </c>
      <c r="V1039" s="173">
        <v>0</v>
      </c>
      <c r="W1039" s="173">
        <v>0</v>
      </c>
      <c r="X1039" s="173">
        <v>0</v>
      </c>
      <c r="Y1039" s="173">
        <v>0</v>
      </c>
      <c r="Z1039" s="108">
        <v>0</v>
      </c>
      <c r="AA1039" s="174" t="s">
        <v>229</v>
      </c>
      <c r="AB1039" s="44">
        <f t="shared" si="19"/>
        <v>0</v>
      </c>
      <c r="AC1039" s="44">
        <v>0</v>
      </c>
      <c r="AD1039" s="44">
        <v>0</v>
      </c>
      <c r="AE1039" s="109">
        <v>0</v>
      </c>
    </row>
    <row r="1040" spans="1:31" hidden="1" x14ac:dyDescent="0.2">
      <c r="A1040" s="321">
        <v>2017</v>
      </c>
      <c r="B1040" s="320" t="s">
        <v>848</v>
      </c>
      <c r="C1040" s="675" t="s">
        <v>962</v>
      </c>
      <c r="D1040" s="715">
        <v>42934</v>
      </c>
      <c r="E1040" s="203" t="s">
        <v>296</v>
      </c>
      <c r="F1040" s="203" t="s">
        <v>260</v>
      </c>
      <c r="G1040" s="203" t="s">
        <v>63</v>
      </c>
      <c r="H1040" s="203"/>
      <c r="I1040" s="465" t="s">
        <v>2802</v>
      </c>
      <c r="J1040" s="183" t="s">
        <v>839</v>
      </c>
      <c r="K1040" s="598"/>
      <c r="L1040" s="510">
        <v>0</v>
      </c>
      <c r="M1040" s="164">
        <v>0</v>
      </c>
      <c r="N1040" s="164">
        <v>0</v>
      </c>
      <c r="O1040" s="205">
        <v>0</v>
      </c>
      <c r="P1040" s="205">
        <v>0</v>
      </c>
      <c r="Q1040" s="205">
        <v>0</v>
      </c>
      <c r="R1040" s="205">
        <v>0</v>
      </c>
      <c r="S1040" s="369">
        <v>0</v>
      </c>
      <c r="T1040" s="272">
        <v>0</v>
      </c>
      <c r="U1040" s="272">
        <v>0</v>
      </c>
      <c r="V1040" s="272">
        <v>0</v>
      </c>
      <c r="W1040" s="272">
        <v>0</v>
      </c>
      <c r="X1040" s="272">
        <v>0</v>
      </c>
      <c r="Y1040" s="272">
        <v>0</v>
      </c>
      <c r="Z1040" s="273">
        <v>0</v>
      </c>
      <c r="AA1040" s="376" t="s">
        <v>229</v>
      </c>
      <c r="AB1040" s="374">
        <f t="shared" si="19"/>
        <v>0</v>
      </c>
      <c r="AC1040" s="164">
        <v>0</v>
      </c>
      <c r="AD1040" s="164">
        <v>0</v>
      </c>
      <c r="AE1040" s="209">
        <v>0</v>
      </c>
    </row>
    <row r="1041" spans="1:31" hidden="1" x14ac:dyDescent="0.2">
      <c r="A1041" s="321">
        <v>2017</v>
      </c>
      <c r="B1041" s="320" t="s">
        <v>1001</v>
      </c>
      <c r="C1041" s="675" t="s">
        <v>1017</v>
      </c>
      <c r="D1041" s="715">
        <v>42951</v>
      </c>
      <c r="E1041" s="203" t="s">
        <v>1002</v>
      </c>
      <c r="F1041" s="203" t="s">
        <v>260</v>
      </c>
      <c r="G1041" s="203" t="s">
        <v>63</v>
      </c>
      <c r="H1041" s="203"/>
      <c r="I1041" s="465" t="s">
        <v>2806</v>
      </c>
      <c r="J1041" s="183" t="s">
        <v>839</v>
      </c>
      <c r="K1041" s="598"/>
      <c r="L1041" s="510">
        <v>0</v>
      </c>
      <c r="M1041" s="164">
        <v>0</v>
      </c>
      <c r="N1041" s="164">
        <v>0</v>
      </c>
      <c r="O1041" s="205">
        <v>0</v>
      </c>
      <c r="P1041" s="205">
        <v>0</v>
      </c>
      <c r="Q1041" s="205">
        <v>0</v>
      </c>
      <c r="R1041" s="205">
        <v>0</v>
      </c>
      <c r="S1041" s="369">
        <v>0</v>
      </c>
      <c r="T1041" s="272">
        <v>0</v>
      </c>
      <c r="U1041" s="272">
        <v>0</v>
      </c>
      <c r="V1041" s="272">
        <v>0</v>
      </c>
      <c r="W1041" s="272">
        <v>0</v>
      </c>
      <c r="X1041" s="272">
        <v>0</v>
      </c>
      <c r="Y1041" s="272">
        <v>0</v>
      </c>
      <c r="Z1041" s="273">
        <v>0</v>
      </c>
      <c r="AA1041" s="376" t="s">
        <v>229</v>
      </c>
      <c r="AB1041" s="374">
        <f t="shared" si="19"/>
        <v>0</v>
      </c>
      <c r="AC1041" s="164">
        <v>0</v>
      </c>
      <c r="AD1041" s="164">
        <v>0</v>
      </c>
      <c r="AE1041" s="209">
        <v>0</v>
      </c>
    </row>
    <row r="1042" spans="1:31" hidden="1" x14ac:dyDescent="0.2">
      <c r="A1042" s="321">
        <v>2017</v>
      </c>
      <c r="B1042" s="203" t="s">
        <v>830</v>
      </c>
      <c r="C1042" s="675" t="s">
        <v>1496</v>
      </c>
      <c r="D1042" s="715">
        <v>42949</v>
      </c>
      <c r="E1042" s="203" t="s">
        <v>279</v>
      </c>
      <c r="F1042" s="203" t="s">
        <v>841</v>
      </c>
      <c r="G1042" s="203" t="s">
        <v>68</v>
      </c>
      <c r="H1042" s="203"/>
      <c r="I1042" s="465" t="s">
        <v>831</v>
      </c>
      <c r="J1042" s="156" t="s">
        <v>839</v>
      </c>
      <c r="K1042" s="767"/>
      <c r="L1042" s="510">
        <v>0</v>
      </c>
      <c r="M1042" s="164">
        <v>0</v>
      </c>
      <c r="N1042" s="164">
        <v>0</v>
      </c>
      <c r="O1042" s="205">
        <v>0</v>
      </c>
      <c r="P1042" s="205">
        <v>0</v>
      </c>
      <c r="Q1042" s="205">
        <v>0</v>
      </c>
      <c r="R1042" s="205">
        <v>0</v>
      </c>
      <c r="S1042" s="369">
        <v>0</v>
      </c>
      <c r="T1042" s="272">
        <v>0</v>
      </c>
      <c r="U1042" s="272">
        <v>0</v>
      </c>
      <c r="V1042" s="272">
        <v>0</v>
      </c>
      <c r="W1042" s="272">
        <v>0</v>
      </c>
      <c r="X1042" s="272">
        <v>0</v>
      </c>
      <c r="Y1042" s="272">
        <v>0</v>
      </c>
      <c r="Z1042" s="273">
        <v>0</v>
      </c>
      <c r="AA1042" s="274">
        <v>13722.47</v>
      </c>
      <c r="AB1042" s="374">
        <f t="shared" si="19"/>
        <v>0</v>
      </c>
      <c r="AC1042" s="164">
        <v>0</v>
      </c>
      <c r="AD1042" s="164">
        <v>0</v>
      </c>
      <c r="AE1042" s="209">
        <v>0</v>
      </c>
    </row>
    <row r="1043" spans="1:31" hidden="1" x14ac:dyDescent="0.2">
      <c r="A1043" s="185">
        <v>2017</v>
      </c>
      <c r="B1043" s="622" t="s">
        <v>1003</v>
      </c>
      <c r="C1043" s="490" t="s">
        <v>1018</v>
      </c>
      <c r="D1043" s="689">
        <v>42951</v>
      </c>
      <c r="E1043" s="115" t="s">
        <v>296</v>
      </c>
      <c r="F1043" s="115" t="s">
        <v>841</v>
      </c>
      <c r="G1043" s="115" t="s">
        <v>63</v>
      </c>
      <c r="H1043" s="115"/>
      <c r="I1043" s="452" t="s">
        <v>1059</v>
      </c>
      <c r="J1043" s="119" t="s">
        <v>2683</v>
      </c>
      <c r="K1043" s="593">
        <v>43466</v>
      </c>
      <c r="L1043" s="502">
        <v>0</v>
      </c>
      <c r="M1043" s="44">
        <v>0</v>
      </c>
      <c r="N1043" s="44">
        <v>0</v>
      </c>
      <c r="O1043" s="104">
        <v>0</v>
      </c>
      <c r="P1043" s="104">
        <v>0</v>
      </c>
      <c r="Q1043" s="104">
        <v>0</v>
      </c>
      <c r="R1043" s="104">
        <v>0</v>
      </c>
      <c r="S1043" s="180">
        <v>0</v>
      </c>
      <c r="T1043" s="173">
        <v>0</v>
      </c>
      <c r="U1043" s="173">
        <v>0</v>
      </c>
      <c r="V1043" s="173">
        <v>0</v>
      </c>
      <c r="W1043" s="173">
        <v>0</v>
      </c>
      <c r="X1043" s="173">
        <v>0</v>
      </c>
      <c r="Y1043" s="173">
        <v>0</v>
      </c>
      <c r="Z1043" s="108">
        <v>0</v>
      </c>
      <c r="AA1043" s="174" t="s">
        <v>229</v>
      </c>
      <c r="AB1043" s="44">
        <f t="shared" si="19"/>
        <v>0</v>
      </c>
      <c r="AC1043" s="44">
        <v>0</v>
      </c>
      <c r="AD1043" s="44">
        <v>0</v>
      </c>
      <c r="AE1043" s="109">
        <v>0</v>
      </c>
    </row>
    <row r="1044" spans="1:31" hidden="1" x14ac:dyDescent="0.2">
      <c r="A1044" s="185">
        <v>2017</v>
      </c>
      <c r="B1044" s="622" t="s">
        <v>858</v>
      </c>
      <c r="C1044" s="490" t="s">
        <v>1759</v>
      </c>
      <c r="D1044" s="689">
        <v>42949</v>
      </c>
      <c r="E1044" s="115" t="s">
        <v>279</v>
      </c>
      <c r="F1044" s="115" t="s">
        <v>841</v>
      </c>
      <c r="G1044" s="115" t="s">
        <v>63</v>
      </c>
      <c r="H1044" s="115"/>
      <c r="I1044" s="452" t="s">
        <v>859</v>
      </c>
      <c r="J1044" s="119" t="s">
        <v>592</v>
      </c>
      <c r="K1044" s="593" t="s">
        <v>2139</v>
      </c>
      <c r="L1044" s="502">
        <v>0</v>
      </c>
      <c r="M1044" s="44">
        <v>0</v>
      </c>
      <c r="N1044" s="44">
        <v>0</v>
      </c>
      <c r="O1044" s="104">
        <v>0</v>
      </c>
      <c r="P1044" s="104">
        <v>0</v>
      </c>
      <c r="Q1044" s="104">
        <v>0</v>
      </c>
      <c r="R1044" s="104">
        <v>0</v>
      </c>
      <c r="S1044" s="180">
        <v>0</v>
      </c>
      <c r="T1044" s="173">
        <v>0</v>
      </c>
      <c r="U1044" s="173">
        <v>40000</v>
      </c>
      <c r="V1044" s="173">
        <v>0</v>
      </c>
      <c r="W1044" s="173">
        <v>0</v>
      </c>
      <c r="X1044" s="173">
        <v>0</v>
      </c>
      <c r="Y1044" s="173">
        <v>0</v>
      </c>
      <c r="Z1044" s="108">
        <v>0</v>
      </c>
      <c r="AA1044" s="174" t="s">
        <v>1819</v>
      </c>
      <c r="AB1044" s="44">
        <f t="shared" si="19"/>
        <v>3288.67</v>
      </c>
      <c r="AC1044" s="44">
        <v>0</v>
      </c>
      <c r="AD1044" s="44">
        <v>0</v>
      </c>
      <c r="AE1044" s="109">
        <v>3288.67</v>
      </c>
    </row>
    <row r="1045" spans="1:31" hidden="1" x14ac:dyDescent="0.2">
      <c r="A1045" s="185">
        <v>2017</v>
      </c>
      <c r="B1045" s="622" t="s">
        <v>1004</v>
      </c>
      <c r="C1045" s="490" t="s">
        <v>1019</v>
      </c>
      <c r="D1045" s="689">
        <v>42951</v>
      </c>
      <c r="E1045" s="115" t="s">
        <v>296</v>
      </c>
      <c r="F1045" s="115" t="s">
        <v>841</v>
      </c>
      <c r="G1045" s="115" t="s">
        <v>63</v>
      </c>
      <c r="H1045" s="115"/>
      <c r="I1045" s="452" t="s">
        <v>1758</v>
      </c>
      <c r="J1045" s="119" t="s">
        <v>2683</v>
      </c>
      <c r="K1045" s="593">
        <v>42736</v>
      </c>
      <c r="L1045" s="502">
        <v>0</v>
      </c>
      <c r="M1045" s="44">
        <v>0</v>
      </c>
      <c r="N1045" s="44">
        <v>0</v>
      </c>
      <c r="O1045" s="104">
        <v>0</v>
      </c>
      <c r="P1045" s="104">
        <v>0</v>
      </c>
      <c r="Q1045" s="104">
        <v>0</v>
      </c>
      <c r="R1045" s="104">
        <v>0</v>
      </c>
      <c r="S1045" s="180">
        <v>0</v>
      </c>
      <c r="T1045" s="173">
        <v>0</v>
      </c>
      <c r="U1045" s="173">
        <v>0</v>
      </c>
      <c r="V1045" s="173">
        <v>0</v>
      </c>
      <c r="W1045" s="173">
        <v>0</v>
      </c>
      <c r="X1045" s="173">
        <v>0</v>
      </c>
      <c r="Y1045" s="173">
        <v>0</v>
      </c>
      <c r="Z1045" s="108">
        <v>0</v>
      </c>
      <c r="AA1045" s="174" t="s">
        <v>229</v>
      </c>
      <c r="AB1045" s="44">
        <f t="shared" si="19"/>
        <v>0</v>
      </c>
      <c r="AC1045" s="44">
        <v>0</v>
      </c>
      <c r="AD1045" s="44">
        <v>0</v>
      </c>
      <c r="AE1045" s="109">
        <v>0</v>
      </c>
    </row>
    <row r="1046" spans="1:31" hidden="1" x14ac:dyDescent="0.2">
      <c r="A1046" s="321">
        <v>2017</v>
      </c>
      <c r="B1046" s="320" t="s">
        <v>853</v>
      </c>
      <c r="C1046" s="675" t="s">
        <v>1499</v>
      </c>
      <c r="D1046" s="715">
        <v>42999</v>
      </c>
      <c r="E1046" s="203" t="s">
        <v>279</v>
      </c>
      <c r="F1046" s="203" t="s">
        <v>260</v>
      </c>
      <c r="G1046" s="203" t="s">
        <v>63</v>
      </c>
      <c r="H1046" s="203"/>
      <c r="I1046" s="465" t="s">
        <v>1582</v>
      </c>
      <c r="J1046" s="183" t="s">
        <v>839</v>
      </c>
      <c r="K1046" s="598"/>
      <c r="L1046" s="510">
        <v>0</v>
      </c>
      <c r="M1046" s="164">
        <v>0</v>
      </c>
      <c r="N1046" s="164">
        <v>0</v>
      </c>
      <c r="O1046" s="205">
        <v>0</v>
      </c>
      <c r="P1046" s="205">
        <v>0</v>
      </c>
      <c r="Q1046" s="205">
        <v>0</v>
      </c>
      <c r="R1046" s="205">
        <v>0</v>
      </c>
      <c r="S1046" s="369">
        <v>0</v>
      </c>
      <c r="T1046" s="272">
        <v>0</v>
      </c>
      <c r="U1046" s="272">
        <v>0</v>
      </c>
      <c r="V1046" s="272">
        <v>0</v>
      </c>
      <c r="W1046" s="272">
        <v>0</v>
      </c>
      <c r="X1046" s="272">
        <v>0</v>
      </c>
      <c r="Y1046" s="272">
        <v>0</v>
      </c>
      <c r="Z1046" s="273">
        <v>0</v>
      </c>
      <c r="AA1046" s="376">
        <v>3822539.97</v>
      </c>
      <c r="AB1046" s="409">
        <f t="shared" si="19"/>
        <v>13217.53</v>
      </c>
      <c r="AC1046" s="164">
        <v>13217.53</v>
      </c>
      <c r="AD1046" s="164">
        <v>0</v>
      </c>
      <c r="AE1046" s="209">
        <v>0</v>
      </c>
    </row>
    <row r="1047" spans="1:31" hidden="1" x14ac:dyDescent="0.2">
      <c r="A1047" s="321">
        <v>2017</v>
      </c>
      <c r="B1047" s="320" t="s">
        <v>1838</v>
      </c>
      <c r="C1047" s="675" t="s">
        <v>1538</v>
      </c>
      <c r="D1047" s="715">
        <v>43010</v>
      </c>
      <c r="E1047" s="203" t="s">
        <v>1539</v>
      </c>
      <c r="F1047" s="203" t="s">
        <v>265</v>
      </c>
      <c r="G1047" s="203" t="s">
        <v>1540</v>
      </c>
      <c r="H1047" s="203"/>
      <c r="I1047" s="465" t="s">
        <v>698</v>
      </c>
      <c r="J1047" s="183" t="s">
        <v>839</v>
      </c>
      <c r="K1047" s="598"/>
      <c r="L1047" s="510">
        <v>0</v>
      </c>
      <c r="M1047" s="164">
        <v>0</v>
      </c>
      <c r="N1047" s="164">
        <v>0</v>
      </c>
      <c r="O1047" s="205">
        <v>0</v>
      </c>
      <c r="P1047" s="205">
        <v>0</v>
      </c>
      <c r="Q1047" s="205">
        <v>0</v>
      </c>
      <c r="R1047" s="205">
        <v>0</v>
      </c>
      <c r="S1047" s="369">
        <v>0</v>
      </c>
      <c r="T1047" s="272">
        <v>0</v>
      </c>
      <c r="U1047" s="272">
        <v>0</v>
      </c>
      <c r="V1047" s="272">
        <v>0</v>
      </c>
      <c r="W1047" s="272">
        <v>0</v>
      </c>
      <c r="X1047" s="272">
        <v>0</v>
      </c>
      <c r="Y1047" s="272">
        <v>0</v>
      </c>
      <c r="Z1047" s="273">
        <v>6000</v>
      </c>
      <c r="AA1047" s="376">
        <v>0</v>
      </c>
      <c r="AB1047" s="374">
        <f t="shared" si="19"/>
        <v>0</v>
      </c>
      <c r="AC1047" s="164">
        <v>0</v>
      </c>
      <c r="AD1047" s="164">
        <v>0</v>
      </c>
      <c r="AE1047" s="209">
        <v>0</v>
      </c>
    </row>
    <row r="1048" spans="1:31" hidden="1" x14ac:dyDescent="0.2">
      <c r="A1048" s="321">
        <v>2017</v>
      </c>
      <c r="B1048" s="320" t="s">
        <v>999</v>
      </c>
      <c r="C1048" s="675" t="s">
        <v>2120</v>
      </c>
      <c r="D1048" s="721"/>
      <c r="E1048" s="203" t="s">
        <v>39</v>
      </c>
      <c r="F1048" s="203" t="s">
        <v>259</v>
      </c>
      <c r="G1048" s="203" t="s">
        <v>499</v>
      </c>
      <c r="H1048" s="203"/>
      <c r="I1048" s="465" t="s">
        <v>3202</v>
      </c>
      <c r="J1048" s="183" t="s">
        <v>839</v>
      </c>
      <c r="K1048" s="598"/>
      <c r="L1048" s="510">
        <v>0</v>
      </c>
      <c r="M1048" s="164">
        <v>0</v>
      </c>
      <c r="N1048" s="164">
        <v>0</v>
      </c>
      <c r="O1048" s="205">
        <v>0</v>
      </c>
      <c r="P1048" s="205">
        <v>0</v>
      </c>
      <c r="Q1048" s="205">
        <v>0</v>
      </c>
      <c r="R1048" s="205">
        <v>0</v>
      </c>
      <c r="S1048" s="413">
        <v>0</v>
      </c>
      <c r="T1048" s="272">
        <v>0</v>
      </c>
      <c r="U1048" s="272">
        <v>0</v>
      </c>
      <c r="V1048" s="272">
        <v>0</v>
      </c>
      <c r="W1048" s="272">
        <v>0</v>
      </c>
      <c r="X1048" s="272">
        <v>0</v>
      </c>
      <c r="Y1048" s="272">
        <v>0</v>
      </c>
      <c r="Z1048" s="273">
        <v>0</v>
      </c>
      <c r="AA1048" s="274">
        <v>341239.36</v>
      </c>
      <c r="AB1048" s="374">
        <v>21010.39</v>
      </c>
      <c r="AC1048" s="164">
        <v>0</v>
      </c>
      <c r="AD1048" s="164">
        <v>0</v>
      </c>
      <c r="AE1048" s="209">
        <v>0</v>
      </c>
    </row>
    <row r="1049" spans="1:31" hidden="1" x14ac:dyDescent="0.2">
      <c r="A1049" s="185">
        <v>2017</v>
      </c>
      <c r="B1049" s="622" t="s">
        <v>999</v>
      </c>
      <c r="C1049" s="490" t="s">
        <v>1541</v>
      </c>
      <c r="D1049" s="753">
        <v>43010</v>
      </c>
      <c r="E1049" s="115" t="s">
        <v>39</v>
      </c>
      <c r="F1049" s="115" t="s">
        <v>1542</v>
      </c>
      <c r="G1049" s="115" t="s">
        <v>499</v>
      </c>
      <c r="H1049" s="115"/>
      <c r="I1049" s="452" t="s">
        <v>698</v>
      </c>
      <c r="J1049" s="119" t="s">
        <v>537</v>
      </c>
      <c r="K1049" s="593" t="s">
        <v>1041</v>
      </c>
      <c r="L1049" s="502">
        <v>0</v>
      </c>
      <c r="M1049" s="44">
        <v>0</v>
      </c>
      <c r="N1049" s="44">
        <v>0</v>
      </c>
      <c r="O1049" s="104">
        <v>0</v>
      </c>
      <c r="P1049" s="104">
        <v>0</v>
      </c>
      <c r="Q1049" s="104">
        <v>0</v>
      </c>
      <c r="R1049" s="104">
        <v>0</v>
      </c>
      <c r="S1049" s="180">
        <v>0</v>
      </c>
      <c r="T1049" s="173">
        <v>0</v>
      </c>
      <c r="U1049" s="173">
        <v>0</v>
      </c>
      <c r="V1049" s="173">
        <v>0</v>
      </c>
      <c r="W1049" s="173">
        <v>0</v>
      </c>
      <c r="X1049" s="173">
        <v>0</v>
      </c>
      <c r="Y1049" s="173">
        <v>0</v>
      </c>
      <c r="Z1049" s="108">
        <v>0</v>
      </c>
      <c r="AA1049" s="307">
        <v>347318.58</v>
      </c>
      <c r="AB1049" s="44">
        <v>13572.09</v>
      </c>
      <c r="AC1049" s="44">
        <v>0</v>
      </c>
      <c r="AD1049" s="44">
        <v>0</v>
      </c>
      <c r="AE1049" s="109">
        <v>0</v>
      </c>
    </row>
    <row r="1050" spans="1:31" hidden="1" x14ac:dyDescent="0.2">
      <c r="A1050" s="543">
        <v>2017</v>
      </c>
      <c r="B1050" s="177" t="s">
        <v>999</v>
      </c>
      <c r="C1050" s="488" t="s">
        <v>1541</v>
      </c>
      <c r="D1050" s="719">
        <v>43010</v>
      </c>
      <c r="E1050" s="177" t="s">
        <v>37</v>
      </c>
      <c r="F1050" s="177" t="s">
        <v>1542</v>
      </c>
      <c r="G1050" s="115" t="s">
        <v>499</v>
      </c>
      <c r="H1050" s="177"/>
      <c r="I1050" s="452" t="s">
        <v>698</v>
      </c>
      <c r="J1050" s="119" t="s">
        <v>537</v>
      </c>
      <c r="K1050" s="593" t="s">
        <v>1041</v>
      </c>
      <c r="L1050" s="502">
        <v>0</v>
      </c>
      <c r="M1050" s="44">
        <v>0</v>
      </c>
      <c r="N1050" s="44">
        <v>0</v>
      </c>
      <c r="O1050" s="104">
        <v>0</v>
      </c>
      <c r="P1050" s="104">
        <v>0</v>
      </c>
      <c r="Q1050" s="104">
        <v>0</v>
      </c>
      <c r="R1050" s="104">
        <v>0</v>
      </c>
      <c r="S1050" s="180">
        <v>0</v>
      </c>
      <c r="T1050" s="173">
        <v>0</v>
      </c>
      <c r="U1050" s="173">
        <v>0</v>
      </c>
      <c r="V1050" s="173">
        <v>0</v>
      </c>
      <c r="W1050" s="173">
        <v>0</v>
      </c>
      <c r="X1050" s="173">
        <v>0</v>
      </c>
      <c r="Y1050" s="173">
        <v>0</v>
      </c>
      <c r="Z1050" s="108">
        <v>0</v>
      </c>
      <c r="AA1050" s="168">
        <v>347318.58</v>
      </c>
      <c r="AB1050" s="44">
        <v>13572.09</v>
      </c>
      <c r="AC1050" s="44">
        <v>0</v>
      </c>
      <c r="AD1050" s="44">
        <v>0</v>
      </c>
      <c r="AE1050" s="109">
        <v>13572.09</v>
      </c>
    </row>
    <row r="1051" spans="1:31" hidden="1" x14ac:dyDescent="0.2">
      <c r="A1051" s="185">
        <v>2017</v>
      </c>
      <c r="B1051" s="622" t="s">
        <v>59</v>
      </c>
      <c r="C1051" s="490" t="s">
        <v>2544</v>
      </c>
      <c r="D1051" s="689">
        <v>43010</v>
      </c>
      <c r="E1051" s="115" t="s">
        <v>37</v>
      </c>
      <c r="F1051" s="115" t="s">
        <v>841</v>
      </c>
      <c r="G1051" s="115" t="s">
        <v>1494</v>
      </c>
      <c r="H1051" s="115"/>
      <c r="I1051" s="452" t="s">
        <v>1808</v>
      </c>
      <c r="J1051" s="119" t="s">
        <v>592</v>
      </c>
      <c r="K1051" s="593" t="s">
        <v>1721</v>
      </c>
      <c r="L1051" s="502">
        <v>0</v>
      </c>
      <c r="M1051" s="44">
        <v>0</v>
      </c>
      <c r="N1051" s="44">
        <v>0</v>
      </c>
      <c r="O1051" s="104">
        <v>0</v>
      </c>
      <c r="P1051" s="104">
        <v>0</v>
      </c>
      <c r="Q1051" s="104">
        <v>0</v>
      </c>
      <c r="R1051" s="104">
        <v>0</v>
      </c>
      <c r="S1051" s="180">
        <v>0</v>
      </c>
      <c r="T1051" s="173">
        <v>0</v>
      </c>
      <c r="U1051" s="173">
        <v>0</v>
      </c>
      <c r="V1051" s="173">
        <v>0</v>
      </c>
      <c r="W1051" s="173">
        <v>0</v>
      </c>
      <c r="X1051" s="173">
        <v>6500</v>
      </c>
      <c r="Y1051" s="173">
        <v>0</v>
      </c>
      <c r="Z1051" s="108">
        <v>0</v>
      </c>
      <c r="AA1051" s="174">
        <v>10489.99</v>
      </c>
      <c r="AB1051" s="44">
        <v>1288.95</v>
      </c>
      <c r="AC1051" s="44">
        <v>0</v>
      </c>
      <c r="AD1051" s="44">
        <v>0</v>
      </c>
      <c r="AE1051" s="109">
        <v>1288.95</v>
      </c>
    </row>
    <row r="1052" spans="1:31" hidden="1" x14ac:dyDescent="0.2">
      <c r="A1052" s="185">
        <v>2017</v>
      </c>
      <c r="B1052" s="622" t="s">
        <v>1013</v>
      </c>
      <c r="C1052" s="490" t="s">
        <v>1537</v>
      </c>
      <c r="D1052" s="689">
        <v>43011</v>
      </c>
      <c r="E1052" s="115" t="s">
        <v>294</v>
      </c>
      <c r="F1052" s="115" t="s">
        <v>264</v>
      </c>
      <c r="G1052" s="115" t="s">
        <v>68</v>
      </c>
      <c r="H1052" s="115"/>
      <c r="I1052" s="452" t="s">
        <v>1584</v>
      </c>
      <c r="J1052" s="119" t="s">
        <v>535</v>
      </c>
      <c r="K1052" s="593" t="s">
        <v>2207</v>
      </c>
      <c r="L1052" s="502">
        <v>0</v>
      </c>
      <c r="M1052" s="44">
        <v>0</v>
      </c>
      <c r="N1052" s="44">
        <v>0</v>
      </c>
      <c r="O1052" s="104">
        <v>0</v>
      </c>
      <c r="P1052" s="104">
        <v>0</v>
      </c>
      <c r="Q1052" s="104">
        <v>0</v>
      </c>
      <c r="R1052" s="104">
        <v>0</v>
      </c>
      <c r="S1052" s="180">
        <v>0</v>
      </c>
      <c r="T1052" s="173">
        <v>0</v>
      </c>
      <c r="U1052" s="173">
        <v>0</v>
      </c>
      <c r="V1052" s="173">
        <v>0</v>
      </c>
      <c r="W1052" s="173">
        <v>34486</v>
      </c>
      <c r="X1052" s="173">
        <v>0</v>
      </c>
      <c r="Y1052" s="272">
        <v>0</v>
      </c>
      <c r="Z1052" s="273">
        <v>0</v>
      </c>
      <c r="AA1052" s="174" t="s">
        <v>1495</v>
      </c>
      <c r="AB1052" s="44">
        <v>13151.65</v>
      </c>
      <c r="AC1052" s="44">
        <v>0</v>
      </c>
      <c r="AD1052" s="44">
        <v>0</v>
      </c>
      <c r="AE1052" s="109">
        <v>10650.83</v>
      </c>
    </row>
    <row r="1053" spans="1:31" hidden="1" x14ac:dyDescent="0.2">
      <c r="A1053" s="321">
        <v>2017</v>
      </c>
      <c r="B1053" s="203" t="s">
        <v>205</v>
      </c>
      <c r="C1053" s="675" t="s">
        <v>1757</v>
      </c>
      <c r="D1053" s="715">
        <v>43054</v>
      </c>
      <c r="E1053" s="203" t="s">
        <v>1772</v>
      </c>
      <c r="F1053" s="203" t="s">
        <v>1185</v>
      </c>
      <c r="G1053" s="203" t="s">
        <v>68</v>
      </c>
      <c r="H1053" s="203" t="s">
        <v>1895</v>
      </c>
      <c r="I1053" s="465" t="s">
        <v>2282</v>
      </c>
      <c r="J1053" s="183" t="s">
        <v>839</v>
      </c>
      <c r="K1053" s="598"/>
      <c r="L1053" s="510">
        <v>0</v>
      </c>
      <c r="M1053" s="164">
        <v>0</v>
      </c>
      <c r="N1053" s="164">
        <v>0</v>
      </c>
      <c r="O1053" s="205">
        <v>0</v>
      </c>
      <c r="P1053" s="205">
        <v>0</v>
      </c>
      <c r="Q1053" s="205">
        <v>0</v>
      </c>
      <c r="R1053" s="205">
        <v>0</v>
      </c>
      <c r="S1053" s="369">
        <v>0</v>
      </c>
      <c r="T1053" s="272">
        <v>0</v>
      </c>
      <c r="U1053" s="272">
        <v>0</v>
      </c>
      <c r="V1053" s="272">
        <v>0</v>
      </c>
      <c r="W1053" s="272">
        <v>0</v>
      </c>
      <c r="X1053" s="272">
        <v>0</v>
      </c>
      <c r="Y1053" s="272">
        <v>0</v>
      </c>
      <c r="Z1053" s="273">
        <v>0</v>
      </c>
      <c r="AA1053" s="274" t="s">
        <v>1546</v>
      </c>
      <c r="AB1053" s="374">
        <v>9943.27</v>
      </c>
      <c r="AC1053" s="164">
        <v>0</v>
      </c>
      <c r="AD1053" s="164">
        <v>0</v>
      </c>
      <c r="AE1053" s="209">
        <v>9943.27</v>
      </c>
    </row>
    <row r="1054" spans="1:31" hidden="1" x14ac:dyDescent="0.2">
      <c r="A1054" s="185">
        <v>2017</v>
      </c>
      <c r="B1054" s="622" t="s">
        <v>222</v>
      </c>
      <c r="C1054" s="490" t="s">
        <v>1755</v>
      </c>
      <c r="D1054" s="689">
        <v>43055</v>
      </c>
      <c r="E1054" s="115" t="s">
        <v>279</v>
      </c>
      <c r="F1054" s="115" t="s">
        <v>266</v>
      </c>
      <c r="G1054" s="115" t="s">
        <v>68</v>
      </c>
      <c r="H1054" s="115"/>
      <c r="I1054" s="452" t="s">
        <v>1756</v>
      </c>
      <c r="J1054" s="37" t="s">
        <v>310</v>
      </c>
      <c r="K1054" s="593" t="s">
        <v>2703</v>
      </c>
      <c r="L1054" s="502">
        <v>0</v>
      </c>
      <c r="M1054" s="44">
        <v>0</v>
      </c>
      <c r="N1054" s="44">
        <v>0</v>
      </c>
      <c r="O1054" s="104">
        <v>0</v>
      </c>
      <c r="P1054" s="104">
        <v>0</v>
      </c>
      <c r="Q1054" s="104">
        <v>0</v>
      </c>
      <c r="R1054" s="104">
        <v>0</v>
      </c>
      <c r="S1054" s="180">
        <v>0</v>
      </c>
      <c r="T1054" s="173">
        <v>0</v>
      </c>
      <c r="U1054" s="173">
        <v>0</v>
      </c>
      <c r="V1054" s="173">
        <v>0</v>
      </c>
      <c r="W1054" s="173">
        <v>0</v>
      </c>
      <c r="X1054" s="173">
        <v>0</v>
      </c>
      <c r="Y1054" s="173">
        <v>0</v>
      </c>
      <c r="Z1054" s="108">
        <v>6566.04</v>
      </c>
      <c r="AA1054" s="174" t="s">
        <v>1495</v>
      </c>
      <c r="AB1054" s="44">
        <v>6998.48</v>
      </c>
      <c r="AC1054" s="44">
        <v>0</v>
      </c>
      <c r="AD1054" s="44">
        <v>0</v>
      </c>
      <c r="AE1054" s="109">
        <v>6998.48</v>
      </c>
    </row>
    <row r="1055" spans="1:31" hidden="1" x14ac:dyDescent="0.2">
      <c r="A1055" s="185">
        <v>2017</v>
      </c>
      <c r="B1055" s="115" t="s">
        <v>830</v>
      </c>
      <c r="C1055" s="490" t="s">
        <v>1754</v>
      </c>
      <c r="D1055" s="689">
        <v>43055</v>
      </c>
      <c r="E1055" s="115" t="s">
        <v>279</v>
      </c>
      <c r="F1055" s="115" t="s">
        <v>260</v>
      </c>
      <c r="G1055" s="115" t="s">
        <v>68</v>
      </c>
      <c r="H1055" s="115"/>
      <c r="I1055" s="452" t="s">
        <v>2281</v>
      </c>
      <c r="J1055" s="37" t="s">
        <v>310</v>
      </c>
      <c r="K1055" s="118" t="s">
        <v>2236</v>
      </c>
      <c r="L1055" s="502">
        <v>0</v>
      </c>
      <c r="M1055" s="44">
        <v>0</v>
      </c>
      <c r="N1055" s="44">
        <v>0</v>
      </c>
      <c r="O1055" s="104">
        <v>0</v>
      </c>
      <c r="P1055" s="104">
        <v>0</v>
      </c>
      <c r="Q1055" s="104">
        <v>0</v>
      </c>
      <c r="R1055" s="104">
        <v>0</v>
      </c>
      <c r="S1055" s="180">
        <v>0</v>
      </c>
      <c r="T1055" s="173">
        <v>0</v>
      </c>
      <c r="U1055" s="173">
        <v>0</v>
      </c>
      <c r="V1055" s="173">
        <v>0</v>
      </c>
      <c r="W1055" s="173">
        <v>0</v>
      </c>
      <c r="X1055" s="173">
        <v>0</v>
      </c>
      <c r="Y1055" s="173">
        <v>0</v>
      </c>
      <c r="Z1055" s="108">
        <v>5560.25</v>
      </c>
      <c r="AA1055" s="174">
        <v>13722.47</v>
      </c>
      <c r="AB1055" s="44">
        <v>2860.9</v>
      </c>
      <c r="AC1055" s="44">
        <v>2537.6</v>
      </c>
      <c r="AD1055" s="44">
        <v>0</v>
      </c>
      <c r="AE1055" s="109">
        <v>4517.25</v>
      </c>
    </row>
    <row r="1056" spans="1:31" hidden="1" x14ac:dyDescent="0.2">
      <c r="A1056" s="321">
        <v>2017</v>
      </c>
      <c r="B1056" s="320" t="s">
        <v>133</v>
      </c>
      <c r="C1056" s="675" t="s">
        <v>1751</v>
      </c>
      <c r="D1056" s="715">
        <v>43055</v>
      </c>
      <c r="E1056" s="203" t="s">
        <v>296</v>
      </c>
      <c r="F1056" s="203" t="s">
        <v>1752</v>
      </c>
      <c r="G1056" s="203" t="s">
        <v>63</v>
      </c>
      <c r="H1056" s="203"/>
      <c r="I1056" s="465" t="s">
        <v>1753</v>
      </c>
      <c r="J1056" s="183" t="s">
        <v>839</v>
      </c>
      <c r="K1056" s="598"/>
      <c r="L1056" s="510">
        <v>0</v>
      </c>
      <c r="M1056" s="164">
        <v>0</v>
      </c>
      <c r="N1056" s="164">
        <v>0</v>
      </c>
      <c r="O1056" s="205">
        <v>0</v>
      </c>
      <c r="P1056" s="205">
        <v>0</v>
      </c>
      <c r="Q1056" s="205">
        <v>0</v>
      </c>
      <c r="R1056" s="205">
        <v>0</v>
      </c>
      <c r="S1056" s="369">
        <v>0</v>
      </c>
      <c r="T1056" s="272">
        <v>0</v>
      </c>
      <c r="U1056" s="272">
        <v>0</v>
      </c>
      <c r="V1056" s="272">
        <v>0</v>
      </c>
      <c r="W1056" s="272">
        <v>0</v>
      </c>
      <c r="X1056" s="272">
        <v>0</v>
      </c>
      <c r="Y1056" s="272">
        <v>0</v>
      </c>
      <c r="Z1056" s="273">
        <v>0</v>
      </c>
      <c r="AA1056" s="376" t="s">
        <v>229</v>
      </c>
      <c r="AB1056" s="374">
        <f t="shared" si="19"/>
        <v>0</v>
      </c>
      <c r="AC1056" s="164">
        <v>0</v>
      </c>
      <c r="AD1056" s="164">
        <v>0</v>
      </c>
      <c r="AE1056" s="209">
        <v>0</v>
      </c>
    </row>
    <row r="1057" spans="1:31" hidden="1" x14ac:dyDescent="0.2">
      <c r="A1057" s="321">
        <v>2017</v>
      </c>
      <c r="B1057" s="320" t="s">
        <v>1545</v>
      </c>
      <c r="C1057" s="675" t="s">
        <v>1785</v>
      </c>
      <c r="D1057" s="715">
        <v>43061</v>
      </c>
      <c r="E1057" s="203" t="s">
        <v>279</v>
      </c>
      <c r="F1057" s="203"/>
      <c r="G1057" s="203" t="s">
        <v>323</v>
      </c>
      <c r="H1057" s="203"/>
      <c r="I1057" s="465" t="s">
        <v>698</v>
      </c>
      <c r="J1057" s="183" t="s">
        <v>839</v>
      </c>
      <c r="K1057" s="598"/>
      <c r="L1057" s="510">
        <v>0</v>
      </c>
      <c r="M1057" s="164">
        <v>0</v>
      </c>
      <c r="N1057" s="164">
        <v>0</v>
      </c>
      <c r="O1057" s="205">
        <v>0</v>
      </c>
      <c r="P1057" s="205">
        <v>0</v>
      </c>
      <c r="Q1057" s="205">
        <v>0</v>
      </c>
      <c r="R1057" s="205">
        <v>0</v>
      </c>
      <c r="S1057" s="369">
        <v>0</v>
      </c>
      <c r="T1057" s="272">
        <v>0</v>
      </c>
      <c r="U1057" s="272">
        <v>0</v>
      </c>
      <c r="V1057" s="272">
        <v>0</v>
      </c>
      <c r="W1057" s="272">
        <v>0</v>
      </c>
      <c r="X1057" s="272">
        <v>0</v>
      </c>
      <c r="Y1057" s="272">
        <v>0</v>
      </c>
      <c r="Z1057" s="273">
        <v>0</v>
      </c>
      <c r="AA1057" s="274">
        <v>18000000</v>
      </c>
      <c r="AB1057" s="374">
        <f t="shared" si="19"/>
        <v>0</v>
      </c>
      <c r="AC1057" s="164">
        <v>0</v>
      </c>
      <c r="AD1057" s="164">
        <v>0</v>
      </c>
      <c r="AE1057" s="209">
        <v>0</v>
      </c>
    </row>
    <row r="1058" spans="1:31" hidden="1" x14ac:dyDescent="0.2">
      <c r="A1058" s="185">
        <v>2017</v>
      </c>
      <c r="B1058" s="115" t="s">
        <v>205</v>
      </c>
      <c r="C1058" s="490" t="s">
        <v>1786</v>
      </c>
      <c r="D1058" s="689">
        <v>43062</v>
      </c>
      <c r="E1058" s="115" t="s">
        <v>37</v>
      </c>
      <c r="F1058" s="115" t="s">
        <v>1542</v>
      </c>
      <c r="G1058" s="115" t="s">
        <v>243</v>
      </c>
      <c r="H1058" s="115" t="s">
        <v>1897</v>
      </c>
      <c r="I1058" s="452" t="s">
        <v>3157</v>
      </c>
      <c r="J1058" s="119" t="s">
        <v>560</v>
      </c>
      <c r="K1058" s="593">
        <v>43208</v>
      </c>
      <c r="L1058" s="502">
        <v>0</v>
      </c>
      <c r="M1058" s="44">
        <v>0</v>
      </c>
      <c r="N1058" s="44">
        <v>0</v>
      </c>
      <c r="O1058" s="104">
        <v>0</v>
      </c>
      <c r="P1058" s="104">
        <v>0</v>
      </c>
      <c r="Q1058" s="104">
        <v>0</v>
      </c>
      <c r="R1058" s="104">
        <v>0</v>
      </c>
      <c r="S1058" s="180">
        <v>0</v>
      </c>
      <c r="T1058" s="173">
        <v>0</v>
      </c>
      <c r="U1058" s="173">
        <v>0</v>
      </c>
      <c r="V1058" s="173">
        <v>0</v>
      </c>
      <c r="W1058" s="173">
        <v>0</v>
      </c>
      <c r="X1058" s="173">
        <v>0</v>
      </c>
      <c r="Y1058" s="173">
        <v>0</v>
      </c>
      <c r="Z1058" s="108">
        <v>0</v>
      </c>
      <c r="AA1058" s="174">
        <v>225643.24</v>
      </c>
      <c r="AB1058" s="44">
        <v>5935.96</v>
      </c>
      <c r="AC1058" s="44">
        <v>0</v>
      </c>
      <c r="AD1058" s="44">
        <v>0</v>
      </c>
      <c r="AE1058" s="109">
        <v>5935.96</v>
      </c>
    </row>
    <row r="1059" spans="1:31" hidden="1" x14ac:dyDescent="0.2">
      <c r="A1059" s="185">
        <v>2017</v>
      </c>
      <c r="B1059" s="115" t="s">
        <v>205</v>
      </c>
      <c r="C1059" s="490" t="s">
        <v>1786</v>
      </c>
      <c r="D1059" s="689">
        <v>43062</v>
      </c>
      <c r="E1059" s="115" t="s">
        <v>37</v>
      </c>
      <c r="F1059" s="115" t="s">
        <v>1542</v>
      </c>
      <c r="G1059" s="115" t="s">
        <v>243</v>
      </c>
      <c r="H1059" s="115" t="s">
        <v>2375</v>
      </c>
      <c r="I1059" s="452" t="s">
        <v>3158</v>
      </c>
      <c r="J1059" s="119" t="s">
        <v>560</v>
      </c>
      <c r="K1059" s="593">
        <v>43208</v>
      </c>
      <c r="L1059" s="502">
        <v>0</v>
      </c>
      <c r="M1059" s="44">
        <v>0</v>
      </c>
      <c r="N1059" s="44">
        <v>0</v>
      </c>
      <c r="O1059" s="104">
        <v>0</v>
      </c>
      <c r="P1059" s="104">
        <v>0</v>
      </c>
      <c r="Q1059" s="104">
        <v>0</v>
      </c>
      <c r="R1059" s="104">
        <v>0</v>
      </c>
      <c r="S1059" s="180">
        <v>0</v>
      </c>
      <c r="T1059" s="173">
        <v>0</v>
      </c>
      <c r="U1059" s="173">
        <v>0</v>
      </c>
      <c r="V1059" s="173">
        <v>0</v>
      </c>
      <c r="W1059" s="173">
        <v>0</v>
      </c>
      <c r="X1059" s="173">
        <v>0</v>
      </c>
      <c r="Y1059" s="173">
        <v>0</v>
      </c>
      <c r="Z1059" s="108">
        <v>0</v>
      </c>
      <c r="AA1059" s="174">
        <v>225643.24</v>
      </c>
      <c r="AB1059" s="44">
        <v>1878.42</v>
      </c>
      <c r="AC1059" s="44">
        <v>0</v>
      </c>
      <c r="AD1059" s="44">
        <v>0</v>
      </c>
      <c r="AE1059" s="109">
        <v>1878.42</v>
      </c>
    </row>
    <row r="1060" spans="1:31" hidden="1" x14ac:dyDescent="0.2">
      <c r="A1060" s="185">
        <v>2017</v>
      </c>
      <c r="B1060" s="115" t="s">
        <v>205</v>
      </c>
      <c r="C1060" s="490" t="s">
        <v>1786</v>
      </c>
      <c r="D1060" s="689">
        <v>43062</v>
      </c>
      <c r="E1060" s="115" t="s">
        <v>37</v>
      </c>
      <c r="F1060" s="115" t="s">
        <v>1542</v>
      </c>
      <c r="G1060" s="115" t="s">
        <v>243</v>
      </c>
      <c r="H1060" s="115" t="s">
        <v>2376</v>
      </c>
      <c r="I1060" s="452" t="s">
        <v>3155</v>
      </c>
      <c r="J1060" s="119" t="s">
        <v>560</v>
      </c>
      <c r="K1060" s="593">
        <v>43208</v>
      </c>
      <c r="L1060" s="502">
        <v>0</v>
      </c>
      <c r="M1060" s="44">
        <v>0</v>
      </c>
      <c r="N1060" s="44">
        <v>0</v>
      </c>
      <c r="O1060" s="104">
        <v>1006.16</v>
      </c>
      <c r="P1060" s="104">
        <v>0</v>
      </c>
      <c r="Q1060" s="104">
        <v>0</v>
      </c>
      <c r="R1060" s="104">
        <v>0</v>
      </c>
      <c r="S1060" s="180">
        <v>0</v>
      </c>
      <c r="T1060" s="173">
        <v>0</v>
      </c>
      <c r="U1060" s="173">
        <v>0</v>
      </c>
      <c r="V1060" s="173">
        <v>0</v>
      </c>
      <c r="W1060" s="173">
        <v>0</v>
      </c>
      <c r="X1060" s="173">
        <v>0</v>
      </c>
      <c r="Y1060" s="173">
        <v>0</v>
      </c>
      <c r="Z1060" s="108">
        <v>0</v>
      </c>
      <c r="AA1060" s="174">
        <v>225643.24</v>
      </c>
      <c r="AB1060" s="44">
        <v>4110.97</v>
      </c>
      <c r="AC1060" s="44">
        <v>0</v>
      </c>
      <c r="AD1060" s="44">
        <v>0</v>
      </c>
      <c r="AE1060" s="109">
        <v>4110.97</v>
      </c>
    </row>
    <row r="1061" spans="1:31" hidden="1" x14ac:dyDescent="0.2">
      <c r="A1061" s="185">
        <v>2017</v>
      </c>
      <c r="B1061" s="115" t="s">
        <v>205</v>
      </c>
      <c r="C1061" s="490" t="s">
        <v>1786</v>
      </c>
      <c r="D1061" s="689">
        <v>43062</v>
      </c>
      <c r="E1061" s="115" t="s">
        <v>37</v>
      </c>
      <c r="F1061" s="115" t="s">
        <v>1542</v>
      </c>
      <c r="G1061" s="115" t="s">
        <v>243</v>
      </c>
      <c r="H1061" s="115" t="s">
        <v>1906</v>
      </c>
      <c r="I1061" s="452" t="s">
        <v>2377</v>
      </c>
      <c r="J1061" s="119" t="s">
        <v>560</v>
      </c>
      <c r="K1061" s="593">
        <v>43208</v>
      </c>
      <c r="L1061" s="502">
        <v>0</v>
      </c>
      <c r="M1061" s="44">
        <v>0</v>
      </c>
      <c r="N1061" s="44">
        <v>0</v>
      </c>
      <c r="O1061" s="104">
        <v>0</v>
      </c>
      <c r="P1061" s="104">
        <v>0</v>
      </c>
      <c r="Q1061" s="104">
        <v>0</v>
      </c>
      <c r="R1061" s="104">
        <v>0</v>
      </c>
      <c r="S1061" s="180">
        <v>0</v>
      </c>
      <c r="T1061" s="173">
        <v>0</v>
      </c>
      <c r="U1061" s="173">
        <v>0</v>
      </c>
      <c r="V1061" s="173">
        <v>0</v>
      </c>
      <c r="W1061" s="173">
        <v>0</v>
      </c>
      <c r="X1061" s="173">
        <v>0</v>
      </c>
      <c r="Y1061" s="173">
        <v>0</v>
      </c>
      <c r="Z1061" s="108">
        <v>0</v>
      </c>
      <c r="AA1061" s="174">
        <v>225643.24</v>
      </c>
      <c r="AB1061" s="231">
        <v>1007.98</v>
      </c>
      <c r="AC1061" s="44">
        <v>0</v>
      </c>
      <c r="AD1061" s="44">
        <v>0</v>
      </c>
      <c r="AE1061" s="109">
        <v>0</v>
      </c>
    </row>
    <row r="1062" spans="1:31" hidden="1" x14ac:dyDescent="0.2">
      <c r="A1062" s="185">
        <v>2017</v>
      </c>
      <c r="B1062" s="622" t="s">
        <v>105</v>
      </c>
      <c r="C1062" s="490">
        <v>1027</v>
      </c>
      <c r="D1062" s="689">
        <v>43081</v>
      </c>
      <c r="E1062" s="115" t="s">
        <v>279</v>
      </c>
      <c r="F1062" s="115" t="s">
        <v>266</v>
      </c>
      <c r="G1062" s="115" t="s">
        <v>68</v>
      </c>
      <c r="H1062" s="115"/>
      <c r="I1062" s="452" t="s">
        <v>1760</v>
      </c>
      <c r="J1062" s="119" t="s">
        <v>310</v>
      </c>
      <c r="K1062" s="593" t="s">
        <v>1768</v>
      </c>
      <c r="L1062" s="502">
        <v>0</v>
      </c>
      <c r="M1062" s="44">
        <v>0</v>
      </c>
      <c r="N1062" s="44">
        <v>0</v>
      </c>
      <c r="O1062" s="104">
        <v>0</v>
      </c>
      <c r="P1062" s="104">
        <v>0</v>
      </c>
      <c r="Q1062" s="104">
        <v>0</v>
      </c>
      <c r="R1062" s="104">
        <v>0</v>
      </c>
      <c r="S1062" s="180">
        <v>0</v>
      </c>
      <c r="T1062" s="173">
        <v>0</v>
      </c>
      <c r="U1062" s="173">
        <v>0</v>
      </c>
      <c r="V1062" s="173">
        <v>0</v>
      </c>
      <c r="W1062" s="173">
        <v>0</v>
      </c>
      <c r="X1062" s="173">
        <v>0</v>
      </c>
      <c r="Y1062" s="173">
        <v>0</v>
      </c>
      <c r="Z1062" s="108">
        <v>2615.81</v>
      </c>
      <c r="AA1062" s="174" t="s">
        <v>1769</v>
      </c>
      <c r="AB1062" s="44">
        <f t="shared" si="19"/>
        <v>6549.85</v>
      </c>
      <c r="AC1062" s="44">
        <v>0</v>
      </c>
      <c r="AD1062" s="44">
        <v>0</v>
      </c>
      <c r="AE1062" s="109">
        <v>6549.85</v>
      </c>
    </row>
    <row r="1063" spans="1:31" s="1" customFormat="1" hidden="1" x14ac:dyDescent="0.2">
      <c r="A1063" s="342">
        <v>2017</v>
      </c>
      <c r="B1063" s="302" t="s">
        <v>2808</v>
      </c>
      <c r="C1063" s="677" t="s">
        <v>2305</v>
      </c>
      <c r="D1063" s="712" t="s">
        <v>2303</v>
      </c>
      <c r="E1063" s="322" t="s">
        <v>1890</v>
      </c>
      <c r="F1063" s="322" t="s">
        <v>260</v>
      </c>
      <c r="G1063" s="322" t="s">
        <v>63</v>
      </c>
      <c r="H1063" s="322"/>
      <c r="I1063" s="483" t="s">
        <v>2809</v>
      </c>
      <c r="J1063" s="410" t="s">
        <v>839</v>
      </c>
      <c r="K1063" s="600"/>
      <c r="L1063" s="516">
        <v>0</v>
      </c>
      <c r="M1063" s="234">
        <v>0</v>
      </c>
      <c r="N1063" s="234">
        <v>0</v>
      </c>
      <c r="O1063" s="239">
        <v>0</v>
      </c>
      <c r="P1063" s="239">
        <v>0</v>
      </c>
      <c r="Q1063" s="239">
        <v>0</v>
      </c>
      <c r="R1063" s="239">
        <v>0</v>
      </c>
      <c r="S1063" s="390">
        <v>0</v>
      </c>
      <c r="T1063" s="391">
        <v>0</v>
      </c>
      <c r="U1063" s="391">
        <v>0</v>
      </c>
      <c r="V1063" s="391">
        <v>0</v>
      </c>
      <c r="W1063" s="391">
        <v>0</v>
      </c>
      <c r="X1063" s="391">
        <v>0</v>
      </c>
      <c r="Y1063" s="391"/>
      <c r="Z1063" s="635">
        <v>0</v>
      </c>
      <c r="AA1063" s="376" t="s">
        <v>229</v>
      </c>
      <c r="AB1063" s="318">
        <v>0</v>
      </c>
      <c r="AC1063" s="234">
        <v>0</v>
      </c>
      <c r="AD1063" s="234">
        <v>0</v>
      </c>
      <c r="AE1063" s="238">
        <v>0</v>
      </c>
    </row>
    <row r="1064" spans="1:31" hidden="1" x14ac:dyDescent="0.2">
      <c r="A1064" s="349">
        <v>2018</v>
      </c>
      <c r="B1064" s="740" t="s">
        <v>1834</v>
      </c>
      <c r="C1064" s="492" t="s">
        <v>1068</v>
      </c>
      <c r="D1064" s="492" t="s">
        <v>1069</v>
      </c>
      <c r="E1064" s="742" t="s">
        <v>1072</v>
      </c>
      <c r="F1064" s="742" t="s">
        <v>291</v>
      </c>
      <c r="G1064" s="742" t="s">
        <v>69</v>
      </c>
      <c r="H1064" s="742" t="s">
        <v>1882</v>
      </c>
      <c r="I1064" s="743" t="s">
        <v>1857</v>
      </c>
      <c r="J1064" s="647" t="s">
        <v>592</v>
      </c>
      <c r="K1064" s="744" t="s">
        <v>1883</v>
      </c>
      <c r="L1064" s="745">
        <v>0</v>
      </c>
      <c r="M1064" s="31">
        <v>0</v>
      </c>
      <c r="N1064" s="31">
        <v>0</v>
      </c>
      <c r="O1064" s="28">
        <v>0</v>
      </c>
      <c r="P1064" s="28">
        <v>0</v>
      </c>
      <c r="Q1064" s="28">
        <v>0</v>
      </c>
      <c r="R1064" s="28">
        <v>0</v>
      </c>
      <c r="S1064" s="533">
        <v>0</v>
      </c>
      <c r="T1064" s="533">
        <v>0</v>
      </c>
      <c r="U1064" s="533">
        <v>0</v>
      </c>
      <c r="V1064" s="533">
        <v>0</v>
      </c>
      <c r="W1064" s="533">
        <v>0</v>
      </c>
      <c r="X1064" s="533">
        <v>674.24</v>
      </c>
      <c r="Y1064" s="533">
        <v>0</v>
      </c>
      <c r="Z1064" s="746">
        <v>0</v>
      </c>
      <c r="AA1064" s="747">
        <v>3615.17</v>
      </c>
      <c r="AB1064" s="200">
        <f t="shared" si="19"/>
        <v>0</v>
      </c>
      <c r="AC1064" s="31">
        <v>0</v>
      </c>
      <c r="AD1064" s="31">
        <v>0</v>
      </c>
      <c r="AE1064" s="32">
        <v>0</v>
      </c>
    </row>
    <row r="1065" spans="1:31" hidden="1" x14ac:dyDescent="0.2">
      <c r="A1065" s="331">
        <v>2018</v>
      </c>
      <c r="B1065" s="320" t="s">
        <v>1834</v>
      </c>
      <c r="C1065" s="674" t="s">
        <v>1068</v>
      </c>
      <c r="D1065" s="717" t="s">
        <v>1069</v>
      </c>
      <c r="E1065" s="270" t="s">
        <v>1072</v>
      </c>
      <c r="F1065" s="270" t="s">
        <v>264</v>
      </c>
      <c r="G1065" s="270" t="s">
        <v>69</v>
      </c>
      <c r="H1065" s="270" t="s">
        <v>1835</v>
      </c>
      <c r="I1065" s="465" t="s">
        <v>1857</v>
      </c>
      <c r="J1065" s="156" t="s">
        <v>839</v>
      </c>
      <c r="K1065" s="602"/>
      <c r="L1065" s="513">
        <v>0</v>
      </c>
      <c r="M1065" s="83">
        <v>0</v>
      </c>
      <c r="N1065" s="83">
        <v>0</v>
      </c>
      <c r="O1065" s="157">
        <v>0</v>
      </c>
      <c r="P1065" s="157">
        <v>0</v>
      </c>
      <c r="Q1065" s="157">
        <v>0</v>
      </c>
      <c r="R1065" s="157">
        <v>0</v>
      </c>
      <c r="S1065" s="369">
        <v>0</v>
      </c>
      <c r="T1065" s="207">
        <v>0</v>
      </c>
      <c r="U1065" s="207">
        <v>0</v>
      </c>
      <c r="V1065" s="207">
        <v>0</v>
      </c>
      <c r="W1065" s="207">
        <v>0</v>
      </c>
      <c r="X1065" s="207">
        <v>674.24</v>
      </c>
      <c r="Y1065" s="207">
        <v>0</v>
      </c>
      <c r="Z1065" s="162">
        <v>0</v>
      </c>
      <c r="AA1065" s="336">
        <v>3615.17</v>
      </c>
      <c r="AB1065" s="374">
        <f t="shared" si="19"/>
        <v>0</v>
      </c>
      <c r="AC1065" s="83">
        <v>0</v>
      </c>
      <c r="AD1065" s="83">
        <v>0</v>
      </c>
      <c r="AE1065" s="148">
        <v>0</v>
      </c>
    </row>
    <row r="1066" spans="1:31" hidden="1" x14ac:dyDescent="0.2">
      <c r="A1066" s="185">
        <v>2018</v>
      </c>
      <c r="B1066" s="622" t="s">
        <v>1935</v>
      </c>
      <c r="C1066" s="490" t="s">
        <v>1068</v>
      </c>
      <c r="D1066" s="689" t="s">
        <v>1069</v>
      </c>
      <c r="E1066" s="115"/>
      <c r="F1066" s="115"/>
      <c r="G1066" s="115" t="s">
        <v>63</v>
      </c>
      <c r="H1066" s="115"/>
      <c r="I1066" s="452" t="s">
        <v>698</v>
      </c>
      <c r="J1066" s="119" t="s">
        <v>316</v>
      </c>
      <c r="K1066" s="118" t="s">
        <v>1936</v>
      </c>
      <c r="L1066" s="502">
        <v>0</v>
      </c>
      <c r="M1066" s="44">
        <v>0</v>
      </c>
      <c r="N1066" s="44">
        <v>0</v>
      </c>
      <c r="O1066" s="104">
        <v>0</v>
      </c>
      <c r="P1066" s="104">
        <v>0</v>
      </c>
      <c r="Q1066" s="104">
        <v>0</v>
      </c>
      <c r="R1066" s="104">
        <v>0</v>
      </c>
      <c r="S1066" s="173">
        <v>0</v>
      </c>
      <c r="T1066" s="44">
        <v>0</v>
      </c>
      <c r="U1066" s="44">
        <v>1500</v>
      </c>
      <c r="V1066" s="173">
        <v>0</v>
      </c>
      <c r="W1066" s="173">
        <v>0</v>
      </c>
      <c r="X1066" s="173">
        <v>0</v>
      </c>
      <c r="Y1066" s="173">
        <v>0</v>
      </c>
      <c r="Z1066" s="108">
        <v>0</v>
      </c>
      <c r="AA1066" s="174">
        <v>1500</v>
      </c>
      <c r="AB1066" s="44">
        <f>AC1066+AD1066+AE1066</f>
        <v>0</v>
      </c>
      <c r="AC1066" s="44">
        <v>0</v>
      </c>
      <c r="AD1066" s="44">
        <v>0</v>
      </c>
      <c r="AE1066" s="109">
        <v>0</v>
      </c>
    </row>
    <row r="1067" spans="1:31" hidden="1" x14ac:dyDescent="0.2">
      <c r="A1067" s="185">
        <v>2018</v>
      </c>
      <c r="B1067" s="622" t="s">
        <v>2370</v>
      </c>
      <c r="C1067" s="490" t="s">
        <v>1068</v>
      </c>
      <c r="D1067" s="689" t="s">
        <v>1069</v>
      </c>
      <c r="E1067" s="115" t="s">
        <v>2371</v>
      </c>
      <c r="F1067" s="115" t="s">
        <v>2372</v>
      </c>
      <c r="G1067" s="115" t="s">
        <v>63</v>
      </c>
      <c r="H1067" s="115"/>
      <c r="I1067" s="452" t="s">
        <v>698</v>
      </c>
      <c r="J1067" s="37" t="s">
        <v>592</v>
      </c>
      <c r="K1067" s="118" t="s">
        <v>2235</v>
      </c>
      <c r="L1067" s="502">
        <v>0</v>
      </c>
      <c r="M1067" s="44">
        <v>0</v>
      </c>
      <c r="N1067" s="44">
        <v>0</v>
      </c>
      <c r="O1067" s="104">
        <v>0</v>
      </c>
      <c r="P1067" s="104">
        <v>0</v>
      </c>
      <c r="Q1067" s="104">
        <v>0</v>
      </c>
      <c r="R1067" s="104">
        <v>0</v>
      </c>
      <c r="S1067" s="180">
        <v>0</v>
      </c>
      <c r="T1067" s="44">
        <v>0</v>
      </c>
      <c r="U1067" s="173">
        <v>0</v>
      </c>
      <c r="V1067" s="173">
        <v>50000</v>
      </c>
      <c r="W1067" s="173">
        <v>0</v>
      </c>
      <c r="X1067" s="173">
        <v>0</v>
      </c>
      <c r="Y1067" s="173">
        <v>0</v>
      </c>
      <c r="Z1067" s="242">
        <v>0</v>
      </c>
      <c r="AA1067" s="174">
        <v>0</v>
      </c>
      <c r="AB1067" s="44">
        <v>0</v>
      </c>
      <c r="AC1067" s="44">
        <v>0</v>
      </c>
      <c r="AD1067" s="44">
        <v>0</v>
      </c>
      <c r="AE1067" s="109">
        <v>0</v>
      </c>
    </row>
    <row r="1068" spans="1:31" hidden="1" x14ac:dyDescent="0.2">
      <c r="A1068" s="275">
        <v>2018</v>
      </c>
      <c r="B1068" s="176" t="s">
        <v>2401</v>
      </c>
      <c r="C1068" s="661" t="s">
        <v>1068</v>
      </c>
      <c r="D1068" s="693" t="s">
        <v>1069</v>
      </c>
      <c r="E1068" s="177" t="s">
        <v>2402</v>
      </c>
      <c r="F1068" s="177" t="s">
        <v>2403</v>
      </c>
      <c r="G1068" s="177" t="s">
        <v>63</v>
      </c>
      <c r="H1068" s="177" t="s">
        <v>2405</v>
      </c>
      <c r="I1068" s="488" t="s">
        <v>2404</v>
      </c>
      <c r="J1068" s="37" t="s">
        <v>592</v>
      </c>
      <c r="K1068" s="596" t="s">
        <v>2235</v>
      </c>
      <c r="L1068" s="503">
        <v>0</v>
      </c>
      <c r="M1068" s="45">
        <v>0</v>
      </c>
      <c r="N1068" s="45">
        <v>0</v>
      </c>
      <c r="O1068" s="38">
        <v>0</v>
      </c>
      <c r="P1068" s="38">
        <v>0</v>
      </c>
      <c r="Q1068" s="38">
        <v>0</v>
      </c>
      <c r="R1068" s="38">
        <v>0</v>
      </c>
      <c r="S1068" s="180">
        <v>0</v>
      </c>
      <c r="T1068" s="45">
        <v>0</v>
      </c>
      <c r="U1068" s="45">
        <v>0</v>
      </c>
      <c r="V1068" s="45">
        <v>84900</v>
      </c>
      <c r="W1068" s="180">
        <v>0</v>
      </c>
      <c r="X1068" s="180">
        <v>0</v>
      </c>
      <c r="Y1068" s="180">
        <v>0</v>
      </c>
      <c r="Z1068" s="42">
        <v>0</v>
      </c>
      <c r="AA1068" s="170">
        <v>0</v>
      </c>
      <c r="AB1068" s="45">
        <v>0</v>
      </c>
      <c r="AC1068" s="45">
        <v>0</v>
      </c>
      <c r="AD1068" s="45">
        <v>0</v>
      </c>
      <c r="AE1068" s="46">
        <v>0</v>
      </c>
    </row>
    <row r="1069" spans="1:31" hidden="1" x14ac:dyDescent="0.2">
      <c r="A1069" s="185">
        <v>2018</v>
      </c>
      <c r="B1069" s="622" t="s">
        <v>2141</v>
      </c>
      <c r="C1069" s="490" t="s">
        <v>1068</v>
      </c>
      <c r="D1069" s="689" t="s">
        <v>1069</v>
      </c>
      <c r="E1069" s="115" t="s">
        <v>1072</v>
      </c>
      <c r="F1069" s="115" t="s">
        <v>260</v>
      </c>
      <c r="G1069" s="115" t="s">
        <v>69</v>
      </c>
      <c r="H1069" s="115" t="s">
        <v>2143</v>
      </c>
      <c r="I1069" s="452" t="s">
        <v>2279</v>
      </c>
      <c r="J1069" s="37" t="s">
        <v>592</v>
      </c>
      <c r="K1069" s="118" t="s">
        <v>1883</v>
      </c>
      <c r="L1069" s="502">
        <v>0</v>
      </c>
      <c r="M1069" s="44">
        <v>0</v>
      </c>
      <c r="N1069" s="44">
        <v>0</v>
      </c>
      <c r="O1069" s="104">
        <v>0</v>
      </c>
      <c r="P1069" s="104">
        <v>0</v>
      </c>
      <c r="Q1069" s="104">
        <v>0</v>
      </c>
      <c r="R1069" s="104">
        <v>0</v>
      </c>
      <c r="S1069" s="180">
        <v>0</v>
      </c>
      <c r="T1069" s="44">
        <v>0</v>
      </c>
      <c r="U1069" s="173">
        <v>5181.78</v>
      </c>
      <c r="V1069" s="173">
        <v>0</v>
      </c>
      <c r="W1069" s="173">
        <v>225000</v>
      </c>
      <c r="X1069" s="173">
        <v>0</v>
      </c>
      <c r="Y1069" s="173">
        <v>0</v>
      </c>
      <c r="Z1069" s="108">
        <v>0</v>
      </c>
      <c r="AA1069" s="174">
        <v>225000</v>
      </c>
      <c r="AB1069" s="44">
        <v>0</v>
      </c>
      <c r="AC1069" s="44">
        <v>0</v>
      </c>
      <c r="AD1069" s="44">
        <v>0</v>
      </c>
      <c r="AE1069" s="109">
        <v>0</v>
      </c>
    </row>
    <row r="1070" spans="1:31" hidden="1" x14ac:dyDescent="0.2">
      <c r="A1070" s="185">
        <v>2018</v>
      </c>
      <c r="B1070" s="622" t="s">
        <v>2508</v>
      </c>
      <c r="C1070" s="490" t="s">
        <v>1068</v>
      </c>
      <c r="D1070" s="689" t="s">
        <v>1069</v>
      </c>
      <c r="E1070" s="115" t="s">
        <v>1072</v>
      </c>
      <c r="F1070" s="115"/>
      <c r="G1070" s="115" t="s">
        <v>63</v>
      </c>
      <c r="H1070" s="115" t="s">
        <v>2632</v>
      </c>
      <c r="I1070" s="452" t="s">
        <v>698</v>
      </c>
      <c r="J1070" s="37" t="s">
        <v>2509</v>
      </c>
      <c r="K1070" s="118" t="s">
        <v>2510</v>
      </c>
      <c r="L1070" s="502">
        <v>0</v>
      </c>
      <c r="M1070" s="44">
        <v>0</v>
      </c>
      <c r="N1070" s="44">
        <v>0</v>
      </c>
      <c r="O1070" s="104">
        <v>0</v>
      </c>
      <c r="P1070" s="104">
        <v>0</v>
      </c>
      <c r="Q1070" s="104">
        <v>0</v>
      </c>
      <c r="R1070" s="104">
        <v>0</v>
      </c>
      <c r="S1070" s="180">
        <v>0</v>
      </c>
      <c r="T1070" s="44">
        <v>0</v>
      </c>
      <c r="U1070" s="173">
        <v>0</v>
      </c>
      <c r="V1070" s="173">
        <v>27501.89</v>
      </c>
      <c r="W1070" s="173">
        <v>0</v>
      </c>
      <c r="X1070" s="173">
        <v>0</v>
      </c>
      <c r="Y1070" s="173">
        <v>0</v>
      </c>
      <c r="Z1070" s="108">
        <v>0</v>
      </c>
      <c r="AA1070" s="174">
        <v>0</v>
      </c>
      <c r="AB1070" s="44">
        <v>0</v>
      </c>
      <c r="AC1070" s="44">
        <v>0</v>
      </c>
      <c r="AD1070" s="44">
        <v>0</v>
      </c>
      <c r="AE1070" s="109">
        <v>0</v>
      </c>
    </row>
    <row r="1071" spans="1:31" hidden="1" x14ac:dyDescent="0.2">
      <c r="A1071" s="185">
        <v>2018</v>
      </c>
      <c r="B1071" s="622" t="s">
        <v>2630</v>
      </c>
      <c r="C1071" s="490" t="s">
        <v>1068</v>
      </c>
      <c r="D1071" s="689" t="s">
        <v>1069</v>
      </c>
      <c r="E1071" s="115" t="s">
        <v>1072</v>
      </c>
      <c r="F1071" s="115"/>
      <c r="G1071" s="115" t="s">
        <v>63</v>
      </c>
      <c r="H1071" s="115" t="s">
        <v>2631</v>
      </c>
      <c r="I1071" s="452" t="s">
        <v>698</v>
      </c>
      <c r="J1071" s="37"/>
      <c r="K1071" s="118"/>
      <c r="L1071" s="502">
        <v>0</v>
      </c>
      <c r="M1071" s="44">
        <v>0</v>
      </c>
      <c r="N1071" s="44">
        <v>0</v>
      </c>
      <c r="O1071" s="104">
        <v>0</v>
      </c>
      <c r="P1071" s="104">
        <v>0</v>
      </c>
      <c r="Q1071" s="104">
        <v>0</v>
      </c>
      <c r="R1071" s="104">
        <v>0</v>
      </c>
      <c r="S1071" s="180">
        <v>0</v>
      </c>
      <c r="T1071" s="44">
        <v>0</v>
      </c>
      <c r="U1071" s="173">
        <v>0</v>
      </c>
      <c r="V1071" s="173">
        <v>84900</v>
      </c>
      <c r="W1071" s="173">
        <v>0</v>
      </c>
      <c r="X1071" s="173">
        <v>0</v>
      </c>
      <c r="Y1071" s="173">
        <v>0</v>
      </c>
      <c r="Z1071" s="108">
        <v>0</v>
      </c>
      <c r="AA1071" s="174">
        <v>0</v>
      </c>
      <c r="AB1071" s="44">
        <v>0</v>
      </c>
      <c r="AC1071" s="44">
        <v>0</v>
      </c>
      <c r="AD1071" s="44">
        <v>0</v>
      </c>
      <c r="AE1071" s="109">
        <v>0</v>
      </c>
    </row>
    <row r="1072" spans="1:31" hidden="1" x14ac:dyDescent="0.2">
      <c r="A1072" s="349">
        <v>2018</v>
      </c>
      <c r="B1072" s="740" t="s">
        <v>3122</v>
      </c>
      <c r="C1072" s="492" t="s">
        <v>3119</v>
      </c>
      <c r="D1072" s="741" t="s">
        <v>3120</v>
      </c>
      <c r="E1072" s="742" t="s">
        <v>3118</v>
      </c>
      <c r="F1072" s="742"/>
      <c r="G1072" s="742" t="s">
        <v>63</v>
      </c>
      <c r="H1072" s="742"/>
      <c r="I1072" s="743" t="s">
        <v>698</v>
      </c>
      <c r="J1072" s="647" t="s">
        <v>592</v>
      </c>
      <c r="K1072" s="744" t="s">
        <v>3123</v>
      </c>
      <c r="L1072" s="745">
        <v>0</v>
      </c>
      <c r="M1072" s="31">
        <v>0</v>
      </c>
      <c r="N1072" s="31">
        <v>0</v>
      </c>
      <c r="O1072" s="28">
        <v>0</v>
      </c>
      <c r="P1072" s="28">
        <v>0</v>
      </c>
      <c r="Q1072" s="28">
        <v>0</v>
      </c>
      <c r="R1072" s="28">
        <v>0</v>
      </c>
      <c r="S1072" s="533">
        <v>0</v>
      </c>
      <c r="T1072" s="533">
        <v>0</v>
      </c>
      <c r="U1072" s="533">
        <v>0</v>
      </c>
      <c r="V1072" s="533">
        <v>10000</v>
      </c>
      <c r="W1072" s="533">
        <v>0</v>
      </c>
      <c r="X1072" s="533">
        <v>0</v>
      </c>
      <c r="Y1072" s="533">
        <v>0</v>
      </c>
      <c r="Z1072" s="746">
        <v>0</v>
      </c>
      <c r="AA1072" s="747">
        <v>0</v>
      </c>
      <c r="AB1072" s="31">
        <v>0</v>
      </c>
      <c r="AC1072" s="31">
        <v>0</v>
      </c>
      <c r="AD1072" s="31">
        <v>0</v>
      </c>
      <c r="AE1072" s="32">
        <v>0</v>
      </c>
    </row>
    <row r="1073" spans="1:31" hidden="1" x14ac:dyDescent="0.2">
      <c r="A1073" s="185">
        <v>2018</v>
      </c>
      <c r="B1073" s="622" t="s">
        <v>501</v>
      </c>
      <c r="C1073" s="490" t="s">
        <v>2305</v>
      </c>
      <c r="D1073" s="689" t="s">
        <v>2303</v>
      </c>
      <c r="E1073" s="115" t="s">
        <v>39</v>
      </c>
      <c r="F1073" s="115" t="s">
        <v>250</v>
      </c>
      <c r="G1073" s="115" t="s">
        <v>63</v>
      </c>
      <c r="H1073" s="115"/>
      <c r="I1073" s="452" t="s">
        <v>2643</v>
      </c>
      <c r="J1073" s="122" t="s">
        <v>316</v>
      </c>
      <c r="K1073" s="118" t="s">
        <v>2304</v>
      </c>
      <c r="L1073" s="502">
        <v>0</v>
      </c>
      <c r="M1073" s="44">
        <v>0</v>
      </c>
      <c r="N1073" s="44">
        <v>0</v>
      </c>
      <c r="O1073" s="104">
        <v>0</v>
      </c>
      <c r="P1073" s="104">
        <v>0</v>
      </c>
      <c r="Q1073" s="104">
        <v>0</v>
      </c>
      <c r="R1073" s="104">
        <v>0</v>
      </c>
      <c r="S1073" s="180">
        <v>0</v>
      </c>
      <c r="T1073" s="44">
        <v>0</v>
      </c>
      <c r="U1073" s="173">
        <v>0</v>
      </c>
      <c r="V1073" s="173">
        <v>0</v>
      </c>
      <c r="W1073" s="173">
        <v>60357.53</v>
      </c>
      <c r="X1073" s="173">
        <v>17126.25</v>
      </c>
      <c r="Y1073" s="173">
        <v>0</v>
      </c>
      <c r="Z1073" s="108">
        <v>0</v>
      </c>
      <c r="AA1073" s="174">
        <v>0</v>
      </c>
      <c r="AB1073" s="44">
        <v>0</v>
      </c>
      <c r="AC1073" s="44">
        <v>0</v>
      </c>
      <c r="AD1073" s="44">
        <v>0</v>
      </c>
      <c r="AE1073" s="109">
        <v>0</v>
      </c>
    </row>
    <row r="1074" spans="1:31" hidden="1" x14ac:dyDescent="0.2">
      <c r="A1074" s="185">
        <v>2018</v>
      </c>
      <c r="B1074" s="622" t="s">
        <v>205</v>
      </c>
      <c r="C1074" s="490" t="s">
        <v>3226</v>
      </c>
      <c r="D1074" s="689">
        <v>43125</v>
      </c>
      <c r="E1074" s="115" t="s">
        <v>37</v>
      </c>
      <c r="F1074" s="115" t="s">
        <v>260</v>
      </c>
      <c r="G1074" s="115" t="s">
        <v>69</v>
      </c>
      <c r="H1074" s="115" t="s">
        <v>2149</v>
      </c>
      <c r="I1074" s="452" t="s">
        <v>2278</v>
      </c>
      <c r="J1074" s="37" t="s">
        <v>310</v>
      </c>
      <c r="K1074" s="118" t="s">
        <v>2150</v>
      </c>
      <c r="L1074" s="502">
        <v>0</v>
      </c>
      <c r="M1074" s="44">
        <v>0</v>
      </c>
      <c r="N1074" s="44">
        <v>0</v>
      </c>
      <c r="O1074" s="104">
        <v>0</v>
      </c>
      <c r="P1074" s="104">
        <v>0</v>
      </c>
      <c r="Q1074" s="104">
        <v>0</v>
      </c>
      <c r="R1074" s="104">
        <v>0</v>
      </c>
      <c r="S1074" s="180">
        <v>0</v>
      </c>
      <c r="T1074" s="173">
        <v>0</v>
      </c>
      <c r="U1074" s="173">
        <v>0</v>
      </c>
      <c r="V1074" s="173">
        <v>0</v>
      </c>
      <c r="W1074" s="173">
        <v>0</v>
      </c>
      <c r="X1074" s="173">
        <v>0</v>
      </c>
      <c r="Y1074" s="173">
        <v>0</v>
      </c>
      <c r="Z1074" s="108">
        <v>0</v>
      </c>
      <c r="AA1074" s="174">
        <v>225000</v>
      </c>
      <c r="AB1074" s="44">
        <v>7198.62</v>
      </c>
      <c r="AC1074" s="44">
        <v>0</v>
      </c>
      <c r="AD1074" s="44">
        <v>0</v>
      </c>
      <c r="AE1074" s="109">
        <v>7198.62</v>
      </c>
    </row>
    <row r="1075" spans="1:31" hidden="1" x14ac:dyDescent="0.2">
      <c r="A1075" s="185">
        <v>2018</v>
      </c>
      <c r="B1075" s="115" t="s">
        <v>205</v>
      </c>
      <c r="C1075" s="490" t="s">
        <v>3226</v>
      </c>
      <c r="D1075" s="689">
        <v>43125</v>
      </c>
      <c r="E1075" s="115" t="s">
        <v>1772</v>
      </c>
      <c r="F1075" s="115" t="s">
        <v>250</v>
      </c>
      <c r="G1075" s="115" t="s">
        <v>243</v>
      </c>
      <c r="H1075" s="112" t="s">
        <v>2378</v>
      </c>
      <c r="I1075" s="452" t="s">
        <v>2277</v>
      </c>
      <c r="J1075" s="119" t="s">
        <v>310</v>
      </c>
      <c r="K1075" s="593" t="s">
        <v>2150</v>
      </c>
      <c r="L1075" s="502">
        <v>0</v>
      </c>
      <c r="M1075" s="44">
        <v>0</v>
      </c>
      <c r="N1075" s="44">
        <v>0</v>
      </c>
      <c r="O1075" s="104">
        <v>0</v>
      </c>
      <c r="P1075" s="104">
        <v>0</v>
      </c>
      <c r="Q1075" s="104">
        <v>0</v>
      </c>
      <c r="R1075" s="104">
        <v>0</v>
      </c>
      <c r="S1075" s="180">
        <v>0</v>
      </c>
      <c r="T1075" s="173">
        <v>0</v>
      </c>
      <c r="U1075" s="173">
        <v>0</v>
      </c>
      <c r="V1075" s="173">
        <v>0</v>
      </c>
      <c r="W1075" s="173">
        <v>0</v>
      </c>
      <c r="X1075" s="173">
        <v>0</v>
      </c>
      <c r="Y1075" s="173">
        <v>0</v>
      </c>
      <c r="Z1075" s="108">
        <v>0</v>
      </c>
      <c r="AA1075" s="174" t="s">
        <v>1546</v>
      </c>
      <c r="AB1075" s="44">
        <v>7177.16</v>
      </c>
      <c r="AC1075" s="44">
        <v>0</v>
      </c>
      <c r="AD1075" s="44">
        <v>0</v>
      </c>
      <c r="AE1075" s="109">
        <v>0</v>
      </c>
    </row>
    <row r="1076" spans="1:31" hidden="1" x14ac:dyDescent="0.2">
      <c r="A1076" s="185">
        <v>2018</v>
      </c>
      <c r="B1076" s="622" t="s">
        <v>1783</v>
      </c>
      <c r="C1076" s="490" t="s">
        <v>2550</v>
      </c>
      <c r="D1076" s="689">
        <v>43125</v>
      </c>
      <c r="E1076" s="115" t="s">
        <v>1784</v>
      </c>
      <c r="F1076" s="115" t="s">
        <v>266</v>
      </c>
      <c r="G1076" s="115" t="s">
        <v>68</v>
      </c>
      <c r="H1076" s="115"/>
      <c r="I1076" s="452" t="s">
        <v>1807</v>
      </c>
      <c r="J1076" s="119" t="s">
        <v>310</v>
      </c>
      <c r="K1076" s="593" t="s">
        <v>2791</v>
      </c>
      <c r="L1076" s="502">
        <v>0</v>
      </c>
      <c r="M1076" s="44">
        <v>0</v>
      </c>
      <c r="N1076" s="44">
        <v>0</v>
      </c>
      <c r="O1076" s="104">
        <v>0</v>
      </c>
      <c r="P1076" s="104">
        <v>0</v>
      </c>
      <c r="Q1076" s="104">
        <v>0</v>
      </c>
      <c r="R1076" s="104">
        <v>0</v>
      </c>
      <c r="S1076" s="180">
        <v>0</v>
      </c>
      <c r="T1076" s="173">
        <v>0</v>
      </c>
      <c r="U1076" s="173">
        <v>0</v>
      </c>
      <c r="V1076" s="173">
        <v>0</v>
      </c>
      <c r="W1076" s="173">
        <v>0</v>
      </c>
      <c r="X1076" s="173">
        <v>0</v>
      </c>
      <c r="Y1076" s="173">
        <v>0</v>
      </c>
      <c r="Z1076" s="108">
        <v>0</v>
      </c>
      <c r="AA1076" s="174">
        <v>26000</v>
      </c>
      <c r="AB1076" s="44">
        <v>6998.48</v>
      </c>
      <c r="AC1076" s="44">
        <v>0</v>
      </c>
      <c r="AD1076" s="44">
        <v>0</v>
      </c>
      <c r="AE1076" s="109">
        <v>0</v>
      </c>
    </row>
    <row r="1077" spans="1:31" hidden="1" x14ac:dyDescent="0.2">
      <c r="A1077" s="185">
        <v>2018</v>
      </c>
      <c r="B1077" s="622" t="s">
        <v>1747</v>
      </c>
      <c r="C1077" s="490" t="s">
        <v>2640</v>
      </c>
      <c r="D1077" s="689">
        <v>43125</v>
      </c>
      <c r="E1077" s="115" t="s">
        <v>37</v>
      </c>
      <c r="F1077" s="115" t="s">
        <v>1118</v>
      </c>
      <c r="G1077" s="115" t="s">
        <v>69</v>
      </c>
      <c r="H1077" s="115" t="s">
        <v>1818</v>
      </c>
      <c r="I1077" s="452" t="s">
        <v>1859</v>
      </c>
      <c r="J1077" s="119" t="s">
        <v>2680</v>
      </c>
      <c r="K1077" s="593" t="s">
        <v>1883</v>
      </c>
      <c r="L1077" s="502">
        <v>0</v>
      </c>
      <c r="M1077" s="44">
        <v>0</v>
      </c>
      <c r="N1077" s="44">
        <v>0</v>
      </c>
      <c r="O1077" s="104">
        <v>0</v>
      </c>
      <c r="P1077" s="104">
        <v>0</v>
      </c>
      <c r="Q1077" s="104">
        <v>0</v>
      </c>
      <c r="R1077" s="104">
        <v>0</v>
      </c>
      <c r="S1077" s="180">
        <v>0</v>
      </c>
      <c r="T1077" s="173">
        <v>0</v>
      </c>
      <c r="U1077" s="173">
        <v>0</v>
      </c>
      <c r="V1077" s="173">
        <v>0</v>
      </c>
      <c r="W1077" s="173">
        <v>511.37</v>
      </c>
      <c r="X1077" s="173">
        <v>0</v>
      </c>
      <c r="Y1077" s="173">
        <v>0</v>
      </c>
      <c r="Z1077" s="108">
        <v>0</v>
      </c>
      <c r="AA1077" s="174">
        <v>3452.66</v>
      </c>
      <c r="AB1077" s="44">
        <v>730.4</v>
      </c>
      <c r="AC1077" s="44">
        <v>0</v>
      </c>
      <c r="AD1077" s="44">
        <v>0</v>
      </c>
      <c r="AE1077" s="109">
        <v>689.33</v>
      </c>
    </row>
    <row r="1078" spans="1:31" hidden="1" x14ac:dyDescent="0.2">
      <c r="A1078" s="331">
        <v>2018</v>
      </c>
      <c r="B1078" s="270" t="s">
        <v>1826</v>
      </c>
      <c r="C1078" s="674" t="s">
        <v>2600</v>
      </c>
      <c r="D1078" s="717">
        <v>43158</v>
      </c>
      <c r="E1078" s="270" t="s">
        <v>296</v>
      </c>
      <c r="F1078" s="270" t="s">
        <v>260</v>
      </c>
      <c r="G1078" s="270" t="s">
        <v>63</v>
      </c>
      <c r="H1078" s="270"/>
      <c r="I1078" s="465" t="s">
        <v>2688</v>
      </c>
      <c r="J1078" s="156" t="s">
        <v>839</v>
      </c>
      <c r="K1078" s="602"/>
      <c r="L1078" s="513">
        <v>0</v>
      </c>
      <c r="M1078" s="83">
        <v>0</v>
      </c>
      <c r="N1078" s="83">
        <v>0</v>
      </c>
      <c r="O1078" s="157">
        <v>0</v>
      </c>
      <c r="P1078" s="157">
        <v>0</v>
      </c>
      <c r="Q1078" s="157">
        <v>0</v>
      </c>
      <c r="R1078" s="157">
        <v>0</v>
      </c>
      <c r="S1078" s="369">
        <v>0</v>
      </c>
      <c r="T1078" s="207">
        <v>0</v>
      </c>
      <c r="U1078" s="207">
        <v>0</v>
      </c>
      <c r="V1078" s="207">
        <v>0</v>
      </c>
      <c r="W1078" s="207">
        <v>0</v>
      </c>
      <c r="X1078" s="207">
        <v>0</v>
      </c>
      <c r="Y1078" s="207">
        <v>0</v>
      </c>
      <c r="Z1078" s="162">
        <v>0</v>
      </c>
      <c r="AA1078" s="408" t="s">
        <v>229</v>
      </c>
      <c r="AB1078" s="374">
        <f t="shared" si="19"/>
        <v>0</v>
      </c>
      <c r="AC1078" s="83">
        <v>0</v>
      </c>
      <c r="AD1078" s="83">
        <v>0</v>
      </c>
      <c r="AE1078" s="148">
        <v>0</v>
      </c>
    </row>
    <row r="1079" spans="1:31" hidden="1" x14ac:dyDescent="0.2">
      <c r="A1079" s="331">
        <v>2018</v>
      </c>
      <c r="B1079" s="270" t="s">
        <v>1827</v>
      </c>
      <c r="C1079" s="674" t="s">
        <v>2595</v>
      </c>
      <c r="D1079" s="717">
        <v>43158</v>
      </c>
      <c r="E1079" s="270" t="s">
        <v>1825</v>
      </c>
      <c r="F1079" s="270" t="s">
        <v>260</v>
      </c>
      <c r="G1079" s="270" t="s">
        <v>63</v>
      </c>
      <c r="H1079" s="270"/>
      <c r="I1079" s="465" t="s">
        <v>2824</v>
      </c>
      <c r="J1079" s="156" t="s">
        <v>839</v>
      </c>
      <c r="K1079" s="602"/>
      <c r="L1079" s="513">
        <v>0</v>
      </c>
      <c r="M1079" s="83">
        <v>0</v>
      </c>
      <c r="N1079" s="83">
        <v>0</v>
      </c>
      <c r="O1079" s="157">
        <v>0</v>
      </c>
      <c r="P1079" s="157">
        <v>0</v>
      </c>
      <c r="Q1079" s="157">
        <v>0</v>
      </c>
      <c r="R1079" s="157">
        <v>0</v>
      </c>
      <c r="S1079" s="369">
        <v>0</v>
      </c>
      <c r="T1079" s="207">
        <v>0</v>
      </c>
      <c r="U1079" s="207">
        <v>0</v>
      </c>
      <c r="V1079" s="207">
        <v>0</v>
      </c>
      <c r="W1079" s="207">
        <v>0</v>
      </c>
      <c r="X1079" s="207">
        <v>0</v>
      </c>
      <c r="Y1079" s="207">
        <v>0</v>
      </c>
      <c r="Z1079" s="162">
        <v>0</v>
      </c>
      <c r="AA1079" s="408" t="s">
        <v>229</v>
      </c>
      <c r="AB1079" s="374">
        <f t="shared" si="19"/>
        <v>0</v>
      </c>
      <c r="AC1079" s="83">
        <v>0</v>
      </c>
      <c r="AD1079" s="83">
        <v>0</v>
      </c>
      <c r="AE1079" s="148">
        <v>0</v>
      </c>
    </row>
    <row r="1080" spans="1:31" hidden="1" x14ac:dyDescent="0.2">
      <c r="A1080" s="185">
        <v>2018</v>
      </c>
      <c r="B1080" s="115" t="s">
        <v>205</v>
      </c>
      <c r="C1080" s="490" t="s">
        <v>2459</v>
      </c>
      <c r="D1080" s="689">
        <v>43158</v>
      </c>
      <c r="E1080" s="115" t="s">
        <v>37</v>
      </c>
      <c r="F1080" s="115" t="s">
        <v>250</v>
      </c>
      <c r="G1080" s="115" t="s">
        <v>243</v>
      </c>
      <c r="H1080" s="115" t="s">
        <v>1896</v>
      </c>
      <c r="I1080" s="452" t="s">
        <v>3156</v>
      </c>
      <c r="J1080" s="119" t="s">
        <v>560</v>
      </c>
      <c r="K1080" s="593">
        <v>43164</v>
      </c>
      <c r="L1080" s="502">
        <v>0</v>
      </c>
      <c r="M1080" s="44">
        <v>0</v>
      </c>
      <c r="N1080" s="44">
        <v>0</v>
      </c>
      <c r="O1080" s="104">
        <v>0</v>
      </c>
      <c r="P1080" s="104">
        <v>0</v>
      </c>
      <c r="Q1080" s="104">
        <v>0</v>
      </c>
      <c r="R1080" s="104">
        <v>0</v>
      </c>
      <c r="S1080" s="180">
        <v>0</v>
      </c>
      <c r="T1080" s="173">
        <v>0</v>
      </c>
      <c r="U1080" s="173">
        <v>0</v>
      </c>
      <c r="V1080" s="173">
        <v>0</v>
      </c>
      <c r="W1080" s="173">
        <v>0</v>
      </c>
      <c r="X1080" s="173">
        <v>0</v>
      </c>
      <c r="Y1080" s="173">
        <v>0</v>
      </c>
      <c r="Z1080" s="108">
        <v>0</v>
      </c>
      <c r="AA1080" s="174">
        <v>225643.24</v>
      </c>
      <c r="AB1080" s="44">
        <v>4693.3900000000003</v>
      </c>
      <c r="AC1080" s="44">
        <v>0</v>
      </c>
      <c r="AD1080" s="44">
        <v>0</v>
      </c>
      <c r="AE1080" s="109">
        <v>0</v>
      </c>
    </row>
    <row r="1081" spans="1:31" hidden="1" x14ac:dyDescent="0.2">
      <c r="A1081" s="331">
        <v>2018</v>
      </c>
      <c r="B1081" s="270" t="s">
        <v>1828</v>
      </c>
      <c r="C1081" s="675" t="s">
        <v>2599</v>
      </c>
      <c r="D1081" s="717">
        <v>43158</v>
      </c>
      <c r="E1081" s="270" t="s">
        <v>37</v>
      </c>
      <c r="F1081" s="270" t="s">
        <v>260</v>
      </c>
      <c r="G1081" s="270" t="s">
        <v>63</v>
      </c>
      <c r="H1081" s="270"/>
      <c r="I1081" s="465" t="s">
        <v>2638</v>
      </c>
      <c r="J1081" s="156" t="s">
        <v>839</v>
      </c>
      <c r="K1081" s="602"/>
      <c r="L1081" s="513">
        <v>0</v>
      </c>
      <c r="M1081" s="83">
        <v>0</v>
      </c>
      <c r="N1081" s="83">
        <v>0</v>
      </c>
      <c r="O1081" s="157">
        <v>0</v>
      </c>
      <c r="P1081" s="157">
        <v>0</v>
      </c>
      <c r="Q1081" s="157">
        <v>0</v>
      </c>
      <c r="R1081" s="157">
        <v>0</v>
      </c>
      <c r="S1081" s="369">
        <v>0</v>
      </c>
      <c r="T1081" s="207">
        <v>0</v>
      </c>
      <c r="U1081" s="207">
        <v>0</v>
      </c>
      <c r="V1081" s="207">
        <v>0</v>
      </c>
      <c r="W1081" s="207">
        <v>0</v>
      </c>
      <c r="X1081" s="207">
        <v>0</v>
      </c>
      <c r="Y1081" s="207">
        <v>0</v>
      </c>
      <c r="Z1081" s="162">
        <v>0</v>
      </c>
      <c r="AA1081" s="336" t="s">
        <v>1546</v>
      </c>
      <c r="AB1081" s="374">
        <v>24571.75</v>
      </c>
      <c r="AC1081" s="83">
        <v>2727.92</v>
      </c>
      <c r="AD1081" s="83">
        <v>0</v>
      </c>
      <c r="AE1081" s="148">
        <v>0</v>
      </c>
    </row>
    <row r="1082" spans="1:31" hidden="1" x14ac:dyDescent="0.2">
      <c r="A1082" s="331">
        <v>2018</v>
      </c>
      <c r="B1082" s="203" t="s">
        <v>1824</v>
      </c>
      <c r="C1082" s="675" t="s">
        <v>2598</v>
      </c>
      <c r="D1082" s="717">
        <v>43158</v>
      </c>
      <c r="E1082" s="270" t="s">
        <v>1825</v>
      </c>
      <c r="F1082" s="270" t="s">
        <v>259</v>
      </c>
      <c r="G1082" s="270" t="s">
        <v>63</v>
      </c>
      <c r="H1082" s="270"/>
      <c r="I1082" s="465" t="s">
        <v>2603</v>
      </c>
      <c r="J1082" s="156" t="s">
        <v>839</v>
      </c>
      <c r="K1082" s="602"/>
      <c r="L1082" s="513">
        <v>0</v>
      </c>
      <c r="M1082" s="83">
        <v>0</v>
      </c>
      <c r="N1082" s="83">
        <v>0</v>
      </c>
      <c r="O1082" s="157">
        <v>0</v>
      </c>
      <c r="P1082" s="157">
        <v>0</v>
      </c>
      <c r="Q1082" s="157">
        <v>0</v>
      </c>
      <c r="R1082" s="157">
        <v>0</v>
      </c>
      <c r="S1082" s="369">
        <v>0</v>
      </c>
      <c r="T1082" s="207">
        <v>0</v>
      </c>
      <c r="U1082" s="207">
        <v>0</v>
      </c>
      <c r="V1082" s="207">
        <v>0</v>
      </c>
      <c r="W1082" s="207">
        <v>0</v>
      </c>
      <c r="X1082" s="207">
        <v>0</v>
      </c>
      <c r="Y1082" s="207">
        <v>0</v>
      </c>
      <c r="Z1082" s="162">
        <v>0</v>
      </c>
      <c r="AA1082" s="408" t="s">
        <v>229</v>
      </c>
      <c r="AB1082" s="374">
        <f>AC1082+AD1082+AE1082</f>
        <v>0</v>
      </c>
      <c r="AC1082" s="83">
        <v>0</v>
      </c>
      <c r="AD1082" s="83">
        <v>0</v>
      </c>
      <c r="AE1082" s="148">
        <v>0</v>
      </c>
    </row>
    <row r="1083" spans="1:31" s="1" customFormat="1" hidden="1" x14ac:dyDescent="0.2">
      <c r="A1083" s="321">
        <v>2018</v>
      </c>
      <c r="B1083" s="320" t="s">
        <v>1815</v>
      </c>
      <c r="C1083" s="675" t="s">
        <v>2597</v>
      </c>
      <c r="D1083" s="715">
        <v>43158</v>
      </c>
      <c r="E1083" s="203" t="s">
        <v>37</v>
      </c>
      <c r="F1083" s="203" t="s">
        <v>260</v>
      </c>
      <c r="G1083" s="203" t="s">
        <v>69</v>
      </c>
      <c r="H1083" s="203" t="s">
        <v>2635</v>
      </c>
      <c r="I1083" s="465" t="s">
        <v>1806</v>
      </c>
      <c r="J1083" s="183" t="s">
        <v>839</v>
      </c>
      <c r="K1083" s="598"/>
      <c r="L1083" s="510">
        <v>0</v>
      </c>
      <c r="M1083" s="164">
        <v>0</v>
      </c>
      <c r="N1083" s="164">
        <v>0</v>
      </c>
      <c r="O1083" s="205">
        <v>0</v>
      </c>
      <c r="P1083" s="205">
        <v>0</v>
      </c>
      <c r="Q1083" s="205">
        <v>0</v>
      </c>
      <c r="R1083" s="205">
        <v>0</v>
      </c>
      <c r="S1083" s="207">
        <v>0</v>
      </c>
      <c r="T1083" s="272">
        <v>0</v>
      </c>
      <c r="U1083" s="272">
        <v>0</v>
      </c>
      <c r="V1083" s="272">
        <v>0</v>
      </c>
      <c r="W1083" s="272">
        <v>0</v>
      </c>
      <c r="X1083" s="272">
        <v>0</v>
      </c>
      <c r="Y1083" s="272">
        <v>0</v>
      </c>
      <c r="Z1083" s="273">
        <v>0</v>
      </c>
      <c r="AA1083" s="274">
        <v>189344.09</v>
      </c>
      <c r="AB1083" s="164">
        <v>7685.93</v>
      </c>
      <c r="AC1083" s="164">
        <v>2727.92</v>
      </c>
      <c r="AD1083" s="164">
        <v>0</v>
      </c>
      <c r="AE1083" s="209">
        <v>0</v>
      </c>
    </row>
    <row r="1084" spans="1:31" hidden="1" x14ac:dyDescent="0.2">
      <c r="A1084" s="321">
        <v>2018</v>
      </c>
      <c r="B1084" s="320" t="s">
        <v>2436</v>
      </c>
      <c r="C1084" s="675" t="s">
        <v>2589</v>
      </c>
      <c r="D1084" s="715">
        <v>43158</v>
      </c>
      <c r="E1084" s="203" t="s">
        <v>279</v>
      </c>
      <c r="F1084" s="203" t="s">
        <v>2261</v>
      </c>
      <c r="G1084" s="203" t="s">
        <v>325</v>
      </c>
      <c r="H1084" s="203"/>
      <c r="I1084" s="465" t="s">
        <v>1858</v>
      </c>
      <c r="J1084" s="183" t="s">
        <v>839</v>
      </c>
      <c r="K1084" s="598"/>
      <c r="L1084" s="510">
        <v>0</v>
      </c>
      <c r="M1084" s="164">
        <v>1036</v>
      </c>
      <c r="N1084" s="164">
        <v>0</v>
      </c>
      <c r="O1084" s="205">
        <v>0</v>
      </c>
      <c r="P1084" s="205">
        <v>0</v>
      </c>
      <c r="Q1084" s="205">
        <v>0</v>
      </c>
      <c r="R1084" s="205">
        <v>0</v>
      </c>
      <c r="S1084" s="369">
        <v>0</v>
      </c>
      <c r="T1084" s="272">
        <v>0</v>
      </c>
      <c r="U1084" s="272">
        <v>0</v>
      </c>
      <c r="V1084" s="272">
        <v>0</v>
      </c>
      <c r="W1084" s="272">
        <v>0</v>
      </c>
      <c r="X1084" s="272">
        <v>0</v>
      </c>
      <c r="Y1084" s="272">
        <v>0</v>
      </c>
      <c r="Z1084" s="273">
        <v>0</v>
      </c>
      <c r="AA1084" s="274" t="s">
        <v>1823</v>
      </c>
      <c r="AB1084" s="374">
        <f>AC1084+AD1084+AE1084</f>
        <v>76128</v>
      </c>
      <c r="AC1084" s="164">
        <v>76128</v>
      </c>
      <c r="AD1084" s="164">
        <v>0</v>
      </c>
      <c r="AE1084" s="209">
        <v>0</v>
      </c>
    </row>
    <row r="1085" spans="1:31" hidden="1" x14ac:dyDescent="0.2">
      <c r="A1085" s="321">
        <v>2018</v>
      </c>
      <c r="B1085" s="320" t="s">
        <v>2436</v>
      </c>
      <c r="C1085" s="675" t="s">
        <v>2589</v>
      </c>
      <c r="D1085" s="715">
        <v>43158</v>
      </c>
      <c r="E1085" s="203" t="s">
        <v>44</v>
      </c>
      <c r="F1085" s="203" t="s">
        <v>2261</v>
      </c>
      <c r="G1085" s="203" t="s">
        <v>325</v>
      </c>
      <c r="H1085" s="203"/>
      <c r="I1085" s="465" t="s">
        <v>1858</v>
      </c>
      <c r="J1085" s="183" t="s">
        <v>839</v>
      </c>
      <c r="K1085" s="598"/>
      <c r="L1085" s="510">
        <v>0</v>
      </c>
      <c r="M1085" s="164">
        <v>0</v>
      </c>
      <c r="N1085" s="164">
        <v>0</v>
      </c>
      <c r="O1085" s="205">
        <v>0</v>
      </c>
      <c r="P1085" s="205">
        <v>0</v>
      </c>
      <c r="Q1085" s="205">
        <v>0</v>
      </c>
      <c r="R1085" s="205">
        <v>0</v>
      </c>
      <c r="S1085" s="369">
        <v>0</v>
      </c>
      <c r="T1085" s="272">
        <v>0</v>
      </c>
      <c r="U1085" s="272">
        <v>0</v>
      </c>
      <c r="V1085" s="272">
        <v>0</v>
      </c>
      <c r="W1085" s="272">
        <v>0</v>
      </c>
      <c r="X1085" s="272">
        <v>0</v>
      </c>
      <c r="Y1085" s="272">
        <v>0</v>
      </c>
      <c r="Z1085" s="273">
        <v>0</v>
      </c>
      <c r="AA1085" s="274" t="s">
        <v>1823</v>
      </c>
      <c r="AB1085" s="374">
        <f>AC1085+AD1085+AE1085</f>
        <v>81837.600000000006</v>
      </c>
      <c r="AC1085" s="164">
        <v>81837.600000000006</v>
      </c>
      <c r="AD1085" s="164">
        <v>0</v>
      </c>
      <c r="AE1085" s="209">
        <v>0</v>
      </c>
    </row>
    <row r="1086" spans="1:31" hidden="1" x14ac:dyDescent="0.2">
      <c r="A1086" s="185">
        <v>2018</v>
      </c>
      <c r="B1086" s="115" t="s">
        <v>1767</v>
      </c>
      <c r="C1086" s="661" t="s">
        <v>2588</v>
      </c>
      <c r="D1086" s="693">
        <v>43159</v>
      </c>
      <c r="E1086" s="177" t="s">
        <v>50</v>
      </c>
      <c r="F1086" s="177" t="s">
        <v>265</v>
      </c>
      <c r="G1086" s="177" t="s">
        <v>326</v>
      </c>
      <c r="H1086" s="115"/>
      <c r="I1086" s="452" t="s">
        <v>1836</v>
      </c>
      <c r="J1086" s="122" t="s">
        <v>316</v>
      </c>
      <c r="K1086" s="593" t="s">
        <v>1843</v>
      </c>
      <c r="L1086" s="502">
        <v>0</v>
      </c>
      <c r="M1086" s="44">
        <v>0</v>
      </c>
      <c r="N1086" s="44">
        <v>0</v>
      </c>
      <c r="O1086" s="104">
        <v>0</v>
      </c>
      <c r="P1086" s="104">
        <v>0</v>
      </c>
      <c r="Q1086" s="104">
        <v>0</v>
      </c>
      <c r="R1086" s="104">
        <v>0</v>
      </c>
      <c r="S1086" s="180">
        <v>0</v>
      </c>
      <c r="T1086" s="173">
        <v>0</v>
      </c>
      <c r="U1086" s="173">
        <v>0</v>
      </c>
      <c r="V1086" s="173">
        <v>0</v>
      </c>
      <c r="W1086" s="173">
        <v>0</v>
      </c>
      <c r="X1086" s="173">
        <v>0</v>
      </c>
      <c r="Y1086" s="173">
        <v>0</v>
      </c>
      <c r="Z1086" s="108">
        <v>0</v>
      </c>
      <c r="AA1086" s="174" t="s">
        <v>1830</v>
      </c>
      <c r="AB1086" s="44">
        <f>AC1086+AD1086+AE1086</f>
        <v>7815.49</v>
      </c>
      <c r="AC1086" s="44">
        <v>0</v>
      </c>
      <c r="AD1086" s="44">
        <v>0</v>
      </c>
      <c r="AE1086" s="109">
        <v>7815.49</v>
      </c>
    </row>
    <row r="1087" spans="1:31" hidden="1" x14ac:dyDescent="0.2">
      <c r="A1087" s="185">
        <v>2018</v>
      </c>
      <c r="B1087" s="623" t="s">
        <v>1767</v>
      </c>
      <c r="C1087" s="452" t="s">
        <v>2587</v>
      </c>
      <c r="D1087" s="719">
        <v>43159</v>
      </c>
      <c r="E1087" s="115" t="s">
        <v>50</v>
      </c>
      <c r="F1087" s="115" t="s">
        <v>265</v>
      </c>
      <c r="G1087" s="115" t="s">
        <v>326</v>
      </c>
      <c r="H1087" s="115"/>
      <c r="I1087" s="452" t="s">
        <v>1829</v>
      </c>
      <c r="J1087" s="122" t="s">
        <v>316</v>
      </c>
      <c r="K1087" s="593" t="s">
        <v>1881</v>
      </c>
      <c r="L1087" s="502">
        <v>0</v>
      </c>
      <c r="M1087" s="44">
        <v>0</v>
      </c>
      <c r="N1087" s="44">
        <v>0</v>
      </c>
      <c r="O1087" s="104">
        <v>0</v>
      </c>
      <c r="P1087" s="104">
        <v>0</v>
      </c>
      <c r="Q1087" s="104">
        <v>0</v>
      </c>
      <c r="R1087" s="104">
        <v>0</v>
      </c>
      <c r="S1087" s="180">
        <v>0</v>
      </c>
      <c r="T1087" s="173">
        <v>0</v>
      </c>
      <c r="U1087" s="173">
        <v>0</v>
      </c>
      <c r="V1087" s="173">
        <v>0</v>
      </c>
      <c r="W1087" s="173">
        <v>0</v>
      </c>
      <c r="X1087" s="173">
        <v>0</v>
      </c>
      <c r="Y1087" s="173">
        <v>0</v>
      </c>
      <c r="Z1087" s="108">
        <v>0</v>
      </c>
      <c r="AA1087" s="174">
        <v>567344.81999999995</v>
      </c>
      <c r="AB1087" s="44">
        <v>16957.16</v>
      </c>
      <c r="AC1087" s="44">
        <v>0</v>
      </c>
      <c r="AD1087" s="44">
        <v>0</v>
      </c>
      <c r="AE1087" s="109">
        <v>16957.16</v>
      </c>
    </row>
    <row r="1088" spans="1:31" hidden="1" x14ac:dyDescent="0.2">
      <c r="A1088" s="321">
        <v>2018</v>
      </c>
      <c r="B1088" s="203" t="s">
        <v>1889</v>
      </c>
      <c r="C1088" s="675" t="s">
        <v>2586</v>
      </c>
      <c r="D1088" s="715">
        <v>43187</v>
      </c>
      <c r="E1088" s="203" t="s">
        <v>1890</v>
      </c>
      <c r="F1088" s="203" t="s">
        <v>260</v>
      </c>
      <c r="G1088" s="203" t="s">
        <v>63</v>
      </c>
      <c r="H1088" s="203"/>
      <c r="I1088" s="465" t="s">
        <v>3079</v>
      </c>
      <c r="J1088" s="183" t="s">
        <v>839</v>
      </c>
      <c r="K1088" s="598"/>
      <c r="L1088" s="510">
        <v>0</v>
      </c>
      <c r="M1088" s="164">
        <v>0</v>
      </c>
      <c r="N1088" s="164">
        <v>0</v>
      </c>
      <c r="O1088" s="205">
        <v>0</v>
      </c>
      <c r="P1088" s="205">
        <v>0</v>
      </c>
      <c r="Q1088" s="205">
        <v>0</v>
      </c>
      <c r="R1088" s="205">
        <v>0</v>
      </c>
      <c r="S1088" s="369">
        <v>0</v>
      </c>
      <c r="T1088" s="272">
        <v>0</v>
      </c>
      <c r="U1088" s="272">
        <v>0</v>
      </c>
      <c r="V1088" s="272">
        <v>0</v>
      </c>
      <c r="W1088" s="272">
        <v>0</v>
      </c>
      <c r="X1088" s="272">
        <v>0</v>
      </c>
      <c r="Y1088" s="272">
        <v>0</v>
      </c>
      <c r="Z1088" s="273">
        <v>0</v>
      </c>
      <c r="AA1088" s="274" t="s">
        <v>20</v>
      </c>
      <c r="AB1088" s="374">
        <f>AC1088+AD1088+AE1088</f>
        <v>0</v>
      </c>
      <c r="AC1088" s="164">
        <v>0</v>
      </c>
      <c r="AD1088" s="164">
        <v>0</v>
      </c>
      <c r="AE1088" s="209">
        <v>0</v>
      </c>
    </row>
    <row r="1089" spans="1:31" hidden="1" x14ac:dyDescent="0.2">
      <c r="A1089" s="185">
        <v>2018</v>
      </c>
      <c r="B1089" s="622" t="s">
        <v>145</v>
      </c>
      <c r="C1089" s="490" t="s">
        <v>2585</v>
      </c>
      <c r="D1089" s="689">
        <v>43188</v>
      </c>
      <c r="E1089" s="115" t="s">
        <v>294</v>
      </c>
      <c r="F1089" s="115" t="s">
        <v>1542</v>
      </c>
      <c r="G1089" s="115" t="s">
        <v>499</v>
      </c>
      <c r="H1089" s="115" t="s">
        <v>1861</v>
      </c>
      <c r="I1089" s="452" t="s">
        <v>3168</v>
      </c>
      <c r="J1089" s="119" t="s">
        <v>560</v>
      </c>
      <c r="K1089" s="593">
        <v>43637</v>
      </c>
      <c r="L1089" s="502">
        <v>0</v>
      </c>
      <c r="M1089" s="44">
        <v>0</v>
      </c>
      <c r="N1089" s="44">
        <v>0</v>
      </c>
      <c r="O1089" s="104">
        <v>0</v>
      </c>
      <c r="P1089" s="104">
        <v>0</v>
      </c>
      <c r="Q1089" s="104">
        <v>0</v>
      </c>
      <c r="R1089" s="104">
        <v>0</v>
      </c>
      <c r="S1089" s="180">
        <v>0</v>
      </c>
      <c r="T1089" s="173">
        <v>0</v>
      </c>
      <c r="U1089" s="173">
        <v>0</v>
      </c>
      <c r="V1089" s="173">
        <v>0</v>
      </c>
      <c r="W1089" s="173">
        <v>0</v>
      </c>
      <c r="X1089" s="173">
        <v>0</v>
      </c>
      <c r="Y1089" s="173">
        <v>0</v>
      </c>
      <c r="Z1089" s="108">
        <v>0</v>
      </c>
      <c r="AA1089" s="174" t="s">
        <v>1855</v>
      </c>
      <c r="AB1089" s="44">
        <v>16075.81</v>
      </c>
      <c r="AC1089" s="44">
        <v>0</v>
      </c>
      <c r="AD1089" s="44">
        <v>0</v>
      </c>
      <c r="AE1089" s="109">
        <v>0</v>
      </c>
    </row>
    <row r="1090" spans="1:31" hidden="1" x14ac:dyDescent="0.2">
      <c r="A1090" s="185">
        <v>2018</v>
      </c>
      <c r="B1090" s="622" t="s">
        <v>145</v>
      </c>
      <c r="C1090" s="490" t="s">
        <v>2584</v>
      </c>
      <c r="D1090" s="689">
        <v>43188</v>
      </c>
      <c r="E1090" s="115" t="s">
        <v>294</v>
      </c>
      <c r="F1090" s="115" t="s">
        <v>1542</v>
      </c>
      <c r="G1090" s="115" t="s">
        <v>499</v>
      </c>
      <c r="H1090" s="115" t="s">
        <v>1887</v>
      </c>
      <c r="I1090" s="452" t="s">
        <v>3167</v>
      </c>
      <c r="J1090" s="119" t="s">
        <v>537</v>
      </c>
      <c r="K1090" s="359" t="s">
        <v>1041</v>
      </c>
      <c r="L1090" s="501">
        <v>0</v>
      </c>
      <c r="M1090" s="44">
        <v>0</v>
      </c>
      <c r="N1090" s="44">
        <v>0</v>
      </c>
      <c r="O1090" s="104">
        <v>0</v>
      </c>
      <c r="P1090" s="104">
        <v>0</v>
      </c>
      <c r="Q1090" s="104">
        <v>0</v>
      </c>
      <c r="R1090" s="104">
        <v>0</v>
      </c>
      <c r="S1090" s="180">
        <v>0</v>
      </c>
      <c r="T1090" s="173">
        <v>0</v>
      </c>
      <c r="U1090" s="173">
        <v>0</v>
      </c>
      <c r="V1090" s="173">
        <v>0</v>
      </c>
      <c r="W1090" s="173">
        <v>0</v>
      </c>
      <c r="X1090" s="173">
        <v>0</v>
      </c>
      <c r="Y1090" s="173">
        <v>0</v>
      </c>
      <c r="Z1090" s="108">
        <v>0</v>
      </c>
      <c r="AA1090" s="174" t="s">
        <v>1769</v>
      </c>
      <c r="AB1090" s="44">
        <f>AC1090+AD1090+AE1090</f>
        <v>0</v>
      </c>
      <c r="AC1090" s="44">
        <v>0</v>
      </c>
      <c r="AD1090" s="44">
        <v>0</v>
      </c>
      <c r="AE1090" s="109">
        <v>0</v>
      </c>
    </row>
    <row r="1091" spans="1:31" hidden="1" x14ac:dyDescent="0.2">
      <c r="A1091" s="185">
        <v>2018</v>
      </c>
      <c r="B1091" s="622" t="s">
        <v>196</v>
      </c>
      <c r="C1091" s="490" t="s">
        <v>2583</v>
      </c>
      <c r="D1091" s="689">
        <v>43188</v>
      </c>
      <c r="E1091" s="115" t="s">
        <v>294</v>
      </c>
      <c r="F1091" s="115" t="s">
        <v>250</v>
      </c>
      <c r="G1091" s="115" t="s">
        <v>68</v>
      </c>
      <c r="H1091" s="115"/>
      <c r="I1091" s="452" t="s">
        <v>1856</v>
      </c>
      <c r="J1091" s="122" t="s">
        <v>316</v>
      </c>
      <c r="K1091" s="593" t="s">
        <v>2247</v>
      </c>
      <c r="L1091" s="502">
        <v>0</v>
      </c>
      <c r="M1091" s="44">
        <v>0</v>
      </c>
      <c r="N1091" s="44">
        <v>0</v>
      </c>
      <c r="O1091" s="104">
        <v>0</v>
      </c>
      <c r="P1091" s="104">
        <v>0</v>
      </c>
      <c r="Q1091" s="104">
        <v>0</v>
      </c>
      <c r="R1091" s="104">
        <v>0</v>
      </c>
      <c r="S1091" s="180">
        <v>769.66</v>
      </c>
      <c r="T1091" s="173">
        <v>0</v>
      </c>
      <c r="U1091" s="173">
        <v>0</v>
      </c>
      <c r="V1091" s="173">
        <v>0</v>
      </c>
      <c r="W1091" s="173">
        <v>14503.05</v>
      </c>
      <c r="X1091" s="173">
        <v>0</v>
      </c>
      <c r="Y1091" s="173">
        <v>0</v>
      </c>
      <c r="Z1091" s="108">
        <v>0</v>
      </c>
      <c r="AA1091" s="174" t="s">
        <v>1819</v>
      </c>
      <c r="AB1091" s="44">
        <v>9003.5</v>
      </c>
      <c r="AC1091" s="44">
        <v>0</v>
      </c>
      <c r="AD1091" s="44">
        <v>0</v>
      </c>
      <c r="AE1091" s="109">
        <v>6489.03</v>
      </c>
    </row>
    <row r="1092" spans="1:31" hidden="1" x14ac:dyDescent="0.2">
      <c r="A1092" s="185">
        <v>2018</v>
      </c>
      <c r="B1092" s="622" t="s">
        <v>145</v>
      </c>
      <c r="C1092" s="490" t="s">
        <v>2582</v>
      </c>
      <c r="D1092" s="689">
        <v>43188</v>
      </c>
      <c r="E1092" s="115" t="s">
        <v>294</v>
      </c>
      <c r="F1092" s="115" t="s">
        <v>1542</v>
      </c>
      <c r="G1092" s="115" t="s">
        <v>499</v>
      </c>
      <c r="H1092" s="115" t="s">
        <v>1860</v>
      </c>
      <c r="I1092" s="452" t="s">
        <v>3166</v>
      </c>
      <c r="J1092" s="119" t="s">
        <v>2162</v>
      </c>
      <c r="K1092" s="359">
        <v>43452</v>
      </c>
      <c r="L1092" s="501">
        <v>0</v>
      </c>
      <c r="M1092" s="44">
        <v>0</v>
      </c>
      <c r="N1092" s="44">
        <v>0</v>
      </c>
      <c r="O1092" s="104">
        <v>0</v>
      </c>
      <c r="P1092" s="104">
        <v>0</v>
      </c>
      <c r="Q1092" s="104">
        <v>0</v>
      </c>
      <c r="R1092" s="104">
        <v>0</v>
      </c>
      <c r="S1092" s="180">
        <v>0</v>
      </c>
      <c r="T1092" s="173">
        <v>0</v>
      </c>
      <c r="U1092" s="173">
        <v>0</v>
      </c>
      <c r="V1092" s="173">
        <v>0</v>
      </c>
      <c r="W1092" s="173">
        <v>0</v>
      </c>
      <c r="X1092" s="173">
        <v>4888.05</v>
      </c>
      <c r="Y1092" s="173">
        <v>0</v>
      </c>
      <c r="Z1092" s="108">
        <v>0</v>
      </c>
      <c r="AA1092" s="174" t="s">
        <v>1855</v>
      </c>
      <c r="AB1092" s="44">
        <f>AC1092+AD1092+AE1092</f>
        <v>0</v>
      </c>
      <c r="AC1092" s="44">
        <v>0</v>
      </c>
      <c r="AD1092" s="44">
        <v>0</v>
      </c>
      <c r="AE1092" s="109">
        <v>0</v>
      </c>
    </row>
    <row r="1093" spans="1:31" hidden="1" x14ac:dyDescent="0.2">
      <c r="A1093" s="185">
        <v>2018</v>
      </c>
      <c r="B1093" s="622" t="s">
        <v>145</v>
      </c>
      <c r="C1093" s="490" t="s">
        <v>2536</v>
      </c>
      <c r="D1093" s="689">
        <v>43188</v>
      </c>
      <c r="E1093" s="115" t="s">
        <v>294</v>
      </c>
      <c r="F1093" s="115" t="s">
        <v>1542</v>
      </c>
      <c r="G1093" s="115" t="s">
        <v>499</v>
      </c>
      <c r="H1093" s="115" t="s">
        <v>1862</v>
      </c>
      <c r="I1093" s="452" t="s">
        <v>3165</v>
      </c>
      <c r="J1093" s="119" t="s">
        <v>537</v>
      </c>
      <c r="K1093" s="359" t="s">
        <v>1041</v>
      </c>
      <c r="L1093" s="501">
        <v>0</v>
      </c>
      <c r="M1093" s="44">
        <v>0</v>
      </c>
      <c r="N1093" s="44">
        <v>0</v>
      </c>
      <c r="O1093" s="104">
        <v>0</v>
      </c>
      <c r="P1093" s="104">
        <v>0</v>
      </c>
      <c r="Q1093" s="104">
        <v>0</v>
      </c>
      <c r="R1093" s="104">
        <v>0</v>
      </c>
      <c r="S1093" s="180">
        <v>0</v>
      </c>
      <c r="T1093" s="173">
        <v>0</v>
      </c>
      <c r="U1093" s="173">
        <v>0</v>
      </c>
      <c r="V1093" s="173">
        <v>0</v>
      </c>
      <c r="W1093" s="173">
        <v>0</v>
      </c>
      <c r="X1093" s="173">
        <v>0</v>
      </c>
      <c r="Y1093" s="173">
        <v>0</v>
      </c>
      <c r="Z1093" s="108">
        <v>0</v>
      </c>
      <c r="AA1093" s="174" t="s">
        <v>1855</v>
      </c>
      <c r="AB1093" s="44">
        <v>16075.21</v>
      </c>
      <c r="AC1093" s="44">
        <v>0</v>
      </c>
      <c r="AD1093" s="44">
        <v>0</v>
      </c>
      <c r="AE1093" s="109">
        <v>0</v>
      </c>
    </row>
    <row r="1094" spans="1:31" hidden="1" x14ac:dyDescent="0.2">
      <c r="A1094" s="321">
        <v>2018</v>
      </c>
      <c r="B1094" s="320" t="s">
        <v>1886</v>
      </c>
      <c r="C1094" s="675" t="s">
        <v>2581</v>
      </c>
      <c r="D1094" s="715">
        <v>43188</v>
      </c>
      <c r="E1094" s="203" t="s">
        <v>1825</v>
      </c>
      <c r="F1094" s="203" t="s">
        <v>260</v>
      </c>
      <c r="G1094" s="203" t="s">
        <v>63</v>
      </c>
      <c r="H1094" s="203"/>
      <c r="I1094" s="465" t="s">
        <v>698</v>
      </c>
      <c r="J1094" s="183" t="s">
        <v>839</v>
      </c>
      <c r="K1094" s="358"/>
      <c r="L1094" s="514">
        <v>0</v>
      </c>
      <c r="M1094" s="164">
        <v>0</v>
      </c>
      <c r="N1094" s="164">
        <v>0</v>
      </c>
      <c r="O1094" s="205">
        <v>0</v>
      </c>
      <c r="P1094" s="205">
        <v>0</v>
      </c>
      <c r="Q1094" s="205">
        <v>0</v>
      </c>
      <c r="R1094" s="205">
        <v>0</v>
      </c>
      <c r="S1094" s="369">
        <v>0</v>
      </c>
      <c r="T1094" s="272">
        <v>0</v>
      </c>
      <c r="U1094" s="272">
        <v>0</v>
      </c>
      <c r="V1094" s="272">
        <v>0</v>
      </c>
      <c r="W1094" s="272">
        <v>0</v>
      </c>
      <c r="X1094" s="272">
        <v>0</v>
      </c>
      <c r="Y1094" s="272">
        <v>0</v>
      </c>
      <c r="Z1094" s="273">
        <v>0</v>
      </c>
      <c r="AA1094" s="336" t="s">
        <v>20</v>
      </c>
      <c r="AB1094" s="374">
        <f>AC1094+AD1094+AE1094</f>
        <v>0</v>
      </c>
      <c r="AC1094" s="164">
        <v>0</v>
      </c>
      <c r="AD1094" s="164">
        <v>0</v>
      </c>
      <c r="AE1094" s="209">
        <v>0</v>
      </c>
    </row>
    <row r="1095" spans="1:31" hidden="1" x14ac:dyDescent="0.2">
      <c r="A1095" s="321">
        <v>2018</v>
      </c>
      <c r="B1095" s="320" t="s">
        <v>536</v>
      </c>
      <c r="C1095" s="675" t="s">
        <v>2580</v>
      </c>
      <c r="D1095" s="715">
        <v>43188</v>
      </c>
      <c r="E1095" s="203" t="s">
        <v>294</v>
      </c>
      <c r="F1095" s="203" t="s">
        <v>250</v>
      </c>
      <c r="G1095" s="203" t="s">
        <v>68</v>
      </c>
      <c r="H1095" s="203"/>
      <c r="I1095" s="465" t="s">
        <v>1778</v>
      </c>
      <c r="J1095" s="183" t="s">
        <v>839</v>
      </c>
      <c r="K1095" s="358"/>
      <c r="L1095" s="514">
        <v>0</v>
      </c>
      <c r="M1095" s="164">
        <v>0</v>
      </c>
      <c r="N1095" s="164">
        <v>0</v>
      </c>
      <c r="O1095" s="205">
        <v>0</v>
      </c>
      <c r="P1095" s="205">
        <v>0</v>
      </c>
      <c r="Q1095" s="205">
        <v>0</v>
      </c>
      <c r="R1095" s="205">
        <v>0</v>
      </c>
      <c r="S1095" s="369">
        <v>0</v>
      </c>
      <c r="T1095" s="164">
        <v>0</v>
      </c>
      <c r="U1095" s="164">
        <v>0</v>
      </c>
      <c r="V1095" s="164">
        <v>0</v>
      </c>
      <c r="W1095" s="272">
        <v>0</v>
      </c>
      <c r="X1095" s="272">
        <v>0</v>
      </c>
      <c r="Y1095" s="272">
        <v>0</v>
      </c>
      <c r="Z1095" s="273">
        <v>0</v>
      </c>
      <c r="AA1095" s="274" t="s">
        <v>541</v>
      </c>
      <c r="AB1095" s="374">
        <f>AC1095+AD1095+AE1095</f>
        <v>0</v>
      </c>
      <c r="AC1095" s="164">
        <v>0</v>
      </c>
      <c r="AD1095" s="164">
        <v>0</v>
      </c>
      <c r="AE1095" s="209">
        <v>0</v>
      </c>
    </row>
    <row r="1096" spans="1:31" hidden="1" x14ac:dyDescent="0.2">
      <c r="A1096" s="185">
        <v>2018</v>
      </c>
      <c r="B1096" s="622" t="s">
        <v>225</v>
      </c>
      <c r="C1096" s="490" t="s">
        <v>2579</v>
      </c>
      <c r="D1096" s="689">
        <v>43213</v>
      </c>
      <c r="E1096" s="115" t="s">
        <v>46</v>
      </c>
      <c r="F1096" s="115" t="s">
        <v>250</v>
      </c>
      <c r="G1096" s="115" t="s">
        <v>68</v>
      </c>
      <c r="H1096" s="115"/>
      <c r="I1096" s="452" t="s">
        <v>707</v>
      </c>
      <c r="J1096" s="122" t="s">
        <v>316</v>
      </c>
      <c r="K1096" s="359" t="s">
        <v>1842</v>
      </c>
      <c r="L1096" s="501">
        <v>0</v>
      </c>
      <c r="M1096" s="44">
        <v>0</v>
      </c>
      <c r="N1096" s="44">
        <v>0</v>
      </c>
      <c r="O1096" s="104">
        <v>0</v>
      </c>
      <c r="P1096" s="104">
        <v>0</v>
      </c>
      <c r="Q1096" s="104">
        <v>0</v>
      </c>
      <c r="R1096" s="104">
        <v>0</v>
      </c>
      <c r="S1096" s="180">
        <v>0</v>
      </c>
      <c r="T1096" s="44">
        <v>0</v>
      </c>
      <c r="U1096" s="44">
        <v>0</v>
      </c>
      <c r="V1096" s="44">
        <v>0</v>
      </c>
      <c r="W1096" s="173">
        <v>0</v>
      </c>
      <c r="X1096" s="173">
        <v>0</v>
      </c>
      <c r="Y1096" s="173">
        <v>0</v>
      </c>
      <c r="Z1096" s="108">
        <v>0</v>
      </c>
      <c r="AA1096" s="174" t="s">
        <v>2082</v>
      </c>
      <c r="AB1096" s="44">
        <v>3293.98</v>
      </c>
      <c r="AC1096" s="44">
        <v>1334.64</v>
      </c>
      <c r="AD1096" s="44">
        <v>0</v>
      </c>
      <c r="AE1096" s="109">
        <v>0</v>
      </c>
    </row>
    <row r="1097" spans="1:31" hidden="1" x14ac:dyDescent="0.2">
      <c r="A1097" s="185">
        <v>2018</v>
      </c>
      <c r="B1097" s="622" t="s">
        <v>1879</v>
      </c>
      <c r="C1097" s="490" t="s">
        <v>2563</v>
      </c>
      <c r="D1097" s="689">
        <v>43213</v>
      </c>
      <c r="E1097" s="115" t="s">
        <v>46</v>
      </c>
      <c r="F1097" s="115" t="s">
        <v>1880</v>
      </c>
      <c r="G1097" s="115" t="s">
        <v>68</v>
      </c>
      <c r="H1097" s="115"/>
      <c r="I1097" s="452" t="s">
        <v>1892</v>
      </c>
      <c r="J1097" s="119" t="s">
        <v>560</v>
      </c>
      <c r="K1097" s="359">
        <v>43283</v>
      </c>
      <c r="L1097" s="501">
        <v>0</v>
      </c>
      <c r="M1097" s="44">
        <v>0</v>
      </c>
      <c r="N1097" s="44">
        <v>0</v>
      </c>
      <c r="O1097" s="104">
        <v>0</v>
      </c>
      <c r="P1097" s="104">
        <v>0</v>
      </c>
      <c r="Q1097" s="104">
        <v>0</v>
      </c>
      <c r="R1097" s="104">
        <v>0</v>
      </c>
      <c r="S1097" s="180">
        <v>0</v>
      </c>
      <c r="T1097" s="44">
        <v>0</v>
      </c>
      <c r="U1097" s="44">
        <v>0</v>
      </c>
      <c r="V1097" s="44">
        <v>0</v>
      </c>
      <c r="W1097" s="173">
        <v>0</v>
      </c>
      <c r="X1097" s="173">
        <v>0</v>
      </c>
      <c r="Y1097" s="173">
        <v>0</v>
      </c>
      <c r="Z1097" s="108">
        <v>0</v>
      </c>
      <c r="AA1097" s="174" t="s">
        <v>1891</v>
      </c>
      <c r="AB1097" s="44">
        <v>7871.69</v>
      </c>
      <c r="AC1097" s="44">
        <v>0</v>
      </c>
      <c r="AD1097" s="44">
        <v>0</v>
      </c>
      <c r="AE1097" s="109">
        <v>7871.69</v>
      </c>
    </row>
    <row r="1098" spans="1:31" hidden="1" x14ac:dyDescent="0.2">
      <c r="A1098" s="321">
        <v>2018</v>
      </c>
      <c r="B1098" s="335" t="s">
        <v>99</v>
      </c>
      <c r="C1098" s="674" t="s">
        <v>2545</v>
      </c>
      <c r="D1098" s="717">
        <v>43264</v>
      </c>
      <c r="E1098" s="270" t="s">
        <v>37</v>
      </c>
      <c r="F1098" s="270" t="s">
        <v>260</v>
      </c>
      <c r="G1098" s="270" t="s">
        <v>324</v>
      </c>
      <c r="H1098" s="270"/>
      <c r="I1098" s="465" t="s">
        <v>2273</v>
      </c>
      <c r="J1098" s="156" t="s">
        <v>839</v>
      </c>
      <c r="K1098" s="767"/>
      <c r="L1098" s="513">
        <v>0</v>
      </c>
      <c r="M1098" s="83">
        <v>0</v>
      </c>
      <c r="N1098" s="83">
        <v>0</v>
      </c>
      <c r="O1098" s="157">
        <v>0</v>
      </c>
      <c r="P1098" s="157">
        <v>0</v>
      </c>
      <c r="Q1098" s="157">
        <v>0</v>
      </c>
      <c r="R1098" s="157">
        <v>0</v>
      </c>
      <c r="S1098" s="369">
        <v>0</v>
      </c>
      <c r="T1098" s="207">
        <v>0</v>
      </c>
      <c r="U1098" s="207">
        <v>0</v>
      </c>
      <c r="V1098" s="207">
        <v>0</v>
      </c>
      <c r="W1098" s="207">
        <v>0</v>
      </c>
      <c r="X1098" s="207">
        <v>0</v>
      </c>
      <c r="Y1098" s="207">
        <v>0</v>
      </c>
      <c r="Z1098" s="162">
        <v>0</v>
      </c>
      <c r="AA1098" s="336">
        <v>294780.96999999997</v>
      </c>
      <c r="AB1098" s="374">
        <v>11880.77</v>
      </c>
      <c r="AC1098" s="83">
        <v>2727.92</v>
      </c>
      <c r="AD1098" s="83">
        <v>0</v>
      </c>
      <c r="AE1098" s="148">
        <v>0</v>
      </c>
    </row>
    <row r="1099" spans="1:31" hidden="1" x14ac:dyDescent="0.2">
      <c r="A1099" s="321">
        <v>2018</v>
      </c>
      <c r="B1099" s="320" t="s">
        <v>1815</v>
      </c>
      <c r="C1099" s="675" t="s">
        <v>2578</v>
      </c>
      <c r="D1099" s="715">
        <v>43273</v>
      </c>
      <c r="E1099" s="203" t="s">
        <v>37</v>
      </c>
      <c r="F1099" s="203" t="s">
        <v>259</v>
      </c>
      <c r="G1099" s="203" t="s">
        <v>69</v>
      </c>
      <c r="H1099" s="203" t="s">
        <v>2639</v>
      </c>
      <c r="I1099" s="465" t="s">
        <v>1899</v>
      </c>
      <c r="J1099" s="156" t="s">
        <v>839</v>
      </c>
      <c r="K1099" s="767"/>
      <c r="L1099" s="510">
        <v>0</v>
      </c>
      <c r="M1099" s="164">
        <v>0</v>
      </c>
      <c r="N1099" s="164">
        <v>0</v>
      </c>
      <c r="O1099" s="205">
        <v>0</v>
      </c>
      <c r="P1099" s="205">
        <v>0</v>
      </c>
      <c r="Q1099" s="205">
        <v>0</v>
      </c>
      <c r="R1099" s="205">
        <v>0</v>
      </c>
      <c r="S1099" s="369">
        <v>0</v>
      </c>
      <c r="T1099" s="272">
        <v>0</v>
      </c>
      <c r="U1099" s="272">
        <v>0</v>
      </c>
      <c r="V1099" s="272">
        <v>0</v>
      </c>
      <c r="W1099" s="272">
        <v>0</v>
      </c>
      <c r="X1099" s="272">
        <v>0</v>
      </c>
      <c r="Y1099" s="272">
        <v>0</v>
      </c>
      <c r="Z1099" s="273">
        <v>0</v>
      </c>
      <c r="AA1099" s="274">
        <v>28044.55</v>
      </c>
      <c r="AB1099" s="374">
        <v>4477.8900000000003</v>
      </c>
      <c r="AC1099" s="164">
        <v>2727.92</v>
      </c>
      <c r="AD1099" s="164">
        <v>0</v>
      </c>
      <c r="AE1099" s="209">
        <v>0</v>
      </c>
    </row>
    <row r="1100" spans="1:31" hidden="1" x14ac:dyDescent="0.2">
      <c r="A1100" s="185">
        <v>2018</v>
      </c>
      <c r="B1100" s="622" t="s">
        <v>1988</v>
      </c>
      <c r="C1100" s="490" t="s">
        <v>2577</v>
      </c>
      <c r="D1100" s="689">
        <v>43298</v>
      </c>
      <c r="E1100" s="115" t="s">
        <v>46</v>
      </c>
      <c r="F1100" s="115" t="s">
        <v>250</v>
      </c>
      <c r="G1100" s="115" t="s">
        <v>1989</v>
      </c>
      <c r="H1100" s="115"/>
      <c r="I1100" s="452" t="s">
        <v>2269</v>
      </c>
      <c r="J1100" s="37" t="s">
        <v>310</v>
      </c>
      <c r="K1100" s="118" t="s">
        <v>2541</v>
      </c>
      <c r="L1100" s="502">
        <v>0</v>
      </c>
      <c r="M1100" s="44">
        <v>1338.75</v>
      </c>
      <c r="N1100" s="44">
        <v>0</v>
      </c>
      <c r="O1100" s="104">
        <v>0</v>
      </c>
      <c r="P1100" s="104">
        <v>0</v>
      </c>
      <c r="Q1100" s="104">
        <v>0</v>
      </c>
      <c r="R1100" s="104">
        <v>0</v>
      </c>
      <c r="S1100" s="180">
        <v>0</v>
      </c>
      <c r="T1100" s="44">
        <v>0</v>
      </c>
      <c r="U1100" s="44">
        <v>0</v>
      </c>
      <c r="V1100" s="44">
        <v>0</v>
      </c>
      <c r="W1100" s="173">
        <v>0</v>
      </c>
      <c r="X1100" s="173">
        <v>0</v>
      </c>
      <c r="Y1100" s="173">
        <v>0</v>
      </c>
      <c r="Z1100" s="108">
        <v>0</v>
      </c>
      <c r="AA1100" s="174">
        <v>269874.82</v>
      </c>
      <c r="AB1100" s="44">
        <v>8228.09</v>
      </c>
      <c r="AC1100" s="44">
        <v>4095.3</v>
      </c>
      <c r="AD1100" s="44">
        <v>0</v>
      </c>
      <c r="AE1100" s="109">
        <v>0</v>
      </c>
    </row>
    <row r="1101" spans="1:31" hidden="1" x14ac:dyDescent="0.2">
      <c r="A1101" s="185">
        <v>2018</v>
      </c>
      <c r="B1101" s="176" t="s">
        <v>105</v>
      </c>
      <c r="C1101" s="490" t="s">
        <v>2576</v>
      </c>
      <c r="D1101" s="693">
        <v>43299</v>
      </c>
      <c r="E1101" s="177" t="s">
        <v>279</v>
      </c>
      <c r="F1101" s="177" t="s">
        <v>264</v>
      </c>
      <c r="G1101" s="177" t="s">
        <v>68</v>
      </c>
      <c r="H1101" s="177"/>
      <c r="I1101" s="488" t="s">
        <v>2270</v>
      </c>
      <c r="J1101" s="112" t="s">
        <v>310</v>
      </c>
      <c r="K1101" s="359" t="s">
        <v>2255</v>
      </c>
      <c r="L1101" s="501">
        <v>0</v>
      </c>
      <c r="M1101" s="44">
        <v>0</v>
      </c>
      <c r="N1101" s="44">
        <v>0</v>
      </c>
      <c r="O1101" s="104">
        <v>0</v>
      </c>
      <c r="P1101" s="104">
        <v>0</v>
      </c>
      <c r="Q1101" s="104">
        <v>0</v>
      </c>
      <c r="R1101" s="104">
        <v>0</v>
      </c>
      <c r="S1101" s="180">
        <v>0</v>
      </c>
      <c r="T1101" s="44">
        <v>0</v>
      </c>
      <c r="U1101" s="44">
        <v>0</v>
      </c>
      <c r="V1101" s="44">
        <v>0</v>
      </c>
      <c r="W1101" s="173">
        <v>0</v>
      </c>
      <c r="X1101" s="173">
        <v>0</v>
      </c>
      <c r="Y1101" s="173">
        <v>0</v>
      </c>
      <c r="Z1101" s="108">
        <v>0</v>
      </c>
      <c r="AA1101" s="195" t="s">
        <v>1940</v>
      </c>
      <c r="AB1101" s="44">
        <v>11880.78</v>
      </c>
      <c r="AC1101" s="44">
        <v>0</v>
      </c>
      <c r="AD1101" s="44">
        <v>0</v>
      </c>
      <c r="AE1101" s="109">
        <v>5940.4</v>
      </c>
    </row>
    <row r="1102" spans="1:31" hidden="1" x14ac:dyDescent="0.2">
      <c r="A1102" s="185">
        <v>2018</v>
      </c>
      <c r="B1102" s="622" t="s">
        <v>1939</v>
      </c>
      <c r="C1102" s="490" t="s">
        <v>2575</v>
      </c>
      <c r="D1102" s="689">
        <v>43318</v>
      </c>
      <c r="E1102" s="115" t="s">
        <v>279</v>
      </c>
      <c r="F1102" s="115" t="s">
        <v>841</v>
      </c>
      <c r="G1102" s="115" t="s">
        <v>63</v>
      </c>
      <c r="H1102" s="115"/>
      <c r="I1102" s="452" t="s">
        <v>2272</v>
      </c>
      <c r="J1102" s="37" t="s">
        <v>839</v>
      </c>
      <c r="K1102" s="118"/>
      <c r="L1102" s="502">
        <v>0</v>
      </c>
      <c r="M1102" s="44">
        <v>0</v>
      </c>
      <c r="N1102" s="44">
        <v>0</v>
      </c>
      <c r="O1102" s="104">
        <v>0</v>
      </c>
      <c r="P1102" s="104">
        <v>0</v>
      </c>
      <c r="Q1102" s="104">
        <v>0</v>
      </c>
      <c r="R1102" s="104">
        <v>0</v>
      </c>
      <c r="S1102" s="180">
        <v>0</v>
      </c>
      <c r="T1102" s="44">
        <v>0</v>
      </c>
      <c r="U1102" s="44">
        <v>0</v>
      </c>
      <c r="V1102" s="44">
        <v>0</v>
      </c>
      <c r="W1102" s="173">
        <v>0</v>
      </c>
      <c r="X1102" s="173">
        <v>0</v>
      </c>
      <c r="Y1102" s="173">
        <v>0</v>
      </c>
      <c r="Z1102" s="108">
        <v>0</v>
      </c>
      <c r="AA1102" s="174" t="s">
        <v>1938</v>
      </c>
      <c r="AB1102" s="44">
        <v>2043.9</v>
      </c>
      <c r="AC1102" s="44">
        <v>1021.96</v>
      </c>
      <c r="AD1102" s="340">
        <v>0</v>
      </c>
      <c r="AE1102" s="109">
        <v>1021.96</v>
      </c>
    </row>
    <row r="1103" spans="1:31" hidden="1" x14ac:dyDescent="0.2">
      <c r="A1103" s="185">
        <v>2018</v>
      </c>
      <c r="B1103" s="622" t="s">
        <v>489</v>
      </c>
      <c r="C1103" s="490" t="s">
        <v>2574</v>
      </c>
      <c r="D1103" s="689">
        <v>43301</v>
      </c>
      <c r="E1103" s="115" t="s">
        <v>46</v>
      </c>
      <c r="F1103" s="115" t="s">
        <v>264</v>
      </c>
      <c r="G1103" s="115" t="s">
        <v>68</v>
      </c>
      <c r="H1103" s="115"/>
      <c r="I1103" s="452" t="s">
        <v>2271</v>
      </c>
      <c r="J1103" s="37" t="s">
        <v>310</v>
      </c>
      <c r="K1103" s="118" t="s">
        <v>2307</v>
      </c>
      <c r="L1103" s="502">
        <v>0</v>
      </c>
      <c r="M1103" s="44">
        <v>0</v>
      </c>
      <c r="N1103" s="44">
        <v>0</v>
      </c>
      <c r="O1103" s="104">
        <v>0</v>
      </c>
      <c r="P1103" s="104">
        <v>0</v>
      </c>
      <c r="Q1103" s="104">
        <v>0</v>
      </c>
      <c r="R1103" s="104">
        <v>0</v>
      </c>
      <c r="S1103" s="180">
        <v>0</v>
      </c>
      <c r="T1103" s="44">
        <v>0</v>
      </c>
      <c r="U1103" s="44">
        <v>0</v>
      </c>
      <c r="V1103" s="44">
        <v>0</v>
      </c>
      <c r="W1103" s="173">
        <v>0</v>
      </c>
      <c r="X1103" s="173">
        <v>0</v>
      </c>
      <c r="Y1103" s="173">
        <v>0</v>
      </c>
      <c r="Z1103" s="108">
        <v>3480</v>
      </c>
      <c r="AA1103" s="174">
        <v>35310.89</v>
      </c>
      <c r="AB1103" s="44">
        <v>5523.35</v>
      </c>
      <c r="AC1103" s="44">
        <v>0</v>
      </c>
      <c r="AD1103" s="44">
        <v>0</v>
      </c>
      <c r="AE1103" s="109">
        <v>5523.36</v>
      </c>
    </row>
    <row r="1104" spans="1:31" hidden="1" x14ac:dyDescent="0.2">
      <c r="A1104" s="321">
        <v>2018</v>
      </c>
      <c r="B1104" s="320" t="s">
        <v>1977</v>
      </c>
      <c r="C1104" s="675" t="s">
        <v>2573</v>
      </c>
      <c r="D1104" s="715">
        <v>43301</v>
      </c>
      <c r="E1104" s="203" t="s">
        <v>46</v>
      </c>
      <c r="F1104" s="203" t="s">
        <v>260</v>
      </c>
      <c r="G1104" s="203" t="s">
        <v>324</v>
      </c>
      <c r="H1104" s="203"/>
      <c r="I1104" s="465" t="s">
        <v>2531</v>
      </c>
      <c r="J1104" s="156" t="s">
        <v>839</v>
      </c>
      <c r="K1104" s="767"/>
      <c r="L1104" s="510">
        <v>0</v>
      </c>
      <c r="M1104" s="164">
        <v>0</v>
      </c>
      <c r="N1104" s="164">
        <v>0</v>
      </c>
      <c r="O1104" s="205">
        <v>0</v>
      </c>
      <c r="P1104" s="205">
        <v>0</v>
      </c>
      <c r="Q1104" s="205">
        <v>0</v>
      </c>
      <c r="R1104" s="205">
        <v>0</v>
      </c>
      <c r="S1104" s="369">
        <v>0</v>
      </c>
      <c r="T1104" s="272">
        <v>0</v>
      </c>
      <c r="U1104" s="272">
        <v>0</v>
      </c>
      <c r="V1104" s="272">
        <v>0</v>
      </c>
      <c r="W1104" s="272">
        <v>0</v>
      </c>
      <c r="X1104" s="272">
        <v>0</v>
      </c>
      <c r="Y1104" s="272">
        <v>0</v>
      </c>
      <c r="Z1104" s="273">
        <v>0</v>
      </c>
      <c r="AA1104" s="274">
        <v>34202.36</v>
      </c>
      <c r="AB1104" s="374">
        <v>3806.19</v>
      </c>
      <c r="AC1104" s="164">
        <v>2202.2199999999998</v>
      </c>
      <c r="AD1104" s="164">
        <v>0</v>
      </c>
      <c r="AE1104" s="209">
        <v>0</v>
      </c>
    </row>
    <row r="1105" spans="1:32" hidden="1" x14ac:dyDescent="0.2">
      <c r="A1105" s="321">
        <v>2018</v>
      </c>
      <c r="B1105" s="320" t="s">
        <v>999</v>
      </c>
      <c r="C1105" s="675" t="s">
        <v>2572</v>
      </c>
      <c r="D1105" s="715">
        <v>43334</v>
      </c>
      <c r="E1105" s="203" t="s">
        <v>39</v>
      </c>
      <c r="F1105" s="203" t="s">
        <v>260</v>
      </c>
      <c r="G1105" s="203" t="s">
        <v>243</v>
      </c>
      <c r="H1105" s="203" t="s">
        <v>1980</v>
      </c>
      <c r="I1105" s="465" t="s">
        <v>698</v>
      </c>
      <c r="J1105" s="156" t="s">
        <v>839</v>
      </c>
      <c r="K1105" s="767"/>
      <c r="L1105" s="510">
        <v>0</v>
      </c>
      <c r="M1105" s="164">
        <v>0</v>
      </c>
      <c r="N1105" s="164">
        <v>0</v>
      </c>
      <c r="O1105" s="205">
        <v>0</v>
      </c>
      <c r="P1105" s="205">
        <v>0</v>
      </c>
      <c r="Q1105" s="205">
        <v>0</v>
      </c>
      <c r="R1105" s="205">
        <v>0</v>
      </c>
      <c r="S1105" s="369">
        <v>0</v>
      </c>
      <c r="T1105" s="272">
        <v>0</v>
      </c>
      <c r="U1105" s="272">
        <v>0</v>
      </c>
      <c r="V1105" s="272">
        <v>0</v>
      </c>
      <c r="W1105" s="272">
        <v>0</v>
      </c>
      <c r="X1105" s="272">
        <v>0</v>
      </c>
      <c r="Y1105" s="272">
        <v>0</v>
      </c>
      <c r="Z1105" s="273">
        <v>0</v>
      </c>
      <c r="AA1105" s="274">
        <v>57502</v>
      </c>
      <c r="AB1105" s="374">
        <v>276.20999999999998</v>
      </c>
      <c r="AC1105" s="164">
        <v>0</v>
      </c>
      <c r="AD1105" s="164">
        <v>0</v>
      </c>
      <c r="AE1105" s="209">
        <v>0</v>
      </c>
    </row>
    <row r="1106" spans="1:32" hidden="1" x14ac:dyDescent="0.2">
      <c r="A1106" s="321">
        <v>2018</v>
      </c>
      <c r="B1106" s="320" t="s">
        <v>999</v>
      </c>
      <c r="C1106" s="675" t="s">
        <v>2572</v>
      </c>
      <c r="D1106" s="715">
        <v>43334</v>
      </c>
      <c r="E1106" s="203" t="s">
        <v>39</v>
      </c>
      <c r="F1106" s="203" t="s">
        <v>260</v>
      </c>
      <c r="G1106" s="203" t="s">
        <v>243</v>
      </c>
      <c r="H1106" s="203" t="s">
        <v>1981</v>
      </c>
      <c r="I1106" s="465" t="s">
        <v>2274</v>
      </c>
      <c r="J1106" s="156" t="s">
        <v>839</v>
      </c>
      <c r="K1106" s="767"/>
      <c r="L1106" s="510">
        <v>0</v>
      </c>
      <c r="M1106" s="164">
        <v>0</v>
      </c>
      <c r="N1106" s="164">
        <v>0</v>
      </c>
      <c r="O1106" s="205">
        <v>0</v>
      </c>
      <c r="P1106" s="205">
        <v>0</v>
      </c>
      <c r="Q1106" s="205">
        <v>0</v>
      </c>
      <c r="R1106" s="205">
        <v>0</v>
      </c>
      <c r="S1106" s="369">
        <v>0</v>
      </c>
      <c r="T1106" s="272">
        <v>0</v>
      </c>
      <c r="U1106" s="272">
        <v>0</v>
      </c>
      <c r="V1106" s="272">
        <v>0</v>
      </c>
      <c r="W1106" s="272">
        <v>0</v>
      </c>
      <c r="X1106" s="272">
        <v>0</v>
      </c>
      <c r="Y1106" s="272">
        <v>0</v>
      </c>
      <c r="Z1106" s="273">
        <v>0</v>
      </c>
      <c r="AA1106" s="274">
        <v>394000</v>
      </c>
      <c r="AB1106" s="374">
        <v>11874.64</v>
      </c>
      <c r="AC1106" s="164">
        <v>0</v>
      </c>
      <c r="AD1106" s="164">
        <v>0</v>
      </c>
      <c r="AE1106" s="209">
        <v>0</v>
      </c>
    </row>
    <row r="1107" spans="1:32" hidden="1" x14ac:dyDescent="0.2">
      <c r="A1107" s="321">
        <v>2018</v>
      </c>
      <c r="B1107" s="203" t="s">
        <v>1943</v>
      </c>
      <c r="C1107" s="675" t="s">
        <v>2571</v>
      </c>
      <c r="D1107" s="715">
        <v>43334</v>
      </c>
      <c r="E1107" s="203" t="s">
        <v>1944</v>
      </c>
      <c r="F1107" s="203" t="s">
        <v>265</v>
      </c>
      <c r="G1107" s="203" t="s">
        <v>63</v>
      </c>
      <c r="H1107" s="203"/>
      <c r="I1107" s="465" t="s">
        <v>1952</v>
      </c>
      <c r="J1107" s="183" t="s">
        <v>839</v>
      </c>
      <c r="K1107" s="358"/>
      <c r="L1107" s="514">
        <v>0</v>
      </c>
      <c r="M1107" s="164">
        <v>0</v>
      </c>
      <c r="N1107" s="164">
        <v>0</v>
      </c>
      <c r="O1107" s="205">
        <v>0</v>
      </c>
      <c r="P1107" s="205">
        <v>0</v>
      </c>
      <c r="Q1107" s="205">
        <v>0</v>
      </c>
      <c r="R1107" s="205">
        <v>0</v>
      </c>
      <c r="S1107" s="369">
        <v>0</v>
      </c>
      <c r="T1107" s="164">
        <v>0</v>
      </c>
      <c r="U1107" s="164">
        <v>0</v>
      </c>
      <c r="V1107" s="164">
        <v>0</v>
      </c>
      <c r="W1107" s="272">
        <v>0</v>
      </c>
      <c r="X1107" s="272">
        <v>0</v>
      </c>
      <c r="Y1107" s="272">
        <v>0</v>
      </c>
      <c r="Z1107" s="273">
        <v>0</v>
      </c>
      <c r="AA1107" s="334" t="s">
        <v>20</v>
      </c>
      <c r="AB1107" s="374">
        <v>7837.06</v>
      </c>
      <c r="AC1107" s="164">
        <v>2727.92</v>
      </c>
      <c r="AD1107" s="164">
        <v>0</v>
      </c>
      <c r="AE1107" s="209">
        <v>0</v>
      </c>
    </row>
    <row r="1108" spans="1:32" hidden="1" x14ac:dyDescent="0.2">
      <c r="A1108" s="185">
        <v>2018</v>
      </c>
      <c r="B1108" s="622" t="s">
        <v>1767</v>
      </c>
      <c r="C1108" s="490" t="s">
        <v>2570</v>
      </c>
      <c r="D1108" s="689">
        <v>43357</v>
      </c>
      <c r="E1108" s="115" t="s">
        <v>50</v>
      </c>
      <c r="F1108" s="115" t="s">
        <v>251</v>
      </c>
      <c r="G1108" s="115" t="s">
        <v>326</v>
      </c>
      <c r="H1108" s="115"/>
      <c r="I1108" s="452" t="s">
        <v>1931</v>
      </c>
      <c r="J1108" s="295" t="s">
        <v>316</v>
      </c>
      <c r="K1108" s="593" t="s">
        <v>2130</v>
      </c>
      <c r="L1108" s="502">
        <v>0</v>
      </c>
      <c r="M1108" s="44">
        <v>0</v>
      </c>
      <c r="N1108" s="44">
        <v>0</v>
      </c>
      <c r="O1108" s="104">
        <v>0</v>
      </c>
      <c r="P1108" s="104">
        <v>0</v>
      </c>
      <c r="Q1108" s="104">
        <v>0</v>
      </c>
      <c r="R1108" s="104">
        <v>0</v>
      </c>
      <c r="S1108" s="180">
        <v>0</v>
      </c>
      <c r="T1108" s="173">
        <v>0</v>
      </c>
      <c r="U1108" s="173">
        <v>0</v>
      </c>
      <c r="V1108" s="173">
        <v>0</v>
      </c>
      <c r="W1108" s="173">
        <v>0</v>
      </c>
      <c r="X1108" s="173">
        <v>0</v>
      </c>
      <c r="Y1108" s="173">
        <v>0</v>
      </c>
      <c r="Z1108" s="108">
        <v>0</v>
      </c>
      <c r="AA1108" s="174" t="s">
        <v>1830</v>
      </c>
      <c r="AB1108" s="44">
        <v>13462.29</v>
      </c>
      <c r="AC1108" s="44">
        <v>0</v>
      </c>
      <c r="AD1108" s="44">
        <v>0</v>
      </c>
      <c r="AE1108" s="109">
        <v>13462.29</v>
      </c>
    </row>
    <row r="1109" spans="1:32" hidden="1" x14ac:dyDescent="0.2">
      <c r="A1109" s="185">
        <v>2018</v>
      </c>
      <c r="B1109" s="622" t="s">
        <v>1884</v>
      </c>
      <c r="C1109" s="490" t="s">
        <v>2473</v>
      </c>
      <c r="D1109" s="689">
        <v>43382</v>
      </c>
      <c r="E1109" s="115" t="s">
        <v>279</v>
      </c>
      <c r="F1109" s="115" t="s">
        <v>841</v>
      </c>
      <c r="G1109" s="115" t="s">
        <v>63</v>
      </c>
      <c r="H1109" s="115"/>
      <c r="I1109" s="452" t="s">
        <v>2275</v>
      </c>
      <c r="J1109" s="37" t="s">
        <v>2140</v>
      </c>
      <c r="K1109" s="593">
        <v>43178</v>
      </c>
      <c r="L1109" s="502">
        <v>0</v>
      </c>
      <c r="M1109" s="44">
        <v>0</v>
      </c>
      <c r="N1109" s="44">
        <v>0</v>
      </c>
      <c r="O1109" s="104">
        <v>0</v>
      </c>
      <c r="P1109" s="104">
        <v>0</v>
      </c>
      <c r="Q1109" s="104">
        <v>0</v>
      </c>
      <c r="R1109" s="104">
        <v>0</v>
      </c>
      <c r="S1109" s="180">
        <v>0</v>
      </c>
      <c r="T1109" s="44">
        <v>0</v>
      </c>
      <c r="U1109" s="44">
        <v>0</v>
      </c>
      <c r="V1109" s="44">
        <v>0</v>
      </c>
      <c r="W1109" s="173">
        <v>0</v>
      </c>
      <c r="X1109" s="173">
        <v>0</v>
      </c>
      <c r="Y1109" s="173">
        <v>0</v>
      </c>
      <c r="Z1109" s="108">
        <v>0</v>
      </c>
      <c r="AA1109" s="174" t="s">
        <v>1819</v>
      </c>
      <c r="AB1109" s="44">
        <v>2159.91</v>
      </c>
      <c r="AC1109" s="44">
        <v>0</v>
      </c>
      <c r="AD1109" s="44">
        <v>0</v>
      </c>
      <c r="AE1109" s="109">
        <v>2124.23</v>
      </c>
    </row>
    <row r="1110" spans="1:32" hidden="1" x14ac:dyDescent="0.2">
      <c r="A1110" s="321">
        <v>2018</v>
      </c>
      <c r="B1110" s="320" t="s">
        <v>1979</v>
      </c>
      <c r="C1110" s="675" t="s">
        <v>2569</v>
      </c>
      <c r="D1110" s="715">
        <v>43399</v>
      </c>
      <c r="E1110" s="203" t="s">
        <v>39</v>
      </c>
      <c r="F1110" s="203" t="s">
        <v>250</v>
      </c>
      <c r="G1110" s="203" t="s">
        <v>324</v>
      </c>
      <c r="H1110" s="203"/>
      <c r="I1110" s="465" t="s">
        <v>698</v>
      </c>
      <c r="J1110" s="156" t="s">
        <v>839</v>
      </c>
      <c r="K1110" s="767"/>
      <c r="L1110" s="510">
        <v>0</v>
      </c>
      <c r="M1110" s="164">
        <v>0</v>
      </c>
      <c r="N1110" s="164">
        <v>0</v>
      </c>
      <c r="O1110" s="205">
        <v>0</v>
      </c>
      <c r="P1110" s="205">
        <v>0</v>
      </c>
      <c r="Q1110" s="205">
        <v>0</v>
      </c>
      <c r="R1110" s="205">
        <v>0</v>
      </c>
      <c r="S1110" s="369">
        <v>0</v>
      </c>
      <c r="T1110" s="272">
        <v>0</v>
      </c>
      <c r="U1110" s="272">
        <v>0</v>
      </c>
      <c r="V1110" s="272">
        <v>0</v>
      </c>
      <c r="W1110" s="272">
        <v>0</v>
      </c>
      <c r="X1110" s="272">
        <v>0</v>
      </c>
      <c r="Y1110" s="272">
        <v>0</v>
      </c>
      <c r="Z1110" s="273">
        <v>0</v>
      </c>
      <c r="AA1110" s="274">
        <v>100000</v>
      </c>
      <c r="AB1110" s="374">
        <v>8174.89</v>
      </c>
      <c r="AC1110" s="164">
        <v>0</v>
      </c>
      <c r="AD1110" s="164">
        <v>0</v>
      </c>
      <c r="AE1110" s="209">
        <v>0</v>
      </c>
    </row>
    <row r="1111" spans="1:32" hidden="1" x14ac:dyDescent="0.2">
      <c r="A1111" s="113">
        <v>2018</v>
      </c>
      <c r="B1111" s="115" t="s">
        <v>2081</v>
      </c>
      <c r="C1111" s="452" t="s">
        <v>2568</v>
      </c>
      <c r="D1111" s="719">
        <v>43412</v>
      </c>
      <c r="E1111" s="115" t="s">
        <v>37</v>
      </c>
      <c r="F1111" s="115" t="s">
        <v>260</v>
      </c>
      <c r="G1111" s="115" t="s">
        <v>68</v>
      </c>
      <c r="H1111" s="115"/>
      <c r="I1111" s="452" t="s">
        <v>2276</v>
      </c>
      <c r="J1111" s="37" t="s">
        <v>535</v>
      </c>
      <c r="K1111" s="593" t="s">
        <v>2151</v>
      </c>
      <c r="L1111" s="502">
        <v>0</v>
      </c>
      <c r="M1111" s="44">
        <v>0</v>
      </c>
      <c r="N1111" s="44">
        <v>0</v>
      </c>
      <c r="O1111" s="44">
        <v>0</v>
      </c>
      <c r="P1111" s="44">
        <v>0</v>
      </c>
      <c r="Q1111" s="44">
        <v>0</v>
      </c>
      <c r="R1111" s="44">
        <v>0</v>
      </c>
      <c r="S1111" s="231">
        <v>0</v>
      </c>
      <c r="T1111" s="44">
        <v>0</v>
      </c>
      <c r="U1111" s="44">
        <v>0</v>
      </c>
      <c r="V1111" s="44">
        <v>0</v>
      </c>
      <c r="W1111" s="44">
        <v>0</v>
      </c>
      <c r="X1111" s="44">
        <v>0</v>
      </c>
      <c r="Y1111" s="44">
        <v>4098.63</v>
      </c>
      <c r="Z1111" s="242">
        <v>0</v>
      </c>
      <c r="AA1111" s="307" t="s">
        <v>20</v>
      </c>
      <c r="AB1111" s="44">
        <v>5523.35</v>
      </c>
      <c r="AC1111" s="44">
        <v>0</v>
      </c>
      <c r="AD1111" s="44">
        <v>0</v>
      </c>
      <c r="AE1111" s="109">
        <v>5266.58</v>
      </c>
    </row>
    <row r="1112" spans="1:32" ht="13.5" hidden="1" thickBot="1" x14ac:dyDescent="0.25">
      <c r="A1112" s="736">
        <v>2019</v>
      </c>
      <c r="B1112" s="406" t="s">
        <v>2447</v>
      </c>
      <c r="C1112" s="676" t="s">
        <v>1068</v>
      </c>
      <c r="D1112" s="720" t="s">
        <v>1069</v>
      </c>
      <c r="E1112" s="363" t="s">
        <v>1072</v>
      </c>
      <c r="F1112" s="363" t="s">
        <v>259</v>
      </c>
      <c r="G1112" s="363" t="s">
        <v>69</v>
      </c>
      <c r="H1112" s="363" t="s">
        <v>2448</v>
      </c>
      <c r="I1112" s="459" t="s">
        <v>2449</v>
      </c>
      <c r="J1112" s="136" t="s">
        <v>592</v>
      </c>
      <c r="K1112" s="601" t="s">
        <v>2450</v>
      </c>
      <c r="L1112" s="517">
        <v>0</v>
      </c>
      <c r="M1112" s="134">
        <v>0</v>
      </c>
      <c r="N1112" s="134">
        <v>0</v>
      </c>
      <c r="O1112" s="134">
        <v>0</v>
      </c>
      <c r="P1112" s="134">
        <v>0</v>
      </c>
      <c r="Q1112" s="134">
        <v>0</v>
      </c>
      <c r="R1112" s="134">
        <v>0</v>
      </c>
      <c r="S1112" s="134">
        <v>3084.51</v>
      </c>
      <c r="T1112" s="134">
        <v>0</v>
      </c>
      <c r="U1112" s="134">
        <v>0</v>
      </c>
      <c r="V1112" s="134">
        <v>0</v>
      </c>
      <c r="W1112" s="365">
        <v>0</v>
      </c>
      <c r="X1112" s="365">
        <v>3030.67</v>
      </c>
      <c r="Y1112" s="365">
        <v>0</v>
      </c>
      <c r="Z1112" s="132">
        <v>0</v>
      </c>
      <c r="AA1112" s="412">
        <v>180572.2</v>
      </c>
      <c r="AB1112" s="134">
        <v>0</v>
      </c>
      <c r="AC1112" s="134">
        <v>0</v>
      </c>
      <c r="AD1112" s="134">
        <v>0</v>
      </c>
      <c r="AE1112" s="135">
        <v>0</v>
      </c>
    </row>
    <row r="1113" spans="1:32" hidden="1" x14ac:dyDescent="0.2">
      <c r="A1113" s="176">
        <v>2019</v>
      </c>
      <c r="B1113" s="176" t="s">
        <v>2411</v>
      </c>
      <c r="C1113" s="843" t="s">
        <v>2412</v>
      </c>
      <c r="D1113" s="844"/>
      <c r="E1113" s="177" t="s">
        <v>2410</v>
      </c>
      <c r="F1113" s="177" t="s">
        <v>265</v>
      </c>
      <c r="G1113" s="177" t="s">
        <v>326</v>
      </c>
      <c r="H1113" s="177"/>
      <c r="I1113" s="616" t="s">
        <v>2414</v>
      </c>
      <c r="J1113" s="324" t="s">
        <v>310</v>
      </c>
      <c r="K1113" s="217" t="s">
        <v>2415</v>
      </c>
      <c r="L1113" s="732">
        <v>0</v>
      </c>
      <c r="M1113" s="735">
        <v>0</v>
      </c>
      <c r="N1113" s="45">
        <v>0</v>
      </c>
      <c r="O1113" s="45">
        <v>0</v>
      </c>
      <c r="P1113" s="45">
        <v>0</v>
      </c>
      <c r="Q1113" s="45">
        <v>0</v>
      </c>
      <c r="R1113" s="45">
        <v>0</v>
      </c>
      <c r="S1113" s="45">
        <v>0</v>
      </c>
      <c r="T1113" s="45">
        <v>0</v>
      </c>
      <c r="U1113" s="45">
        <v>0</v>
      </c>
      <c r="V1113" s="45">
        <v>0</v>
      </c>
      <c r="W1113" s="45">
        <v>0</v>
      </c>
      <c r="X1113" s="45">
        <v>0</v>
      </c>
      <c r="Y1113" s="45">
        <v>0</v>
      </c>
      <c r="Z1113" s="245">
        <v>0</v>
      </c>
      <c r="AA1113" s="45">
        <v>17000</v>
      </c>
      <c r="AB1113" s="45">
        <v>3000</v>
      </c>
      <c r="AC1113" s="45">
        <v>0</v>
      </c>
      <c r="AD1113" s="45">
        <v>0</v>
      </c>
      <c r="AE1113" s="149">
        <v>3206.4</v>
      </c>
      <c r="AF1113" s="428" t="s">
        <v>1</v>
      </c>
    </row>
    <row r="1114" spans="1:32" hidden="1" x14ac:dyDescent="0.2">
      <c r="A1114" s="331">
        <v>2019</v>
      </c>
      <c r="B1114" s="335" t="s">
        <v>219</v>
      </c>
      <c r="C1114" s="674" t="s">
        <v>2507</v>
      </c>
      <c r="D1114" s="717">
        <v>43521</v>
      </c>
      <c r="E1114" s="270" t="s">
        <v>294</v>
      </c>
      <c r="F1114" s="270" t="s">
        <v>250</v>
      </c>
      <c r="G1114" s="270" t="s">
        <v>68</v>
      </c>
      <c r="H1114" s="270"/>
      <c r="I1114" s="466" t="s">
        <v>1983</v>
      </c>
      <c r="J1114" s="156" t="s">
        <v>839</v>
      </c>
      <c r="K1114" s="602"/>
      <c r="L1114" s="513">
        <v>0</v>
      </c>
      <c r="M1114" s="83">
        <v>0</v>
      </c>
      <c r="N1114" s="83">
        <v>0</v>
      </c>
      <c r="O1114" s="157">
        <v>0</v>
      </c>
      <c r="P1114" s="157">
        <v>0</v>
      </c>
      <c r="Q1114" s="157">
        <v>0</v>
      </c>
      <c r="R1114" s="157">
        <v>0</v>
      </c>
      <c r="S1114" s="207">
        <v>0</v>
      </c>
      <c r="T1114" s="83">
        <v>0</v>
      </c>
      <c r="U1114" s="83">
        <v>0</v>
      </c>
      <c r="V1114" s="83">
        <v>0</v>
      </c>
      <c r="W1114" s="207">
        <v>0</v>
      </c>
      <c r="X1114" s="207">
        <v>0</v>
      </c>
      <c r="Y1114" s="207">
        <v>0</v>
      </c>
      <c r="Z1114" s="162">
        <v>0</v>
      </c>
      <c r="AA1114" s="336" t="s">
        <v>2204</v>
      </c>
      <c r="AB1114" s="409">
        <v>6261.44</v>
      </c>
      <c r="AC1114" s="83">
        <v>0</v>
      </c>
      <c r="AD1114" s="83">
        <v>0</v>
      </c>
      <c r="AE1114" s="148">
        <v>0</v>
      </c>
    </row>
    <row r="1115" spans="1:32" hidden="1" x14ac:dyDescent="0.2">
      <c r="A1115" s="113">
        <v>2019</v>
      </c>
      <c r="B1115" s="622" t="s">
        <v>2165</v>
      </c>
      <c r="C1115" s="490" t="s">
        <v>2506</v>
      </c>
      <c r="D1115" s="689">
        <v>43521</v>
      </c>
      <c r="E1115" s="115" t="s">
        <v>37</v>
      </c>
      <c r="F1115" s="115" t="s">
        <v>1542</v>
      </c>
      <c r="G1115" s="115" t="s">
        <v>499</v>
      </c>
      <c r="H1115" s="115"/>
      <c r="I1115" s="452" t="s">
        <v>2246</v>
      </c>
      <c r="J1115" s="119" t="s">
        <v>2534</v>
      </c>
      <c r="K1115" s="359">
        <v>43851</v>
      </c>
      <c r="L1115" s="501">
        <v>0</v>
      </c>
      <c r="M1115" s="44">
        <v>195</v>
      </c>
      <c r="N1115" s="44">
        <v>0</v>
      </c>
      <c r="O1115" s="44">
        <v>0</v>
      </c>
      <c r="P1115" s="44">
        <v>0</v>
      </c>
      <c r="Q1115" s="44">
        <v>0</v>
      </c>
      <c r="R1115" s="44">
        <v>0</v>
      </c>
      <c r="S1115" s="180">
        <v>0</v>
      </c>
      <c r="T1115" s="180">
        <v>0</v>
      </c>
      <c r="U1115" s="180">
        <v>0</v>
      </c>
      <c r="V1115" s="180">
        <v>0</v>
      </c>
      <c r="W1115" s="180">
        <v>0</v>
      </c>
      <c r="X1115" s="180">
        <v>0</v>
      </c>
      <c r="Y1115" s="180">
        <v>0</v>
      </c>
      <c r="Z1115" s="42">
        <v>0</v>
      </c>
      <c r="AA1115" s="180">
        <v>33950</v>
      </c>
      <c r="AB1115" s="45">
        <v>4479.24</v>
      </c>
      <c r="AC1115" s="45">
        <v>0</v>
      </c>
      <c r="AD1115" s="45">
        <v>0</v>
      </c>
      <c r="AE1115" s="46">
        <v>4479.24</v>
      </c>
    </row>
    <row r="1116" spans="1:32" hidden="1" x14ac:dyDescent="0.2">
      <c r="A1116" s="113">
        <v>2019</v>
      </c>
      <c r="B1116" s="622" t="s">
        <v>2670</v>
      </c>
      <c r="C1116" s="490" t="s">
        <v>1068</v>
      </c>
      <c r="D1116" s="693" t="s">
        <v>1069</v>
      </c>
      <c r="E1116" s="115" t="s">
        <v>1072</v>
      </c>
      <c r="F1116" s="115" t="s">
        <v>265</v>
      </c>
      <c r="G1116" s="115" t="s">
        <v>329</v>
      </c>
      <c r="H1116" s="115"/>
      <c r="I1116" s="452" t="s">
        <v>2671</v>
      </c>
      <c r="J1116" s="119" t="s">
        <v>316</v>
      </c>
      <c r="K1116" s="359" t="s">
        <v>2338</v>
      </c>
      <c r="L1116" s="501">
        <v>0</v>
      </c>
      <c r="M1116" s="180">
        <v>300</v>
      </c>
      <c r="N1116" s="44">
        <v>0</v>
      </c>
      <c r="O1116" s="44">
        <v>0</v>
      </c>
      <c r="P1116" s="44">
        <v>0</v>
      </c>
      <c r="Q1116" s="44">
        <v>0</v>
      </c>
      <c r="R1116" s="44">
        <v>0</v>
      </c>
      <c r="S1116" s="180">
        <v>0</v>
      </c>
      <c r="T1116" s="180">
        <v>0</v>
      </c>
      <c r="U1116" s="180">
        <v>0</v>
      </c>
      <c r="V1116" s="180">
        <v>0</v>
      </c>
      <c r="W1116" s="180">
        <v>0</v>
      </c>
      <c r="X1116" s="180">
        <v>2488.6799999999998</v>
      </c>
      <c r="Y1116" s="180">
        <v>0</v>
      </c>
      <c r="Z1116" s="42">
        <v>0</v>
      </c>
      <c r="AA1116" s="180">
        <v>0</v>
      </c>
      <c r="AB1116" s="45">
        <v>0</v>
      </c>
      <c r="AC1116" s="45">
        <v>0</v>
      </c>
      <c r="AD1116" s="45">
        <v>0</v>
      </c>
      <c r="AE1116" s="46">
        <v>0</v>
      </c>
    </row>
    <row r="1117" spans="1:32" hidden="1" x14ac:dyDescent="0.2">
      <c r="A1117" s="319">
        <v>2019</v>
      </c>
      <c r="B1117" s="320" t="s">
        <v>2166</v>
      </c>
      <c r="C1117" s="164" t="s">
        <v>2505</v>
      </c>
      <c r="D1117" s="717">
        <v>43565</v>
      </c>
      <c r="E1117" s="203" t="s">
        <v>1890</v>
      </c>
      <c r="F1117" s="203" t="s">
        <v>259</v>
      </c>
      <c r="G1117" s="203" t="s">
        <v>63</v>
      </c>
      <c r="H1117" s="203"/>
      <c r="I1117" s="465" t="s">
        <v>2807</v>
      </c>
      <c r="J1117" s="183" t="s">
        <v>839</v>
      </c>
      <c r="K1117" s="603"/>
      <c r="L1117" s="519">
        <v>0</v>
      </c>
      <c r="M1117" s="164">
        <v>0</v>
      </c>
      <c r="N1117" s="164">
        <v>0</v>
      </c>
      <c r="O1117" s="413">
        <v>0</v>
      </c>
      <c r="P1117" s="413">
        <v>0</v>
      </c>
      <c r="Q1117" s="413">
        <v>0</v>
      </c>
      <c r="R1117" s="413">
        <v>0</v>
      </c>
      <c r="S1117" s="419">
        <v>0</v>
      </c>
      <c r="T1117" s="272">
        <v>0</v>
      </c>
      <c r="U1117" s="272">
        <v>0</v>
      </c>
      <c r="V1117" s="272">
        <v>0</v>
      </c>
      <c r="W1117" s="272">
        <v>0</v>
      </c>
      <c r="X1117" s="272">
        <v>0</v>
      </c>
      <c r="Y1117" s="272">
        <v>0</v>
      </c>
      <c r="Z1117" s="420">
        <v>0</v>
      </c>
      <c r="AA1117" s="408" t="s">
        <v>229</v>
      </c>
      <c r="AB1117" s="164">
        <v>0</v>
      </c>
      <c r="AC1117" s="413">
        <v>0</v>
      </c>
      <c r="AD1117" s="413">
        <v>0</v>
      </c>
      <c r="AE1117" s="414">
        <v>0</v>
      </c>
    </row>
    <row r="1118" spans="1:32" hidden="1" x14ac:dyDescent="0.2">
      <c r="A1118" s="378">
        <v>2019</v>
      </c>
      <c r="B1118" s="335" t="s">
        <v>2210</v>
      </c>
      <c r="C1118" s="164" t="s">
        <v>2504</v>
      </c>
      <c r="D1118" s="717">
        <v>43565</v>
      </c>
      <c r="E1118" s="270" t="s">
        <v>2211</v>
      </c>
      <c r="F1118" s="270" t="s">
        <v>260</v>
      </c>
      <c r="G1118" s="270" t="s">
        <v>63</v>
      </c>
      <c r="H1118" s="270"/>
      <c r="I1118" s="466" t="s">
        <v>2815</v>
      </c>
      <c r="J1118" s="156" t="s">
        <v>839</v>
      </c>
      <c r="K1118" s="604"/>
      <c r="L1118" s="518">
        <v>0</v>
      </c>
      <c r="M1118" s="83">
        <v>0</v>
      </c>
      <c r="N1118" s="83">
        <v>0</v>
      </c>
      <c r="O1118" s="415">
        <v>0</v>
      </c>
      <c r="P1118" s="415">
        <v>0</v>
      </c>
      <c r="Q1118" s="415">
        <v>0</v>
      </c>
      <c r="R1118" s="415">
        <v>0</v>
      </c>
      <c r="S1118" s="416">
        <v>0</v>
      </c>
      <c r="T1118" s="207">
        <v>0</v>
      </c>
      <c r="U1118" s="207">
        <v>0</v>
      </c>
      <c r="V1118" s="207">
        <v>0</v>
      </c>
      <c r="W1118" s="207">
        <v>0</v>
      </c>
      <c r="X1118" s="207">
        <v>0</v>
      </c>
      <c r="Y1118" s="207">
        <v>0</v>
      </c>
      <c r="Z1118" s="417">
        <v>0</v>
      </c>
      <c r="AA1118" s="408" t="s">
        <v>229</v>
      </c>
      <c r="AB1118" s="83">
        <v>0</v>
      </c>
      <c r="AC1118" s="415">
        <v>0</v>
      </c>
      <c r="AD1118" s="415">
        <v>0</v>
      </c>
      <c r="AE1118" s="418">
        <v>0</v>
      </c>
    </row>
    <row r="1119" spans="1:32" hidden="1" x14ac:dyDescent="0.2">
      <c r="A1119" s="378">
        <v>2019</v>
      </c>
      <c r="B1119" s="335" t="s">
        <v>2212</v>
      </c>
      <c r="C1119" s="164" t="s">
        <v>2503</v>
      </c>
      <c r="D1119" s="717">
        <v>43565</v>
      </c>
      <c r="E1119" s="270" t="s">
        <v>2211</v>
      </c>
      <c r="F1119" s="270" t="s">
        <v>260</v>
      </c>
      <c r="G1119" s="270" t="s">
        <v>63</v>
      </c>
      <c r="H1119" s="270"/>
      <c r="I1119" s="466" t="s">
        <v>2816</v>
      </c>
      <c r="J1119" s="156" t="s">
        <v>839</v>
      </c>
      <c r="K1119" s="604"/>
      <c r="L1119" s="518">
        <v>0</v>
      </c>
      <c r="M1119" s="83">
        <v>0</v>
      </c>
      <c r="N1119" s="83">
        <v>0</v>
      </c>
      <c r="O1119" s="415">
        <v>0</v>
      </c>
      <c r="P1119" s="415">
        <v>0</v>
      </c>
      <c r="Q1119" s="415">
        <v>0</v>
      </c>
      <c r="R1119" s="415">
        <v>0</v>
      </c>
      <c r="S1119" s="416">
        <v>0</v>
      </c>
      <c r="T1119" s="207">
        <v>0</v>
      </c>
      <c r="U1119" s="207">
        <v>0</v>
      </c>
      <c r="V1119" s="207">
        <v>0</v>
      </c>
      <c r="W1119" s="207">
        <v>0</v>
      </c>
      <c r="X1119" s="207">
        <v>0</v>
      </c>
      <c r="Y1119" s="207">
        <v>0</v>
      </c>
      <c r="Z1119" s="417">
        <v>0</v>
      </c>
      <c r="AA1119" s="408" t="s">
        <v>229</v>
      </c>
      <c r="AB1119" s="83">
        <v>0</v>
      </c>
      <c r="AC1119" s="415">
        <v>0</v>
      </c>
      <c r="AD1119" s="415">
        <v>0</v>
      </c>
      <c r="AE1119" s="418">
        <v>0</v>
      </c>
    </row>
    <row r="1120" spans="1:32" hidden="1" x14ac:dyDescent="0.2">
      <c r="A1120" s="378">
        <v>2019</v>
      </c>
      <c r="B1120" s="335" t="s">
        <v>2215</v>
      </c>
      <c r="C1120" s="164" t="s">
        <v>2502</v>
      </c>
      <c r="D1120" s="717">
        <v>43565</v>
      </c>
      <c r="E1120" s="270" t="s">
        <v>296</v>
      </c>
      <c r="F1120" s="270" t="s">
        <v>1752</v>
      </c>
      <c r="G1120" s="270" t="s">
        <v>2216</v>
      </c>
      <c r="H1120" s="270"/>
      <c r="I1120" s="466" t="s">
        <v>1753</v>
      </c>
      <c r="J1120" s="156" t="s">
        <v>839</v>
      </c>
      <c r="K1120" s="604"/>
      <c r="L1120" s="518">
        <v>0</v>
      </c>
      <c r="M1120" s="83">
        <v>0</v>
      </c>
      <c r="N1120" s="83">
        <v>0</v>
      </c>
      <c r="O1120" s="415">
        <v>0</v>
      </c>
      <c r="P1120" s="415">
        <v>0</v>
      </c>
      <c r="Q1120" s="415">
        <v>0</v>
      </c>
      <c r="R1120" s="415">
        <v>0</v>
      </c>
      <c r="S1120" s="416">
        <v>0</v>
      </c>
      <c r="T1120" s="207">
        <v>0</v>
      </c>
      <c r="U1120" s="207">
        <v>0</v>
      </c>
      <c r="V1120" s="207">
        <v>0</v>
      </c>
      <c r="W1120" s="207">
        <v>0</v>
      </c>
      <c r="X1120" s="207">
        <v>0</v>
      </c>
      <c r="Y1120" s="207">
        <v>0</v>
      </c>
      <c r="Z1120" s="417">
        <v>0</v>
      </c>
      <c r="AA1120" s="408" t="s">
        <v>229</v>
      </c>
      <c r="AB1120" s="83">
        <v>0</v>
      </c>
      <c r="AC1120" s="415">
        <v>0</v>
      </c>
      <c r="AD1120" s="415">
        <v>0</v>
      </c>
      <c r="AE1120" s="418">
        <v>0</v>
      </c>
    </row>
    <row r="1121" spans="1:33" hidden="1" x14ac:dyDescent="0.2">
      <c r="A1121" s="378">
        <v>2019</v>
      </c>
      <c r="B1121" s="335" t="s">
        <v>2213</v>
      </c>
      <c r="C1121" s="164" t="s">
        <v>2501</v>
      </c>
      <c r="D1121" s="717">
        <v>43566</v>
      </c>
      <c r="E1121" s="270" t="s">
        <v>1890</v>
      </c>
      <c r="F1121" s="270" t="s">
        <v>2214</v>
      </c>
      <c r="G1121" s="270" t="s">
        <v>63</v>
      </c>
      <c r="H1121" s="270"/>
      <c r="I1121" s="466" t="s">
        <v>2817</v>
      </c>
      <c r="J1121" s="156" t="s">
        <v>839</v>
      </c>
      <c r="K1121" s="604"/>
      <c r="L1121" s="518">
        <v>0</v>
      </c>
      <c r="M1121" s="83">
        <v>0</v>
      </c>
      <c r="N1121" s="83">
        <v>0</v>
      </c>
      <c r="O1121" s="415">
        <v>0</v>
      </c>
      <c r="P1121" s="415">
        <v>0</v>
      </c>
      <c r="Q1121" s="415">
        <v>0</v>
      </c>
      <c r="R1121" s="415">
        <v>0</v>
      </c>
      <c r="S1121" s="416">
        <v>0</v>
      </c>
      <c r="T1121" s="207">
        <v>0</v>
      </c>
      <c r="U1121" s="207">
        <v>0</v>
      </c>
      <c r="V1121" s="207">
        <v>0</v>
      </c>
      <c r="W1121" s="207">
        <v>0</v>
      </c>
      <c r="X1121" s="207">
        <v>0</v>
      </c>
      <c r="Y1121" s="207">
        <v>0</v>
      </c>
      <c r="Z1121" s="417">
        <v>0</v>
      </c>
      <c r="AA1121" s="408" t="s">
        <v>229</v>
      </c>
      <c r="AB1121" s="83">
        <v>0</v>
      </c>
      <c r="AC1121" s="415">
        <v>0</v>
      </c>
      <c r="AD1121" s="415">
        <v>0</v>
      </c>
      <c r="AE1121" s="418">
        <v>0</v>
      </c>
    </row>
    <row r="1122" spans="1:33" hidden="1" x14ac:dyDescent="0.2">
      <c r="A1122" s="378">
        <v>2019</v>
      </c>
      <c r="B1122" s="335" t="s">
        <v>2218</v>
      </c>
      <c r="C1122" s="164" t="s">
        <v>2500</v>
      </c>
      <c r="D1122" s="717">
        <v>43588</v>
      </c>
      <c r="E1122" s="270" t="s">
        <v>296</v>
      </c>
      <c r="F1122" s="270" t="s">
        <v>841</v>
      </c>
      <c r="G1122" s="270" t="s">
        <v>63</v>
      </c>
      <c r="H1122" s="270"/>
      <c r="I1122" s="466" t="s">
        <v>2219</v>
      </c>
      <c r="J1122" s="156" t="s">
        <v>839</v>
      </c>
      <c r="K1122" s="604"/>
      <c r="L1122" s="518">
        <v>0</v>
      </c>
      <c r="M1122" s="83">
        <v>0</v>
      </c>
      <c r="N1122" s="83">
        <v>0</v>
      </c>
      <c r="O1122" s="415">
        <v>0</v>
      </c>
      <c r="P1122" s="415">
        <v>0</v>
      </c>
      <c r="Q1122" s="415">
        <v>0</v>
      </c>
      <c r="R1122" s="415">
        <v>0</v>
      </c>
      <c r="S1122" s="416">
        <v>0</v>
      </c>
      <c r="T1122" s="207">
        <v>0</v>
      </c>
      <c r="U1122" s="207">
        <v>0</v>
      </c>
      <c r="V1122" s="207">
        <v>0</v>
      </c>
      <c r="W1122" s="207">
        <v>0</v>
      </c>
      <c r="X1122" s="207">
        <v>0</v>
      </c>
      <c r="Y1122" s="207">
        <v>0</v>
      </c>
      <c r="Z1122" s="417">
        <v>0</v>
      </c>
      <c r="AA1122" s="408" t="s">
        <v>229</v>
      </c>
      <c r="AB1122" s="83">
        <v>0</v>
      </c>
      <c r="AC1122" s="415">
        <v>0</v>
      </c>
      <c r="AD1122" s="415">
        <v>0</v>
      </c>
      <c r="AE1122" s="418">
        <v>48.8</v>
      </c>
    </row>
    <row r="1123" spans="1:33" hidden="1" x14ac:dyDescent="0.2">
      <c r="A1123" s="319">
        <v>2019</v>
      </c>
      <c r="B1123" s="320" t="s">
        <v>1004</v>
      </c>
      <c r="C1123" s="164" t="s">
        <v>2499</v>
      </c>
      <c r="D1123" s="717">
        <v>43588</v>
      </c>
      <c r="E1123" s="203" t="s">
        <v>296</v>
      </c>
      <c r="F1123" s="203" t="s">
        <v>260</v>
      </c>
      <c r="G1123" s="203" t="s">
        <v>63</v>
      </c>
      <c r="H1123" s="203"/>
      <c r="I1123" s="465" t="s">
        <v>2818</v>
      </c>
      <c r="J1123" s="183" t="s">
        <v>839</v>
      </c>
      <c r="K1123" s="603"/>
      <c r="L1123" s="519">
        <v>0</v>
      </c>
      <c r="M1123" s="164">
        <v>0</v>
      </c>
      <c r="N1123" s="164">
        <v>0</v>
      </c>
      <c r="O1123" s="164">
        <v>0</v>
      </c>
      <c r="P1123" s="164">
        <v>0</v>
      </c>
      <c r="Q1123" s="164">
        <v>0</v>
      </c>
      <c r="R1123" s="164">
        <v>0</v>
      </c>
      <c r="S1123" s="164">
        <v>0</v>
      </c>
      <c r="T1123" s="164">
        <v>0</v>
      </c>
      <c r="U1123" s="164">
        <v>0</v>
      </c>
      <c r="V1123" s="164">
        <v>0</v>
      </c>
      <c r="W1123" s="164">
        <v>0</v>
      </c>
      <c r="X1123" s="164">
        <v>0</v>
      </c>
      <c r="Y1123" s="164">
        <v>0</v>
      </c>
      <c r="Z1123" s="164">
        <v>0</v>
      </c>
      <c r="AA1123" s="408" t="s">
        <v>229</v>
      </c>
      <c r="AB1123" s="164">
        <v>0</v>
      </c>
      <c r="AC1123" s="164">
        <v>0</v>
      </c>
      <c r="AD1123" s="164">
        <v>0</v>
      </c>
      <c r="AE1123" s="209">
        <v>0</v>
      </c>
    </row>
    <row r="1124" spans="1:33" hidden="1" x14ac:dyDescent="0.2">
      <c r="A1124" s="175">
        <v>2019</v>
      </c>
      <c r="B1124" s="176" t="s">
        <v>176</v>
      </c>
      <c r="C1124" s="44" t="s">
        <v>2498</v>
      </c>
      <c r="D1124" s="693">
        <v>43588</v>
      </c>
      <c r="E1124" s="177" t="s">
        <v>46</v>
      </c>
      <c r="F1124" s="177" t="s">
        <v>291</v>
      </c>
      <c r="G1124" s="177" t="s">
        <v>69</v>
      </c>
      <c r="H1124" s="177" t="s">
        <v>2316</v>
      </c>
      <c r="I1124" s="488" t="s">
        <v>2316</v>
      </c>
      <c r="J1124" s="37" t="s">
        <v>537</v>
      </c>
      <c r="K1124" s="217" t="s">
        <v>1041</v>
      </c>
      <c r="L1124" s="732">
        <v>0</v>
      </c>
      <c r="M1124" s="44">
        <v>0</v>
      </c>
      <c r="N1124" s="44">
        <v>0</v>
      </c>
      <c r="O1124" s="44">
        <v>0</v>
      </c>
      <c r="P1124" s="44">
        <v>0</v>
      </c>
      <c r="Q1124" s="44">
        <v>0</v>
      </c>
      <c r="R1124" s="44">
        <v>0</v>
      </c>
      <c r="S1124" s="180">
        <v>0</v>
      </c>
      <c r="T1124" s="180">
        <v>0</v>
      </c>
      <c r="U1124" s="180">
        <v>0</v>
      </c>
      <c r="V1124" s="180">
        <v>0</v>
      </c>
      <c r="W1124" s="180">
        <v>0</v>
      </c>
      <c r="X1124" s="180">
        <v>0</v>
      </c>
      <c r="Y1124" s="180">
        <v>0</v>
      </c>
      <c r="Z1124" s="42">
        <v>0</v>
      </c>
      <c r="AA1124" s="180">
        <v>1100</v>
      </c>
      <c r="AB1124" s="45">
        <v>245.51</v>
      </c>
      <c r="AC1124" s="45">
        <v>0</v>
      </c>
      <c r="AD1124" s="45">
        <v>0</v>
      </c>
      <c r="AE1124" s="46">
        <v>0</v>
      </c>
    </row>
    <row r="1125" spans="1:33" hidden="1" x14ac:dyDescent="0.2">
      <c r="A1125" s="378">
        <v>2019</v>
      </c>
      <c r="B1125" s="335" t="s">
        <v>2217</v>
      </c>
      <c r="C1125" s="164" t="s">
        <v>2497</v>
      </c>
      <c r="D1125" s="717">
        <v>43588</v>
      </c>
      <c r="E1125" s="270" t="s">
        <v>296</v>
      </c>
      <c r="F1125" s="270" t="s">
        <v>1752</v>
      </c>
      <c r="G1125" s="270" t="s">
        <v>63</v>
      </c>
      <c r="H1125" s="270"/>
      <c r="I1125" s="466" t="s">
        <v>2220</v>
      </c>
      <c r="J1125" s="156" t="s">
        <v>839</v>
      </c>
      <c r="K1125" s="604"/>
      <c r="L1125" s="518">
        <v>0</v>
      </c>
      <c r="M1125" s="83">
        <v>0</v>
      </c>
      <c r="N1125" s="83">
        <v>0</v>
      </c>
      <c r="O1125" s="415">
        <v>0</v>
      </c>
      <c r="P1125" s="415">
        <v>0</v>
      </c>
      <c r="Q1125" s="415">
        <v>0</v>
      </c>
      <c r="R1125" s="415">
        <v>0</v>
      </c>
      <c r="S1125" s="416">
        <v>0</v>
      </c>
      <c r="T1125" s="207">
        <v>0</v>
      </c>
      <c r="U1125" s="207">
        <v>0</v>
      </c>
      <c r="V1125" s="207">
        <v>0</v>
      </c>
      <c r="W1125" s="207">
        <v>0</v>
      </c>
      <c r="X1125" s="207">
        <v>0</v>
      </c>
      <c r="Y1125" s="207">
        <v>0</v>
      </c>
      <c r="Z1125" s="417">
        <v>0</v>
      </c>
      <c r="AA1125" s="408" t="s">
        <v>229</v>
      </c>
      <c r="AB1125" s="83">
        <v>0</v>
      </c>
      <c r="AC1125" s="415">
        <v>0</v>
      </c>
      <c r="AD1125" s="415">
        <v>0</v>
      </c>
      <c r="AE1125" s="418">
        <v>0</v>
      </c>
    </row>
    <row r="1126" spans="1:33" hidden="1" x14ac:dyDescent="0.2">
      <c r="A1126" s="319">
        <v>2019</v>
      </c>
      <c r="B1126" s="203" t="s">
        <v>2345</v>
      </c>
      <c r="C1126" s="164" t="s">
        <v>2496</v>
      </c>
      <c r="D1126" s="717">
        <v>43602</v>
      </c>
      <c r="E1126" s="203" t="s">
        <v>311</v>
      </c>
      <c r="F1126" s="203" t="s">
        <v>251</v>
      </c>
      <c r="G1126" s="203" t="s">
        <v>63</v>
      </c>
      <c r="H1126" s="203"/>
      <c r="I1126" s="465" t="s">
        <v>2249</v>
      </c>
      <c r="J1126" s="306" t="s">
        <v>839</v>
      </c>
      <c r="K1126" s="603"/>
      <c r="L1126" s="519">
        <v>0</v>
      </c>
      <c r="M1126" s="164">
        <v>0</v>
      </c>
      <c r="N1126" s="164">
        <v>0</v>
      </c>
      <c r="O1126" s="413">
        <v>0</v>
      </c>
      <c r="P1126" s="413">
        <v>0</v>
      </c>
      <c r="Q1126" s="413">
        <v>0</v>
      </c>
      <c r="R1126" s="413">
        <v>0</v>
      </c>
      <c r="S1126" s="413">
        <v>0</v>
      </c>
      <c r="T1126" s="164">
        <v>0</v>
      </c>
      <c r="U1126" s="164">
        <v>0</v>
      </c>
      <c r="V1126" s="164">
        <v>0</v>
      </c>
      <c r="W1126" s="164">
        <v>0</v>
      </c>
      <c r="X1126" s="164">
        <v>0</v>
      </c>
      <c r="Y1126" s="164">
        <v>0</v>
      </c>
      <c r="Z1126" s="499">
        <v>0</v>
      </c>
      <c r="AA1126" s="413">
        <v>37618.6</v>
      </c>
      <c r="AB1126" s="164">
        <v>3724.28</v>
      </c>
      <c r="AC1126" s="413">
        <v>2727.92</v>
      </c>
      <c r="AD1126" s="413">
        <v>0</v>
      </c>
      <c r="AE1126" s="500">
        <v>0</v>
      </c>
      <c r="AF1126" s="428" t="s">
        <v>1</v>
      </c>
      <c r="AG1126" s="527" t="s">
        <v>1</v>
      </c>
    </row>
    <row r="1127" spans="1:33" hidden="1" x14ac:dyDescent="0.2">
      <c r="A1127" s="113">
        <v>2019</v>
      </c>
      <c r="B1127" s="619" t="s">
        <v>170</v>
      </c>
      <c r="C1127" s="44" t="s">
        <v>2495</v>
      </c>
      <c r="D1127" s="693">
        <v>43619</v>
      </c>
      <c r="E1127" s="115" t="s">
        <v>294</v>
      </c>
      <c r="F1127" s="115" t="s">
        <v>250</v>
      </c>
      <c r="G1127" s="115" t="s">
        <v>68</v>
      </c>
      <c r="H1127" s="115" t="s">
        <v>2382</v>
      </c>
      <c r="I1127" s="452" t="s">
        <v>2379</v>
      </c>
      <c r="J1127" s="112" t="s">
        <v>310</v>
      </c>
      <c r="K1127" s="117" t="s">
        <v>2380</v>
      </c>
      <c r="L1127" s="501">
        <v>0</v>
      </c>
      <c r="M1127" s="44">
        <v>0</v>
      </c>
      <c r="N1127" s="44">
        <v>0</v>
      </c>
      <c r="O1127" s="44">
        <v>0</v>
      </c>
      <c r="P1127" s="44">
        <v>0</v>
      </c>
      <c r="Q1127" s="44">
        <v>0</v>
      </c>
      <c r="R1127" s="44">
        <v>0</v>
      </c>
      <c r="S1127" s="44">
        <v>0</v>
      </c>
      <c r="T1127" s="44">
        <v>0</v>
      </c>
      <c r="U1127" s="44">
        <v>0</v>
      </c>
      <c r="V1127" s="44">
        <v>0</v>
      </c>
      <c r="W1127" s="44">
        <v>0</v>
      </c>
      <c r="X1127" s="44">
        <v>0</v>
      </c>
      <c r="Y1127" s="44">
        <v>0</v>
      </c>
      <c r="Z1127" s="242">
        <v>0</v>
      </c>
      <c r="AA1127" s="44" t="s">
        <v>1891</v>
      </c>
      <c r="AB1127" s="44">
        <v>13071.51</v>
      </c>
      <c r="AC1127" s="44">
        <v>0</v>
      </c>
      <c r="AD1127" s="44">
        <v>0</v>
      </c>
      <c r="AE1127" s="109">
        <v>9065.43</v>
      </c>
    </row>
    <row r="1128" spans="1:33" hidden="1" x14ac:dyDescent="0.2">
      <c r="A1128" s="175">
        <v>2019</v>
      </c>
      <c r="B1128" s="176" t="s">
        <v>2341</v>
      </c>
      <c r="C1128" s="44" t="s">
        <v>2494</v>
      </c>
      <c r="D1128" s="693">
        <v>43620</v>
      </c>
      <c r="E1128" s="177" t="s">
        <v>279</v>
      </c>
      <c r="F1128" s="177" t="s">
        <v>2214</v>
      </c>
      <c r="G1128" s="177" t="s">
        <v>324</v>
      </c>
      <c r="H1128" s="177"/>
      <c r="I1128" s="488" t="s">
        <v>2310</v>
      </c>
      <c r="J1128" s="112" t="s">
        <v>310</v>
      </c>
      <c r="K1128" s="117" t="s">
        <v>3179</v>
      </c>
      <c r="L1128" s="503">
        <v>0</v>
      </c>
      <c r="M1128" s="45">
        <v>1214</v>
      </c>
      <c r="N1128" s="45">
        <v>0</v>
      </c>
      <c r="O1128" s="45">
        <v>0</v>
      </c>
      <c r="P1128" s="45">
        <v>0</v>
      </c>
      <c r="Q1128" s="45">
        <v>0</v>
      </c>
      <c r="R1128" s="45">
        <v>0</v>
      </c>
      <c r="S1128" s="180">
        <v>0</v>
      </c>
      <c r="T1128" s="180">
        <v>0</v>
      </c>
      <c r="U1128" s="180">
        <v>0</v>
      </c>
      <c r="V1128" s="180">
        <v>0</v>
      </c>
      <c r="W1128" s="180">
        <v>0</v>
      </c>
      <c r="X1128" s="180">
        <v>0</v>
      </c>
      <c r="Y1128" s="180">
        <v>0</v>
      </c>
      <c r="Z1128" s="42">
        <v>0</v>
      </c>
      <c r="AA1128" s="170">
        <v>177002.89</v>
      </c>
      <c r="AB1128" s="45">
        <v>7685.93</v>
      </c>
      <c r="AC1128" s="45">
        <v>0</v>
      </c>
      <c r="AD1128" s="45">
        <v>0</v>
      </c>
      <c r="AE1128" s="46">
        <v>7685.93</v>
      </c>
      <c r="AF1128" s="390" t="s">
        <v>1</v>
      </c>
    </row>
    <row r="1129" spans="1:33" hidden="1" x14ac:dyDescent="0.2">
      <c r="A1129" s="319">
        <v>2019</v>
      </c>
      <c r="B1129" s="320" t="s">
        <v>2242</v>
      </c>
      <c r="C1129" s="164" t="s">
        <v>2493</v>
      </c>
      <c r="D1129" s="717">
        <v>43629</v>
      </c>
      <c r="E1129" s="203" t="s">
        <v>2243</v>
      </c>
      <c r="F1129" s="203" t="s">
        <v>260</v>
      </c>
      <c r="G1129" s="203" t="s">
        <v>63</v>
      </c>
      <c r="H1129" s="203"/>
      <c r="I1129" s="465" t="s">
        <v>2819</v>
      </c>
      <c r="J1129" s="183" t="s">
        <v>839</v>
      </c>
      <c r="K1129" s="603"/>
      <c r="L1129" s="519">
        <v>0</v>
      </c>
      <c r="M1129" s="164">
        <v>0</v>
      </c>
      <c r="N1129" s="164">
        <v>0</v>
      </c>
      <c r="O1129" s="164">
        <v>0</v>
      </c>
      <c r="P1129" s="164">
        <v>0</v>
      </c>
      <c r="Q1129" s="164">
        <v>0</v>
      </c>
      <c r="R1129" s="164">
        <v>0</v>
      </c>
      <c r="S1129" s="207">
        <v>0</v>
      </c>
      <c r="T1129" s="207">
        <v>0</v>
      </c>
      <c r="U1129" s="207">
        <v>0</v>
      </c>
      <c r="V1129" s="207">
        <v>0</v>
      </c>
      <c r="W1129" s="207">
        <v>0</v>
      </c>
      <c r="X1129" s="207">
        <v>0</v>
      </c>
      <c r="Y1129" s="207">
        <v>0</v>
      </c>
      <c r="Z1129" s="207">
        <v>0</v>
      </c>
      <c r="AA1129" s="528" t="s">
        <v>229</v>
      </c>
      <c r="AB1129" s="83">
        <v>0</v>
      </c>
      <c r="AC1129" s="83">
        <v>0</v>
      </c>
      <c r="AD1129" s="83">
        <v>0</v>
      </c>
      <c r="AE1129" s="148">
        <v>0</v>
      </c>
    </row>
    <row r="1130" spans="1:33" hidden="1" x14ac:dyDescent="0.2">
      <c r="A1130" s="113">
        <v>2019</v>
      </c>
      <c r="B1130" s="115" t="s">
        <v>334</v>
      </c>
      <c r="C1130" s="44" t="s">
        <v>2492</v>
      </c>
      <c r="D1130" s="693">
        <v>43629</v>
      </c>
      <c r="E1130" s="115" t="s">
        <v>37</v>
      </c>
      <c r="F1130" s="177" t="s">
        <v>260</v>
      </c>
      <c r="G1130" s="177" t="s">
        <v>582</v>
      </c>
      <c r="H1130" s="115"/>
      <c r="I1130" s="452" t="s">
        <v>698</v>
      </c>
      <c r="J1130" s="112" t="s">
        <v>592</v>
      </c>
      <c r="K1130" s="117" t="s">
        <v>2641</v>
      </c>
      <c r="L1130" s="501">
        <v>0</v>
      </c>
      <c r="M1130" s="44">
        <v>0</v>
      </c>
      <c r="N1130" s="44">
        <v>0</v>
      </c>
      <c r="O1130" s="44">
        <v>0</v>
      </c>
      <c r="P1130" s="44">
        <v>0</v>
      </c>
      <c r="Q1130" s="44">
        <v>0</v>
      </c>
      <c r="R1130" s="44">
        <v>0</v>
      </c>
      <c r="S1130" s="44">
        <v>0</v>
      </c>
      <c r="T1130" s="44">
        <v>0</v>
      </c>
      <c r="U1130" s="44">
        <v>0</v>
      </c>
      <c r="V1130" s="44">
        <v>0</v>
      </c>
      <c r="W1130" s="44">
        <v>0</v>
      </c>
      <c r="X1130" s="44">
        <v>0</v>
      </c>
      <c r="Y1130" s="44">
        <v>0</v>
      </c>
      <c r="Z1130" s="242">
        <v>0</v>
      </c>
      <c r="AA1130" s="44">
        <v>2188.6799999999998</v>
      </c>
      <c r="AB1130" s="44">
        <v>676.53</v>
      </c>
      <c r="AC1130" s="44">
        <v>0</v>
      </c>
      <c r="AD1130" s="44">
        <v>0</v>
      </c>
      <c r="AE1130" s="341">
        <v>194.15</v>
      </c>
    </row>
    <row r="1131" spans="1:33" hidden="1" x14ac:dyDescent="0.2">
      <c r="A1131" s="175">
        <v>2019</v>
      </c>
      <c r="B1131" s="177" t="s">
        <v>145</v>
      </c>
      <c r="C1131" s="44" t="s">
        <v>2491</v>
      </c>
      <c r="D1131" s="693">
        <v>43629</v>
      </c>
      <c r="E1131" s="177" t="s">
        <v>37</v>
      </c>
      <c r="F1131" s="177" t="s">
        <v>1542</v>
      </c>
      <c r="G1131" s="177" t="s">
        <v>499</v>
      </c>
      <c r="H1131" s="177" t="s">
        <v>2301</v>
      </c>
      <c r="I1131" s="488" t="s">
        <v>3155</v>
      </c>
      <c r="J1131" s="324" t="s">
        <v>560</v>
      </c>
      <c r="K1131" s="750">
        <v>43403</v>
      </c>
      <c r="L1131" s="732">
        <v>0</v>
      </c>
      <c r="M1131" s="45">
        <v>0</v>
      </c>
      <c r="N1131" s="45">
        <v>0</v>
      </c>
      <c r="O1131" s="45">
        <v>0</v>
      </c>
      <c r="P1131" s="45">
        <v>0</v>
      </c>
      <c r="Q1131" s="45">
        <v>0</v>
      </c>
      <c r="R1131" s="45">
        <v>0</v>
      </c>
      <c r="S1131" s="180">
        <v>0</v>
      </c>
      <c r="T1131" s="45">
        <v>0</v>
      </c>
      <c r="U1131" s="45">
        <v>0</v>
      </c>
      <c r="V1131" s="45">
        <v>0</v>
      </c>
      <c r="W1131" s="180">
        <v>0</v>
      </c>
      <c r="X1131" s="180">
        <v>0</v>
      </c>
      <c r="Y1131" s="180">
        <v>0</v>
      </c>
      <c r="Z1131" s="42">
        <v>0</v>
      </c>
      <c r="AA1131" s="180">
        <v>84801</v>
      </c>
      <c r="AB1131" s="45">
        <v>7685.93</v>
      </c>
      <c r="AC1131" s="45">
        <v>0</v>
      </c>
      <c r="AD1131" s="45">
        <v>0</v>
      </c>
      <c r="AE1131" s="46">
        <v>5476.31</v>
      </c>
    </row>
    <row r="1132" spans="1:33" hidden="1" x14ac:dyDescent="0.2">
      <c r="A1132" s="175">
        <v>2019</v>
      </c>
      <c r="B1132" s="622" t="s">
        <v>205</v>
      </c>
      <c r="C1132" s="44" t="s">
        <v>2490</v>
      </c>
      <c r="D1132" s="693">
        <v>43629</v>
      </c>
      <c r="E1132" s="115" t="s">
        <v>37</v>
      </c>
      <c r="F1132" s="115" t="s">
        <v>259</v>
      </c>
      <c r="G1132" s="115" t="s">
        <v>243</v>
      </c>
      <c r="H1132" s="115" t="s">
        <v>2251</v>
      </c>
      <c r="I1132" s="452" t="s">
        <v>2555</v>
      </c>
      <c r="J1132" s="37" t="s">
        <v>3224</v>
      </c>
      <c r="K1132" s="118" t="s">
        <v>3225</v>
      </c>
      <c r="L1132" s="502">
        <v>0</v>
      </c>
      <c r="M1132" s="44">
        <v>132.94999999999999</v>
      </c>
      <c r="N1132" s="44">
        <v>0</v>
      </c>
      <c r="O1132" s="104">
        <v>294</v>
      </c>
      <c r="P1132" s="104">
        <v>0</v>
      </c>
      <c r="Q1132" s="104">
        <v>0</v>
      </c>
      <c r="R1132" s="104">
        <v>0</v>
      </c>
      <c r="S1132" s="180">
        <v>0</v>
      </c>
      <c r="T1132" s="173">
        <v>0</v>
      </c>
      <c r="U1132" s="173">
        <v>0</v>
      </c>
      <c r="V1132" s="173">
        <v>0</v>
      </c>
      <c r="W1132" s="173">
        <v>0</v>
      </c>
      <c r="X1132" s="173">
        <v>0</v>
      </c>
      <c r="Y1132" s="173">
        <v>225643.24</v>
      </c>
      <c r="Z1132" s="108">
        <v>4500</v>
      </c>
      <c r="AA1132" s="174">
        <v>225643.24</v>
      </c>
      <c r="AB1132" s="44">
        <v>1518.09</v>
      </c>
      <c r="AC1132" s="44">
        <v>0</v>
      </c>
      <c r="AD1132" s="44">
        <v>0</v>
      </c>
      <c r="AE1132" s="109">
        <v>1518.09</v>
      </c>
      <c r="AF1132" s="20" t="s">
        <v>1</v>
      </c>
    </row>
    <row r="1133" spans="1:33" hidden="1" x14ac:dyDescent="0.2">
      <c r="A1133" s="175">
        <v>2019</v>
      </c>
      <c r="B1133" s="176" t="s">
        <v>390</v>
      </c>
      <c r="C1133" s="44" t="s">
        <v>2489</v>
      </c>
      <c r="D1133" s="693">
        <v>43629</v>
      </c>
      <c r="E1133" s="177" t="s">
        <v>37</v>
      </c>
      <c r="F1133" s="177" t="s">
        <v>260</v>
      </c>
      <c r="G1133" s="177" t="s">
        <v>243</v>
      </c>
      <c r="H1133" s="177"/>
      <c r="I1133" s="488" t="s">
        <v>698</v>
      </c>
      <c r="J1133" s="37" t="s">
        <v>592</v>
      </c>
      <c r="K1133" s="178" t="s">
        <v>2235</v>
      </c>
      <c r="L1133" s="503">
        <v>0</v>
      </c>
      <c r="M1133" s="45">
        <v>0</v>
      </c>
      <c r="N1133" s="45">
        <v>0</v>
      </c>
      <c r="O1133" s="45">
        <v>0</v>
      </c>
      <c r="P1133" s="45">
        <v>0</v>
      </c>
      <c r="Q1133" s="45">
        <v>0</v>
      </c>
      <c r="R1133" s="45">
        <v>0</v>
      </c>
      <c r="S1133" s="180">
        <v>0</v>
      </c>
      <c r="T1133" s="180">
        <v>0</v>
      </c>
      <c r="U1133" s="180">
        <v>0</v>
      </c>
      <c r="V1133" s="180">
        <v>0</v>
      </c>
      <c r="W1133" s="180">
        <v>0</v>
      </c>
      <c r="X1133" s="180">
        <v>0</v>
      </c>
      <c r="Y1133" s="180">
        <v>0</v>
      </c>
      <c r="Z1133" s="42">
        <v>3286.94</v>
      </c>
      <c r="AA1133" s="170">
        <v>3118.24</v>
      </c>
      <c r="AB1133" s="45">
        <v>676.53</v>
      </c>
      <c r="AC1133" s="45">
        <v>0</v>
      </c>
      <c r="AD1133" s="45">
        <v>0</v>
      </c>
      <c r="AE1133" s="46">
        <v>194.15</v>
      </c>
    </row>
    <row r="1134" spans="1:33" hidden="1" x14ac:dyDescent="0.2">
      <c r="A1134" s="378">
        <v>2019</v>
      </c>
      <c r="B1134" s="539" t="s">
        <v>2260</v>
      </c>
      <c r="C1134" s="164" t="s">
        <v>2488</v>
      </c>
      <c r="D1134" s="717">
        <v>43643</v>
      </c>
      <c r="E1134" s="203" t="s">
        <v>39</v>
      </c>
      <c r="F1134" s="203" t="s">
        <v>260</v>
      </c>
      <c r="G1134" s="203" t="s">
        <v>243</v>
      </c>
      <c r="H1134" s="203"/>
      <c r="I1134" s="465" t="s">
        <v>2418</v>
      </c>
      <c r="J1134" s="183" t="s">
        <v>839</v>
      </c>
      <c r="K1134" s="605"/>
      <c r="L1134" s="519">
        <v>0</v>
      </c>
      <c r="M1134" s="164">
        <v>786</v>
      </c>
      <c r="N1134" s="164">
        <v>0</v>
      </c>
      <c r="O1134" s="413">
        <v>0</v>
      </c>
      <c r="P1134" s="413">
        <v>0</v>
      </c>
      <c r="Q1134" s="413">
        <v>0</v>
      </c>
      <c r="R1134" s="413">
        <v>0</v>
      </c>
      <c r="S1134" s="413">
        <v>0</v>
      </c>
      <c r="T1134" s="164">
        <v>0</v>
      </c>
      <c r="U1134" s="164">
        <v>0</v>
      </c>
      <c r="V1134" s="164">
        <v>0</v>
      </c>
      <c r="W1134" s="164">
        <v>0</v>
      </c>
      <c r="X1134" s="164">
        <v>0</v>
      </c>
      <c r="Y1134" s="164">
        <v>0</v>
      </c>
      <c r="Z1134" s="499">
        <v>0</v>
      </c>
      <c r="AA1134" s="413">
        <v>452326.25</v>
      </c>
      <c r="AB1134" s="164">
        <v>7685.95</v>
      </c>
      <c r="AC1134" s="413">
        <v>0</v>
      </c>
      <c r="AD1134" s="413">
        <v>0</v>
      </c>
      <c r="AE1134" s="209">
        <v>0</v>
      </c>
    </row>
    <row r="1135" spans="1:33" hidden="1" x14ac:dyDescent="0.2">
      <c r="A1135" s="320">
        <v>2019</v>
      </c>
      <c r="B1135" s="203" t="s">
        <v>314</v>
      </c>
      <c r="C1135" s="164" t="s">
        <v>2487</v>
      </c>
      <c r="D1135" s="717">
        <v>43644</v>
      </c>
      <c r="E1135" s="203" t="s">
        <v>311</v>
      </c>
      <c r="F1135" s="203" t="s">
        <v>2259</v>
      </c>
      <c r="G1135" s="203" t="s">
        <v>63</v>
      </c>
      <c r="H1135" s="203"/>
      <c r="I1135" s="530" t="s">
        <v>2383</v>
      </c>
      <c r="J1135" s="156" t="s">
        <v>839</v>
      </c>
      <c r="K1135" s="604"/>
      <c r="L1135" s="518">
        <v>0</v>
      </c>
      <c r="M1135" s="83">
        <v>0</v>
      </c>
      <c r="N1135" s="83">
        <v>0</v>
      </c>
      <c r="O1135" s="83">
        <v>0</v>
      </c>
      <c r="P1135" s="83">
        <v>0</v>
      </c>
      <c r="Q1135" s="83">
        <v>0</v>
      </c>
      <c r="R1135" s="83">
        <v>0</v>
      </c>
      <c r="S1135" s="83">
        <v>0</v>
      </c>
      <c r="T1135" s="83">
        <v>0</v>
      </c>
      <c r="U1135" s="83">
        <v>0</v>
      </c>
      <c r="V1135" s="83">
        <v>0</v>
      </c>
      <c r="W1135" s="83">
        <v>0</v>
      </c>
      <c r="X1135" s="83">
        <v>0</v>
      </c>
      <c r="Y1135" s="164">
        <v>0</v>
      </c>
      <c r="Z1135" s="164">
        <v>0</v>
      </c>
      <c r="AA1135" s="164">
        <v>967002.38</v>
      </c>
      <c r="AB1135" s="164">
        <v>15000.82</v>
      </c>
      <c r="AC1135" s="164">
        <v>3531.92</v>
      </c>
      <c r="AD1135" s="164">
        <v>0</v>
      </c>
      <c r="AE1135" s="529">
        <v>0</v>
      </c>
    </row>
    <row r="1136" spans="1:33" hidden="1" x14ac:dyDescent="0.2">
      <c r="A1136" s="378">
        <v>2019</v>
      </c>
      <c r="B1136" s="539" t="s">
        <v>242</v>
      </c>
      <c r="C1136" s="164" t="s">
        <v>2486</v>
      </c>
      <c r="D1136" s="717">
        <v>43648</v>
      </c>
      <c r="E1136" s="203" t="s">
        <v>37</v>
      </c>
      <c r="F1136" s="203" t="s">
        <v>2261</v>
      </c>
      <c r="G1136" s="203" t="s">
        <v>68</v>
      </c>
      <c r="H1136" s="203"/>
      <c r="I1136" s="530" t="s">
        <v>2614</v>
      </c>
      <c r="J1136" s="183" t="s">
        <v>839</v>
      </c>
      <c r="K1136" s="605"/>
      <c r="L1136" s="519">
        <v>0</v>
      </c>
      <c r="M1136" s="164">
        <v>1518</v>
      </c>
      <c r="N1136" s="164">
        <v>0</v>
      </c>
      <c r="O1136" s="413">
        <v>0</v>
      </c>
      <c r="P1136" s="413">
        <v>0</v>
      </c>
      <c r="Q1136" s="413">
        <v>0</v>
      </c>
      <c r="R1136" s="413">
        <v>0</v>
      </c>
      <c r="S1136" s="413">
        <v>0</v>
      </c>
      <c r="T1136" s="164">
        <v>0</v>
      </c>
      <c r="U1136" s="164">
        <v>0</v>
      </c>
      <c r="V1136" s="164">
        <v>0</v>
      </c>
      <c r="W1136" s="164">
        <v>0</v>
      </c>
      <c r="X1136" s="164">
        <v>0</v>
      </c>
      <c r="Y1136" s="164">
        <v>0</v>
      </c>
      <c r="Z1136" s="499">
        <v>0</v>
      </c>
      <c r="AA1136" s="413">
        <v>79792.86</v>
      </c>
      <c r="AB1136" s="164">
        <v>4971.6499999999996</v>
      </c>
      <c r="AC1136" s="413">
        <v>2045.94</v>
      </c>
      <c r="AD1136" s="413">
        <v>0</v>
      </c>
      <c r="AE1136" s="209">
        <v>0</v>
      </c>
    </row>
    <row r="1137" spans="1:31" hidden="1" x14ac:dyDescent="0.2">
      <c r="A1137" s="622">
        <v>2019</v>
      </c>
      <c r="B1137" s="623" t="s">
        <v>1821</v>
      </c>
      <c r="C1137" s="44" t="s">
        <v>2485</v>
      </c>
      <c r="D1137" s="693">
        <v>43665</v>
      </c>
      <c r="E1137" s="115" t="s">
        <v>313</v>
      </c>
      <c r="F1137" s="115" t="s">
        <v>265</v>
      </c>
      <c r="G1137" s="115" t="s">
        <v>326</v>
      </c>
      <c r="H1137" s="115"/>
      <c r="I1137" s="541" t="s">
        <v>2318</v>
      </c>
      <c r="J1137" s="112" t="s">
        <v>537</v>
      </c>
      <c r="K1137" s="359">
        <v>43661</v>
      </c>
      <c r="L1137" s="501">
        <v>0</v>
      </c>
      <c r="M1137" s="542">
        <v>0</v>
      </c>
      <c r="N1137" s="44">
        <v>0</v>
      </c>
      <c r="O1137" s="44">
        <v>0</v>
      </c>
      <c r="P1137" s="44">
        <v>0</v>
      </c>
      <c r="Q1137" s="44">
        <v>0</v>
      </c>
      <c r="R1137" s="44">
        <v>0</v>
      </c>
      <c r="S1137" s="44">
        <v>0</v>
      </c>
      <c r="T1137" s="44">
        <v>0</v>
      </c>
      <c r="U1137" s="44">
        <v>0</v>
      </c>
      <c r="V1137" s="44">
        <v>0</v>
      </c>
      <c r="W1137" s="44">
        <v>0</v>
      </c>
      <c r="X1137" s="44">
        <v>0</v>
      </c>
      <c r="Y1137" s="44">
        <v>0</v>
      </c>
      <c r="Z1137" s="242">
        <v>0</v>
      </c>
      <c r="AA1137" s="44">
        <v>2000000</v>
      </c>
      <c r="AB1137" s="44">
        <v>22044.76</v>
      </c>
      <c r="AC1137" s="44">
        <v>2727.92</v>
      </c>
      <c r="AD1137" s="44">
        <v>0</v>
      </c>
      <c r="AE1137" s="341">
        <v>0</v>
      </c>
    </row>
    <row r="1138" spans="1:31" hidden="1" x14ac:dyDescent="0.2">
      <c r="A1138" s="113">
        <v>2019</v>
      </c>
      <c r="B1138" s="115" t="s">
        <v>2155</v>
      </c>
      <c r="C1138" s="44" t="s">
        <v>2484</v>
      </c>
      <c r="D1138" s="693">
        <v>43665</v>
      </c>
      <c r="E1138" s="115" t="s">
        <v>279</v>
      </c>
      <c r="F1138" s="115" t="s">
        <v>262</v>
      </c>
      <c r="G1138" s="115" t="s">
        <v>69</v>
      </c>
      <c r="H1138" s="112" t="s">
        <v>2334</v>
      </c>
      <c r="I1138" s="452" t="s">
        <v>2333</v>
      </c>
      <c r="J1138" s="119" t="s">
        <v>592</v>
      </c>
      <c r="K1138" s="117" t="s">
        <v>2451</v>
      </c>
      <c r="L1138" s="501">
        <v>0</v>
      </c>
      <c r="M1138" s="44">
        <v>843</v>
      </c>
      <c r="N1138" s="44">
        <v>0</v>
      </c>
      <c r="O1138" s="44">
        <v>0</v>
      </c>
      <c r="P1138" s="44">
        <v>0</v>
      </c>
      <c r="Q1138" s="44">
        <v>0</v>
      </c>
      <c r="R1138" s="44">
        <v>0</v>
      </c>
      <c r="S1138" s="44">
        <v>0</v>
      </c>
      <c r="T1138" s="44">
        <v>0</v>
      </c>
      <c r="U1138" s="44">
        <v>915628.78</v>
      </c>
      <c r="V1138" s="44">
        <v>0</v>
      </c>
      <c r="W1138" s="44">
        <v>0</v>
      </c>
      <c r="X1138" s="44">
        <v>0</v>
      </c>
      <c r="Y1138" s="44">
        <v>0</v>
      </c>
      <c r="Z1138" s="44">
        <v>0</v>
      </c>
      <c r="AA1138" s="44">
        <v>1070277.33</v>
      </c>
      <c r="AB1138" s="44">
        <v>27834.99</v>
      </c>
      <c r="AC1138" s="44">
        <v>13481.8</v>
      </c>
      <c r="AD1138" s="44">
        <v>0</v>
      </c>
      <c r="AE1138" s="109">
        <v>0</v>
      </c>
    </row>
    <row r="1139" spans="1:31" hidden="1" x14ac:dyDescent="0.2">
      <c r="A1139" s="378">
        <v>2019</v>
      </c>
      <c r="B1139" s="320" t="s">
        <v>1767</v>
      </c>
      <c r="C1139" s="164" t="s">
        <v>2483</v>
      </c>
      <c r="D1139" s="717">
        <v>43665</v>
      </c>
      <c r="E1139" s="203" t="s">
        <v>50</v>
      </c>
      <c r="F1139" s="203" t="s">
        <v>251</v>
      </c>
      <c r="G1139" s="203" t="s">
        <v>326</v>
      </c>
      <c r="H1139" s="203" t="s">
        <v>2425</v>
      </c>
      <c r="I1139" s="465" t="s">
        <v>2202</v>
      </c>
      <c r="J1139" s="183" t="s">
        <v>839</v>
      </c>
      <c r="K1139" s="603"/>
      <c r="L1139" s="519">
        <v>0</v>
      </c>
      <c r="M1139" s="164">
        <v>0</v>
      </c>
      <c r="N1139" s="164">
        <v>0</v>
      </c>
      <c r="O1139" s="413">
        <v>0</v>
      </c>
      <c r="P1139" s="413">
        <v>0</v>
      </c>
      <c r="Q1139" s="413">
        <v>0</v>
      </c>
      <c r="R1139" s="413">
        <v>0</v>
      </c>
      <c r="S1139" s="207">
        <v>0</v>
      </c>
      <c r="T1139" s="207">
        <v>0</v>
      </c>
      <c r="U1139" s="207">
        <v>0</v>
      </c>
      <c r="V1139" s="207">
        <v>0</v>
      </c>
      <c r="W1139" s="207">
        <v>0</v>
      </c>
      <c r="X1139" s="207">
        <v>0</v>
      </c>
      <c r="Y1139" s="207">
        <v>0</v>
      </c>
      <c r="Z1139" s="162">
        <v>0</v>
      </c>
      <c r="AA1139" s="416" t="s">
        <v>2244</v>
      </c>
      <c r="AB1139" s="83">
        <v>4876.17</v>
      </c>
      <c r="AC1139" s="415">
        <v>0</v>
      </c>
      <c r="AD1139" s="415">
        <v>0</v>
      </c>
      <c r="AE1139" s="418">
        <v>0</v>
      </c>
    </row>
    <row r="1140" spans="1:31" hidden="1" x14ac:dyDescent="0.2">
      <c r="A1140" s="622">
        <v>2019</v>
      </c>
      <c r="B1140" s="623" t="s">
        <v>2262</v>
      </c>
      <c r="C1140" s="44" t="s">
        <v>2482</v>
      </c>
      <c r="D1140" s="693">
        <v>43678</v>
      </c>
      <c r="E1140" s="115" t="s">
        <v>2263</v>
      </c>
      <c r="F1140" s="115" t="s">
        <v>265</v>
      </c>
      <c r="G1140" s="115" t="s">
        <v>329</v>
      </c>
      <c r="H1140" s="115"/>
      <c r="I1140" s="541" t="s">
        <v>2445</v>
      </c>
      <c r="J1140" s="295" t="s">
        <v>316</v>
      </c>
      <c r="K1140" s="117" t="s">
        <v>2444</v>
      </c>
      <c r="L1140" s="501">
        <v>0</v>
      </c>
      <c r="M1140" s="542">
        <v>0</v>
      </c>
      <c r="N1140" s="44">
        <v>0</v>
      </c>
      <c r="O1140" s="44">
        <v>0</v>
      </c>
      <c r="P1140" s="44">
        <v>0</v>
      </c>
      <c r="Q1140" s="44">
        <v>0</v>
      </c>
      <c r="R1140" s="44">
        <v>0</v>
      </c>
      <c r="S1140" s="44">
        <v>0</v>
      </c>
      <c r="T1140" s="44">
        <v>0</v>
      </c>
      <c r="U1140" s="44">
        <v>0</v>
      </c>
      <c r="V1140" s="44">
        <v>0</v>
      </c>
      <c r="W1140" s="44">
        <v>300</v>
      </c>
      <c r="X1140" s="44">
        <v>0</v>
      </c>
      <c r="Y1140" s="44">
        <v>0</v>
      </c>
      <c r="Z1140" s="242">
        <v>0</v>
      </c>
      <c r="AA1140" s="44" t="s">
        <v>20</v>
      </c>
      <c r="AB1140" s="44">
        <v>4400.71</v>
      </c>
      <c r="AC1140" s="44">
        <v>0</v>
      </c>
      <c r="AD1140" s="44">
        <v>0</v>
      </c>
      <c r="AE1140" s="341">
        <v>4400.71</v>
      </c>
    </row>
    <row r="1141" spans="1:31" hidden="1" x14ac:dyDescent="0.2">
      <c r="A1141" s="335">
        <v>2019</v>
      </c>
      <c r="B1141" s="203" t="s">
        <v>2341</v>
      </c>
      <c r="C1141" s="547" t="s">
        <v>2481</v>
      </c>
      <c r="D1141" s="717">
        <v>43683</v>
      </c>
      <c r="E1141" s="203" t="s">
        <v>279</v>
      </c>
      <c r="F1141" s="203" t="s">
        <v>890</v>
      </c>
      <c r="G1141" s="203" t="s">
        <v>326</v>
      </c>
      <c r="H1141" s="203"/>
      <c r="I1141" s="530" t="s">
        <v>698</v>
      </c>
      <c r="J1141" s="183" t="s">
        <v>839</v>
      </c>
      <c r="K1141" s="603"/>
      <c r="L1141" s="519">
        <v>0</v>
      </c>
      <c r="M1141" s="531">
        <v>0</v>
      </c>
      <c r="N1141" s="164">
        <v>0</v>
      </c>
      <c r="O1141" s="413">
        <v>0</v>
      </c>
      <c r="P1141" s="413">
        <v>0</v>
      </c>
      <c r="Q1141" s="413">
        <v>0</v>
      </c>
      <c r="R1141" s="413">
        <v>0</v>
      </c>
      <c r="S1141" s="419">
        <v>0</v>
      </c>
      <c r="T1141" s="272">
        <v>0</v>
      </c>
      <c r="U1141" s="272">
        <v>0</v>
      </c>
      <c r="V1141" s="272">
        <v>0</v>
      </c>
      <c r="W1141" s="272">
        <v>0</v>
      </c>
      <c r="X1141" s="272">
        <v>0</v>
      </c>
      <c r="Y1141" s="272">
        <v>0</v>
      </c>
      <c r="Z1141" s="420">
        <v>0</v>
      </c>
      <c r="AA1141" s="419" t="s">
        <v>2342</v>
      </c>
      <c r="AB1141" s="164">
        <v>11880.77</v>
      </c>
      <c r="AC1141" s="413">
        <v>0</v>
      </c>
      <c r="AD1141" s="413">
        <v>0</v>
      </c>
      <c r="AE1141" s="529">
        <v>0</v>
      </c>
    </row>
    <row r="1142" spans="1:31" hidden="1" x14ac:dyDescent="0.2">
      <c r="A1142" s="378">
        <v>2019</v>
      </c>
      <c r="B1142" s="335" t="s">
        <v>2114</v>
      </c>
      <c r="C1142" s="547" t="s">
        <v>2480</v>
      </c>
      <c r="D1142" s="717">
        <v>43697</v>
      </c>
      <c r="E1142" s="270" t="s">
        <v>44</v>
      </c>
      <c r="F1142" s="270" t="s">
        <v>265</v>
      </c>
      <c r="G1142" s="270" t="s">
        <v>68</v>
      </c>
      <c r="H1142" s="270"/>
      <c r="I1142" s="466" t="s">
        <v>698</v>
      </c>
      <c r="J1142" s="156" t="s">
        <v>839</v>
      </c>
      <c r="K1142" s="604"/>
      <c r="L1142" s="518">
        <v>0</v>
      </c>
      <c r="M1142" s="83">
        <v>0</v>
      </c>
      <c r="N1142" s="83">
        <v>0</v>
      </c>
      <c r="O1142" s="83">
        <v>0</v>
      </c>
      <c r="P1142" s="83">
        <v>0</v>
      </c>
      <c r="Q1142" s="83">
        <v>0</v>
      </c>
      <c r="R1142" s="83">
        <v>0</v>
      </c>
      <c r="S1142" s="83">
        <v>0</v>
      </c>
      <c r="T1142" s="83">
        <v>0</v>
      </c>
      <c r="U1142" s="83">
        <v>0</v>
      </c>
      <c r="V1142" s="83">
        <v>0</v>
      </c>
      <c r="W1142" s="83">
        <v>0</v>
      </c>
      <c r="X1142" s="83">
        <v>0</v>
      </c>
      <c r="Y1142" s="83">
        <v>0</v>
      </c>
      <c r="Z1142" s="83">
        <v>0</v>
      </c>
      <c r="AA1142" s="83" t="s">
        <v>1819</v>
      </c>
      <c r="AB1142" s="83">
        <v>8337.89</v>
      </c>
      <c r="AC1142" s="83">
        <v>0</v>
      </c>
      <c r="AD1142" s="83">
        <v>0</v>
      </c>
      <c r="AE1142" s="148">
        <v>0</v>
      </c>
    </row>
    <row r="1143" spans="1:31" hidden="1" x14ac:dyDescent="0.2">
      <c r="A1143" s="335">
        <v>2019</v>
      </c>
      <c r="B1143" s="320" t="s">
        <v>2311</v>
      </c>
      <c r="C1143" s="547" t="s">
        <v>2479</v>
      </c>
      <c r="D1143" s="717">
        <v>43697</v>
      </c>
      <c r="E1143" s="203" t="s">
        <v>296</v>
      </c>
      <c r="F1143" s="270" t="s">
        <v>260</v>
      </c>
      <c r="G1143" s="270" t="s">
        <v>63</v>
      </c>
      <c r="H1143" s="270" t="s">
        <v>1</v>
      </c>
      <c r="I1143" s="466" t="s">
        <v>2323</v>
      </c>
      <c r="J1143" s="183" t="s">
        <v>839</v>
      </c>
      <c r="K1143" s="603"/>
      <c r="L1143" s="518">
        <v>0</v>
      </c>
      <c r="M1143" s="531">
        <v>0</v>
      </c>
      <c r="N1143" s="164">
        <v>0</v>
      </c>
      <c r="O1143" s="413">
        <v>0</v>
      </c>
      <c r="P1143" s="413">
        <v>0</v>
      </c>
      <c r="Q1143" s="413">
        <v>0</v>
      </c>
      <c r="R1143" s="413">
        <v>0</v>
      </c>
      <c r="S1143" s="419">
        <v>0</v>
      </c>
      <c r="T1143" s="272">
        <v>0</v>
      </c>
      <c r="U1143" s="272">
        <v>0</v>
      </c>
      <c r="V1143" s="272">
        <v>0</v>
      </c>
      <c r="W1143" s="272">
        <v>0</v>
      </c>
      <c r="X1143" s="272">
        <v>0</v>
      </c>
      <c r="Y1143" s="272">
        <v>0</v>
      </c>
      <c r="Z1143" s="420">
        <v>0</v>
      </c>
      <c r="AA1143" s="408" t="s">
        <v>229</v>
      </c>
      <c r="AB1143" s="164">
        <v>0</v>
      </c>
      <c r="AC1143" s="413">
        <v>0</v>
      </c>
      <c r="AD1143" s="413">
        <v>0</v>
      </c>
      <c r="AE1143" s="529">
        <v>0</v>
      </c>
    </row>
    <row r="1144" spans="1:31" hidden="1" x14ac:dyDescent="0.2">
      <c r="A1144" s="335">
        <v>2019</v>
      </c>
      <c r="B1144" s="335" t="s">
        <v>1003</v>
      </c>
      <c r="C1144" s="547" t="s">
        <v>2478</v>
      </c>
      <c r="D1144" s="717">
        <v>43697</v>
      </c>
      <c r="E1144" s="270" t="s">
        <v>296</v>
      </c>
      <c r="F1144" s="270" t="s">
        <v>260</v>
      </c>
      <c r="G1144" s="270" t="s">
        <v>63</v>
      </c>
      <c r="H1144" s="270"/>
      <c r="I1144" s="530" t="s">
        <v>2805</v>
      </c>
      <c r="J1144" s="306" t="s">
        <v>839</v>
      </c>
      <c r="K1144" s="603"/>
      <c r="L1144" s="519">
        <v>0</v>
      </c>
      <c r="M1144" s="531">
        <v>0</v>
      </c>
      <c r="N1144" s="164">
        <v>0</v>
      </c>
      <c r="O1144" s="413">
        <v>0</v>
      </c>
      <c r="P1144" s="413">
        <v>0</v>
      </c>
      <c r="Q1144" s="413">
        <v>0</v>
      </c>
      <c r="R1144" s="413">
        <v>0</v>
      </c>
      <c r="S1144" s="413">
        <v>0</v>
      </c>
      <c r="T1144" s="164">
        <v>0</v>
      </c>
      <c r="U1144" s="164">
        <v>0</v>
      </c>
      <c r="V1144" s="164">
        <v>0</v>
      </c>
      <c r="W1144" s="164">
        <v>0</v>
      </c>
      <c r="X1144" s="164">
        <v>0</v>
      </c>
      <c r="Y1144" s="164">
        <v>0</v>
      </c>
      <c r="Z1144" s="499">
        <v>0</v>
      </c>
      <c r="AA1144" s="408" t="s">
        <v>229</v>
      </c>
      <c r="AB1144" s="164">
        <v>0</v>
      </c>
      <c r="AC1144" s="413">
        <v>0</v>
      </c>
      <c r="AD1144" s="413">
        <v>0</v>
      </c>
      <c r="AE1144" s="529">
        <v>0</v>
      </c>
    </row>
    <row r="1145" spans="1:31" hidden="1" x14ac:dyDescent="0.2">
      <c r="A1145" s="335">
        <v>2019</v>
      </c>
      <c r="B1145" s="335" t="s">
        <v>2302</v>
      </c>
      <c r="C1145" s="547" t="s">
        <v>2477</v>
      </c>
      <c r="D1145" s="717">
        <v>43697</v>
      </c>
      <c r="E1145" s="270" t="s">
        <v>2243</v>
      </c>
      <c r="F1145" s="270" t="s">
        <v>260</v>
      </c>
      <c r="G1145" s="270" t="s">
        <v>63</v>
      </c>
      <c r="H1145" s="270"/>
      <c r="I1145" s="530" t="s">
        <v>3059</v>
      </c>
      <c r="J1145" s="306" t="s">
        <v>839</v>
      </c>
      <c r="K1145" s="603"/>
      <c r="L1145" s="519">
        <v>0</v>
      </c>
      <c r="M1145" s="531">
        <v>0</v>
      </c>
      <c r="N1145" s="164">
        <v>0</v>
      </c>
      <c r="O1145" s="413">
        <v>0</v>
      </c>
      <c r="P1145" s="413">
        <v>0</v>
      </c>
      <c r="Q1145" s="413">
        <v>0</v>
      </c>
      <c r="R1145" s="413">
        <v>0</v>
      </c>
      <c r="S1145" s="413">
        <v>0</v>
      </c>
      <c r="T1145" s="164">
        <v>0</v>
      </c>
      <c r="U1145" s="164">
        <v>0</v>
      </c>
      <c r="V1145" s="164">
        <v>0</v>
      </c>
      <c r="W1145" s="164">
        <v>0</v>
      </c>
      <c r="X1145" s="164">
        <v>0</v>
      </c>
      <c r="Y1145" s="164">
        <v>0</v>
      </c>
      <c r="Z1145" s="499">
        <v>0</v>
      </c>
      <c r="AA1145" s="408" t="s">
        <v>229</v>
      </c>
      <c r="AB1145" s="164">
        <v>0</v>
      </c>
      <c r="AC1145" s="413">
        <v>0</v>
      </c>
      <c r="AD1145" s="413">
        <v>0</v>
      </c>
      <c r="AE1145" s="529">
        <v>0</v>
      </c>
    </row>
    <row r="1146" spans="1:31" hidden="1" x14ac:dyDescent="0.2">
      <c r="A1146" s="176">
        <v>2019</v>
      </c>
      <c r="B1146" s="176" t="s">
        <v>731</v>
      </c>
      <c r="C1146" s="340" t="s">
        <v>2476</v>
      </c>
      <c r="D1146" s="693">
        <v>43697</v>
      </c>
      <c r="E1146" s="177" t="s">
        <v>296</v>
      </c>
      <c r="F1146" s="177" t="s">
        <v>262</v>
      </c>
      <c r="G1146" s="177" t="s">
        <v>63</v>
      </c>
      <c r="H1146" s="177"/>
      <c r="I1146" s="541" t="s">
        <v>2542</v>
      </c>
      <c r="J1146" s="112" t="s">
        <v>592</v>
      </c>
      <c r="K1146" s="117" t="s">
        <v>2794</v>
      </c>
      <c r="L1146" s="501">
        <v>0</v>
      </c>
      <c r="M1146" s="542">
        <v>0</v>
      </c>
      <c r="N1146" s="44">
        <v>0</v>
      </c>
      <c r="O1146" s="44">
        <v>0</v>
      </c>
      <c r="P1146" s="44">
        <v>0</v>
      </c>
      <c r="Q1146" s="44">
        <v>0</v>
      </c>
      <c r="R1146" s="44">
        <v>0</v>
      </c>
      <c r="S1146" s="44">
        <v>0</v>
      </c>
      <c r="T1146" s="44">
        <v>0</v>
      </c>
      <c r="U1146" s="44">
        <v>0</v>
      </c>
      <c r="V1146" s="44">
        <v>0</v>
      </c>
      <c r="W1146" s="44">
        <v>82000</v>
      </c>
      <c r="X1146" s="44">
        <v>0</v>
      </c>
      <c r="Y1146" s="44">
        <v>0</v>
      </c>
      <c r="Z1146" s="242">
        <v>0</v>
      </c>
      <c r="AA1146" s="170" t="s">
        <v>229</v>
      </c>
      <c r="AB1146" s="44">
        <v>0</v>
      </c>
      <c r="AC1146" s="44">
        <v>0</v>
      </c>
      <c r="AD1146" s="44">
        <v>0</v>
      </c>
      <c r="AE1146" s="341">
        <v>0</v>
      </c>
    </row>
    <row r="1147" spans="1:31" hidden="1" x14ac:dyDescent="0.2">
      <c r="A1147" s="335">
        <v>2019</v>
      </c>
      <c r="B1147" s="335" t="s">
        <v>2324</v>
      </c>
      <c r="C1147" s="547" t="s">
        <v>2475</v>
      </c>
      <c r="D1147" s="717">
        <v>43697</v>
      </c>
      <c r="E1147" s="270" t="s">
        <v>296</v>
      </c>
      <c r="F1147" s="270" t="s">
        <v>260</v>
      </c>
      <c r="G1147" s="270" t="s">
        <v>63</v>
      </c>
      <c r="H1147" s="270"/>
      <c r="I1147" s="530" t="s">
        <v>2323</v>
      </c>
      <c r="J1147" s="306" t="s">
        <v>839</v>
      </c>
      <c r="K1147" s="603"/>
      <c r="L1147" s="519">
        <v>0</v>
      </c>
      <c r="M1147" s="531">
        <v>0</v>
      </c>
      <c r="N1147" s="164">
        <v>0</v>
      </c>
      <c r="O1147" s="413">
        <v>0</v>
      </c>
      <c r="P1147" s="413">
        <v>0</v>
      </c>
      <c r="Q1147" s="413">
        <v>0</v>
      </c>
      <c r="R1147" s="413">
        <v>0</v>
      </c>
      <c r="S1147" s="413">
        <v>0</v>
      </c>
      <c r="T1147" s="164">
        <v>0</v>
      </c>
      <c r="U1147" s="164">
        <v>0</v>
      </c>
      <c r="V1147" s="164">
        <v>0</v>
      </c>
      <c r="W1147" s="164">
        <v>0</v>
      </c>
      <c r="X1147" s="164">
        <v>0</v>
      </c>
      <c r="Y1147" s="164">
        <v>0</v>
      </c>
      <c r="Z1147" s="499">
        <v>0</v>
      </c>
      <c r="AA1147" s="408" t="s">
        <v>229</v>
      </c>
      <c r="AB1147" s="164">
        <v>0</v>
      </c>
      <c r="AC1147" s="413">
        <v>0</v>
      </c>
      <c r="AD1147" s="413">
        <v>0</v>
      </c>
      <c r="AE1147" s="529">
        <v>0</v>
      </c>
    </row>
    <row r="1148" spans="1:31" hidden="1" x14ac:dyDescent="0.2">
      <c r="A1148" s="335">
        <v>2019</v>
      </c>
      <c r="B1148" s="335" t="s">
        <v>2213</v>
      </c>
      <c r="C1148" s="547" t="s">
        <v>2474</v>
      </c>
      <c r="D1148" s="717">
        <v>43697</v>
      </c>
      <c r="E1148" s="270" t="s">
        <v>296</v>
      </c>
      <c r="F1148" s="270" t="s">
        <v>260</v>
      </c>
      <c r="G1148" s="270" t="s">
        <v>63</v>
      </c>
      <c r="H1148" s="270"/>
      <c r="I1148" s="530" t="s">
        <v>698</v>
      </c>
      <c r="J1148" s="306" t="s">
        <v>839</v>
      </c>
      <c r="K1148" s="603"/>
      <c r="L1148" s="519">
        <v>0</v>
      </c>
      <c r="M1148" s="531">
        <v>0</v>
      </c>
      <c r="N1148" s="164">
        <v>0</v>
      </c>
      <c r="O1148" s="413">
        <v>0</v>
      </c>
      <c r="P1148" s="413">
        <v>0</v>
      </c>
      <c r="Q1148" s="413">
        <v>0</v>
      </c>
      <c r="R1148" s="413">
        <v>0</v>
      </c>
      <c r="S1148" s="413">
        <v>0</v>
      </c>
      <c r="T1148" s="164">
        <v>0</v>
      </c>
      <c r="U1148" s="164">
        <v>0</v>
      </c>
      <c r="V1148" s="164">
        <v>0</v>
      </c>
      <c r="W1148" s="164">
        <v>0</v>
      </c>
      <c r="X1148" s="164">
        <v>0</v>
      </c>
      <c r="Y1148" s="164">
        <v>0</v>
      </c>
      <c r="Z1148" s="499">
        <v>0</v>
      </c>
      <c r="AA1148" s="408" t="s">
        <v>229</v>
      </c>
      <c r="AB1148" s="164">
        <v>0</v>
      </c>
      <c r="AC1148" s="413">
        <v>0</v>
      </c>
      <c r="AD1148" s="413">
        <v>0</v>
      </c>
      <c r="AE1148" s="529">
        <v>0</v>
      </c>
    </row>
    <row r="1149" spans="1:31" hidden="1" x14ac:dyDescent="0.2">
      <c r="A1149" s="335">
        <v>2019</v>
      </c>
      <c r="B1149" s="335" t="s">
        <v>2325</v>
      </c>
      <c r="C1149" s="547" t="s">
        <v>2473</v>
      </c>
      <c r="D1149" s="717">
        <v>43697</v>
      </c>
      <c r="E1149" s="270" t="s">
        <v>2326</v>
      </c>
      <c r="F1149" s="270" t="s">
        <v>260</v>
      </c>
      <c r="G1149" s="270" t="s">
        <v>63</v>
      </c>
      <c r="H1149" s="270"/>
      <c r="I1149" s="530" t="s">
        <v>2820</v>
      </c>
      <c r="J1149" s="306" t="s">
        <v>839</v>
      </c>
      <c r="K1149" s="603"/>
      <c r="L1149" s="519">
        <v>0</v>
      </c>
      <c r="M1149" s="531">
        <v>0</v>
      </c>
      <c r="N1149" s="164">
        <v>0</v>
      </c>
      <c r="O1149" s="413">
        <v>0</v>
      </c>
      <c r="P1149" s="413">
        <v>0</v>
      </c>
      <c r="Q1149" s="413">
        <v>0</v>
      </c>
      <c r="R1149" s="413">
        <v>0</v>
      </c>
      <c r="S1149" s="413">
        <v>0</v>
      </c>
      <c r="T1149" s="164">
        <v>0</v>
      </c>
      <c r="U1149" s="164">
        <v>0</v>
      </c>
      <c r="V1149" s="164">
        <v>0</v>
      </c>
      <c r="W1149" s="164">
        <v>0</v>
      </c>
      <c r="X1149" s="164">
        <v>0</v>
      </c>
      <c r="Y1149" s="164">
        <v>0</v>
      </c>
      <c r="Z1149" s="499">
        <v>0</v>
      </c>
      <c r="AA1149" s="408" t="s">
        <v>229</v>
      </c>
      <c r="AB1149" s="164">
        <v>0</v>
      </c>
      <c r="AC1149" s="413">
        <v>0</v>
      </c>
      <c r="AD1149" s="413">
        <v>0</v>
      </c>
      <c r="AE1149" s="529">
        <v>0</v>
      </c>
    </row>
    <row r="1150" spans="1:31" hidden="1" x14ac:dyDescent="0.2">
      <c r="A1150" s="335">
        <v>2019</v>
      </c>
      <c r="B1150" s="335" t="s">
        <v>726</v>
      </c>
      <c r="C1150" s="547" t="s">
        <v>2472</v>
      </c>
      <c r="D1150" s="717">
        <v>43697</v>
      </c>
      <c r="E1150" s="270" t="s">
        <v>37</v>
      </c>
      <c r="F1150" s="270" t="s">
        <v>250</v>
      </c>
      <c r="G1150" s="270" t="s">
        <v>68</v>
      </c>
      <c r="H1150" s="270"/>
      <c r="I1150" s="530" t="s">
        <v>2637</v>
      </c>
      <c r="J1150" s="306" t="s">
        <v>839</v>
      </c>
      <c r="K1150" s="603"/>
      <c r="L1150" s="519">
        <v>0</v>
      </c>
      <c r="M1150" s="531">
        <v>0</v>
      </c>
      <c r="N1150" s="164">
        <v>0</v>
      </c>
      <c r="O1150" s="413">
        <v>0</v>
      </c>
      <c r="P1150" s="413">
        <v>0</v>
      </c>
      <c r="Q1150" s="413">
        <v>0</v>
      </c>
      <c r="R1150" s="413">
        <v>0</v>
      </c>
      <c r="S1150" s="413">
        <v>0</v>
      </c>
      <c r="T1150" s="164">
        <v>0</v>
      </c>
      <c r="U1150" s="164">
        <v>0</v>
      </c>
      <c r="V1150" s="164">
        <v>0</v>
      </c>
      <c r="W1150" s="164">
        <v>0</v>
      </c>
      <c r="X1150" s="164">
        <v>0</v>
      </c>
      <c r="Y1150" s="164">
        <v>0</v>
      </c>
      <c r="Z1150" s="499">
        <v>0</v>
      </c>
      <c r="AA1150" s="336">
        <v>440731.83</v>
      </c>
      <c r="AB1150" s="164">
        <v>11525.46</v>
      </c>
      <c r="AC1150" s="413">
        <v>2727.92</v>
      </c>
      <c r="AD1150" s="413">
        <v>0</v>
      </c>
      <c r="AE1150" s="529">
        <v>0</v>
      </c>
    </row>
    <row r="1151" spans="1:31" hidden="1" x14ac:dyDescent="0.2">
      <c r="A1151" s="176">
        <v>2019</v>
      </c>
      <c r="B1151" s="115" t="s">
        <v>2322</v>
      </c>
      <c r="C1151" s="340" t="s">
        <v>2471</v>
      </c>
      <c r="D1151" s="693">
        <v>43719</v>
      </c>
      <c r="E1151" s="115" t="s">
        <v>2416</v>
      </c>
      <c r="F1151" s="115" t="s">
        <v>2556</v>
      </c>
      <c r="G1151" s="115" t="s">
        <v>2216</v>
      </c>
      <c r="H1151" s="115"/>
      <c r="I1151" s="541" t="s">
        <v>2328</v>
      </c>
      <c r="J1151" s="37" t="s">
        <v>310</v>
      </c>
      <c r="K1151" s="217" t="s">
        <v>3080</v>
      </c>
      <c r="L1151" s="501">
        <v>0</v>
      </c>
      <c r="M1151" s="542">
        <v>0</v>
      </c>
      <c r="N1151" s="44">
        <v>0</v>
      </c>
      <c r="O1151" s="44">
        <v>0</v>
      </c>
      <c r="P1151" s="44">
        <v>0</v>
      </c>
      <c r="Q1151" s="44">
        <v>0</v>
      </c>
      <c r="R1151" s="44">
        <v>0</v>
      </c>
      <c r="S1151" s="44">
        <v>0</v>
      </c>
      <c r="T1151" s="44">
        <v>0</v>
      </c>
      <c r="U1151" s="44">
        <v>0</v>
      </c>
      <c r="V1151" s="44">
        <v>0</v>
      </c>
      <c r="W1151" s="44">
        <v>0</v>
      </c>
      <c r="X1151" s="44">
        <v>0</v>
      </c>
      <c r="Y1151" s="44">
        <v>0</v>
      </c>
      <c r="Z1151" s="242">
        <v>0</v>
      </c>
      <c r="AA1151" s="44" t="s">
        <v>1769</v>
      </c>
      <c r="AB1151" s="44">
        <v>2585.39</v>
      </c>
      <c r="AC1151" s="44">
        <v>0</v>
      </c>
      <c r="AD1151" s="44">
        <v>0</v>
      </c>
      <c r="AE1151" s="341">
        <v>2585.39</v>
      </c>
    </row>
    <row r="1152" spans="1:31" hidden="1" x14ac:dyDescent="0.2">
      <c r="A1152" s="176">
        <v>2019</v>
      </c>
      <c r="B1152" s="176" t="s">
        <v>2312</v>
      </c>
      <c r="C1152" s="340" t="s">
        <v>2469</v>
      </c>
      <c r="D1152" s="693">
        <v>43719</v>
      </c>
      <c r="E1152" s="177" t="s">
        <v>2329</v>
      </c>
      <c r="F1152" s="177" t="s">
        <v>291</v>
      </c>
      <c r="G1152" s="177" t="s">
        <v>69</v>
      </c>
      <c r="H1152" s="177" t="s">
        <v>2313</v>
      </c>
      <c r="I1152" s="541" t="s">
        <v>2327</v>
      </c>
      <c r="J1152" s="112" t="s">
        <v>839</v>
      </c>
      <c r="K1152" s="117"/>
      <c r="L1152" s="501">
        <v>0</v>
      </c>
      <c r="M1152" s="542">
        <v>0</v>
      </c>
      <c r="N1152" s="44">
        <v>0</v>
      </c>
      <c r="O1152" s="44">
        <v>0</v>
      </c>
      <c r="P1152" s="44">
        <v>0</v>
      </c>
      <c r="Q1152" s="44">
        <v>0</v>
      </c>
      <c r="R1152" s="44">
        <v>0</v>
      </c>
      <c r="S1152" s="44">
        <v>2485.1999999999998</v>
      </c>
      <c r="T1152" s="44">
        <v>0</v>
      </c>
      <c r="U1152" s="44">
        <v>0</v>
      </c>
      <c r="V1152" s="44">
        <v>0</v>
      </c>
      <c r="W1152" s="44">
        <v>0</v>
      </c>
      <c r="X1152" s="44">
        <v>386</v>
      </c>
      <c r="Y1152" s="44">
        <v>0</v>
      </c>
      <c r="Z1152" s="242">
        <v>0</v>
      </c>
      <c r="AA1152" s="44" t="s">
        <v>2330</v>
      </c>
      <c r="AB1152" s="44">
        <v>697.84</v>
      </c>
      <c r="AC1152" s="44">
        <v>0</v>
      </c>
      <c r="AD1152" s="44">
        <v>0</v>
      </c>
      <c r="AE1152" s="341">
        <v>0</v>
      </c>
    </row>
    <row r="1153" spans="1:32" hidden="1" x14ac:dyDescent="0.2">
      <c r="A1153" s="378">
        <v>2019</v>
      </c>
      <c r="B1153" s="320" t="s">
        <v>106</v>
      </c>
      <c r="C1153" s="547" t="s">
        <v>2470</v>
      </c>
      <c r="D1153" s="717">
        <v>43725</v>
      </c>
      <c r="E1153" s="203" t="s">
        <v>294</v>
      </c>
      <c r="F1153" s="203" t="s">
        <v>250</v>
      </c>
      <c r="G1153" s="203" t="s">
        <v>68</v>
      </c>
      <c r="H1153" s="203"/>
      <c r="I1153" s="465" t="s">
        <v>2203</v>
      </c>
      <c r="J1153" s="183" t="s">
        <v>839</v>
      </c>
      <c r="K1153" s="603"/>
      <c r="L1153" s="519">
        <v>0</v>
      </c>
      <c r="M1153" s="164">
        <v>0</v>
      </c>
      <c r="N1153" s="164">
        <v>0</v>
      </c>
      <c r="O1153" s="413">
        <v>0</v>
      </c>
      <c r="P1153" s="413">
        <v>0</v>
      </c>
      <c r="Q1153" s="413">
        <v>0</v>
      </c>
      <c r="R1153" s="413">
        <v>0</v>
      </c>
      <c r="S1153" s="272">
        <v>0</v>
      </c>
      <c r="T1153" s="272">
        <v>0</v>
      </c>
      <c r="U1153" s="272">
        <v>0</v>
      </c>
      <c r="V1153" s="272">
        <v>0</v>
      </c>
      <c r="W1153" s="272">
        <v>0</v>
      </c>
      <c r="X1153" s="272">
        <v>0</v>
      </c>
      <c r="Y1153" s="272">
        <v>0</v>
      </c>
      <c r="Z1153" s="273">
        <v>0</v>
      </c>
      <c r="AA1153" s="419">
        <v>897560.33</v>
      </c>
      <c r="AB1153" s="164">
        <v>15000.83</v>
      </c>
      <c r="AC1153" s="413">
        <v>0</v>
      </c>
      <c r="AD1153" s="413">
        <v>0</v>
      </c>
      <c r="AE1153" s="414">
        <v>0</v>
      </c>
    </row>
    <row r="1154" spans="1:32" hidden="1" x14ac:dyDescent="0.2">
      <c r="A1154" s="335">
        <v>2019</v>
      </c>
      <c r="B1154" s="335" t="s">
        <v>3076</v>
      </c>
      <c r="C1154" s="164" t="s">
        <v>2462</v>
      </c>
      <c r="D1154" s="717">
        <v>43760</v>
      </c>
      <c r="E1154" s="270" t="s">
        <v>2392</v>
      </c>
      <c r="F1154" s="270" t="s">
        <v>260</v>
      </c>
      <c r="G1154" s="270" t="s">
        <v>243</v>
      </c>
      <c r="H1154" s="270"/>
      <c r="I1154" s="530" t="s">
        <v>2601</v>
      </c>
      <c r="J1154" s="306" t="s">
        <v>839</v>
      </c>
      <c r="K1154" s="603"/>
      <c r="L1154" s="519">
        <v>0</v>
      </c>
      <c r="M1154" s="531">
        <v>518</v>
      </c>
      <c r="N1154" s="164">
        <v>0</v>
      </c>
      <c r="O1154" s="413">
        <v>0</v>
      </c>
      <c r="P1154" s="413">
        <v>0</v>
      </c>
      <c r="Q1154" s="413">
        <v>0</v>
      </c>
      <c r="R1154" s="413">
        <v>0</v>
      </c>
      <c r="S1154" s="413">
        <v>0</v>
      </c>
      <c r="T1154" s="164">
        <v>0</v>
      </c>
      <c r="U1154" s="164">
        <v>0</v>
      </c>
      <c r="V1154" s="164">
        <v>0</v>
      </c>
      <c r="W1154" s="164">
        <v>0</v>
      </c>
      <c r="X1154" s="164">
        <v>0</v>
      </c>
      <c r="Y1154" s="164">
        <v>0</v>
      </c>
      <c r="Z1154" s="499">
        <v>0</v>
      </c>
      <c r="AA1154" s="413" t="s">
        <v>20</v>
      </c>
      <c r="AB1154" s="164">
        <v>4956.79</v>
      </c>
      <c r="AC1154" s="413">
        <v>0</v>
      </c>
      <c r="AD1154" s="413">
        <v>0</v>
      </c>
      <c r="AE1154" s="529">
        <v>4956.79</v>
      </c>
      <c r="AF1154" s="428" t="s">
        <v>1</v>
      </c>
    </row>
    <row r="1155" spans="1:32" hidden="1" x14ac:dyDescent="0.2">
      <c r="A1155" s="176">
        <v>2019</v>
      </c>
      <c r="B1155" s="176" t="s">
        <v>2395</v>
      </c>
      <c r="C1155" s="44" t="s">
        <v>2461</v>
      </c>
      <c r="D1155" s="693">
        <v>43760</v>
      </c>
      <c r="E1155" s="177" t="s">
        <v>1944</v>
      </c>
      <c r="F1155" s="177" t="s">
        <v>259</v>
      </c>
      <c r="G1155" s="177" t="s">
        <v>68</v>
      </c>
      <c r="H1155" s="177"/>
      <c r="I1155" s="541" t="s">
        <v>2394</v>
      </c>
      <c r="J1155" s="112" t="s">
        <v>310</v>
      </c>
      <c r="K1155" s="117" t="s">
        <v>2706</v>
      </c>
      <c r="L1155" s="501">
        <v>0</v>
      </c>
      <c r="M1155" s="542">
        <v>0</v>
      </c>
      <c r="N1155" s="44">
        <v>0</v>
      </c>
      <c r="O1155" s="44">
        <v>0</v>
      </c>
      <c r="P1155" s="44">
        <v>0</v>
      </c>
      <c r="Q1155" s="44">
        <v>0</v>
      </c>
      <c r="R1155" s="44">
        <v>0</v>
      </c>
      <c r="S1155" s="44">
        <v>0</v>
      </c>
      <c r="T1155" s="44">
        <v>0</v>
      </c>
      <c r="U1155" s="44">
        <v>0</v>
      </c>
      <c r="V1155" s="44">
        <v>0</v>
      </c>
      <c r="W1155" s="44">
        <v>0</v>
      </c>
      <c r="X1155" s="44">
        <v>0</v>
      </c>
      <c r="Y1155" s="44">
        <v>0</v>
      </c>
      <c r="Z1155" s="242">
        <v>0</v>
      </c>
      <c r="AA1155" s="44" t="s">
        <v>2396</v>
      </c>
      <c r="AB1155" s="44">
        <v>1228.19</v>
      </c>
      <c r="AC1155" s="44">
        <v>0</v>
      </c>
      <c r="AD1155" s="44">
        <v>0</v>
      </c>
      <c r="AE1155" s="341">
        <v>0</v>
      </c>
      <c r="AF1155" s="428"/>
    </row>
    <row r="1156" spans="1:32" hidden="1" x14ac:dyDescent="0.2">
      <c r="A1156" s="176">
        <v>2019</v>
      </c>
      <c r="B1156" s="622" t="s">
        <v>2137</v>
      </c>
      <c r="C1156" s="44" t="s">
        <v>2463</v>
      </c>
      <c r="D1156" s="693">
        <v>43804</v>
      </c>
      <c r="E1156" s="115" t="s">
        <v>37</v>
      </c>
      <c r="F1156" s="115" t="s">
        <v>264</v>
      </c>
      <c r="G1156" s="115" t="s">
        <v>68</v>
      </c>
      <c r="H1156" s="115"/>
      <c r="I1156" s="452" t="s">
        <v>2201</v>
      </c>
      <c r="J1156" s="119" t="s">
        <v>310</v>
      </c>
      <c r="K1156" s="117" t="s">
        <v>2400</v>
      </c>
      <c r="L1156" s="501">
        <v>0</v>
      </c>
      <c r="M1156" s="44">
        <v>0</v>
      </c>
      <c r="N1156" s="44">
        <v>0</v>
      </c>
      <c r="O1156" s="44">
        <v>0</v>
      </c>
      <c r="P1156" s="44">
        <v>0</v>
      </c>
      <c r="Q1156" s="44">
        <v>0</v>
      </c>
      <c r="R1156" s="44">
        <v>0</v>
      </c>
      <c r="S1156" s="173">
        <v>0</v>
      </c>
      <c r="T1156" s="173">
        <v>0</v>
      </c>
      <c r="U1156" s="173">
        <v>0</v>
      </c>
      <c r="V1156" s="173">
        <v>0</v>
      </c>
      <c r="W1156" s="173">
        <v>0</v>
      </c>
      <c r="X1156" s="173">
        <v>0</v>
      </c>
      <c r="Y1156" s="173">
        <v>0</v>
      </c>
      <c r="Z1156" s="108">
        <v>510.69</v>
      </c>
      <c r="AA1156" s="173" t="s">
        <v>1745</v>
      </c>
      <c r="AB1156" s="44">
        <v>1558.33</v>
      </c>
      <c r="AC1156" s="44">
        <v>0</v>
      </c>
      <c r="AD1156" s="44">
        <v>0</v>
      </c>
      <c r="AE1156" s="109">
        <v>1558.33</v>
      </c>
    </row>
    <row r="1157" spans="1:32" hidden="1" x14ac:dyDescent="0.2">
      <c r="A1157" s="335">
        <v>2019</v>
      </c>
      <c r="B1157" s="335" t="s">
        <v>315</v>
      </c>
      <c r="C1157" s="164" t="s">
        <v>2464</v>
      </c>
      <c r="D1157" s="717">
        <v>43805</v>
      </c>
      <c r="E1157" s="270" t="s">
        <v>37</v>
      </c>
      <c r="F1157" s="270" t="s">
        <v>2261</v>
      </c>
      <c r="G1157" s="270" t="s">
        <v>68</v>
      </c>
      <c r="H1157" s="270"/>
      <c r="I1157" s="465" t="s">
        <v>2615</v>
      </c>
      <c r="J1157" s="183" t="s">
        <v>839</v>
      </c>
      <c r="K1157" s="598"/>
      <c r="L1157" s="510">
        <v>0</v>
      </c>
      <c r="M1157" s="164">
        <v>1545</v>
      </c>
      <c r="N1157" s="164">
        <v>0</v>
      </c>
      <c r="O1157" s="205">
        <v>0</v>
      </c>
      <c r="P1157" s="205">
        <v>0</v>
      </c>
      <c r="Q1157" s="205">
        <v>0</v>
      </c>
      <c r="R1157" s="205">
        <v>0</v>
      </c>
      <c r="S1157" s="207">
        <v>0</v>
      </c>
      <c r="T1157" s="272">
        <v>0</v>
      </c>
      <c r="U1157" s="272">
        <v>0</v>
      </c>
      <c r="V1157" s="272">
        <v>0</v>
      </c>
      <c r="W1157" s="272">
        <v>0</v>
      </c>
      <c r="X1157" s="272">
        <v>0</v>
      </c>
      <c r="Y1157" s="272">
        <v>0</v>
      </c>
      <c r="Z1157" s="273">
        <v>0</v>
      </c>
      <c r="AA1157" s="272" t="s">
        <v>1940</v>
      </c>
      <c r="AB1157" s="164">
        <v>6997.11</v>
      </c>
      <c r="AC1157" s="164">
        <v>2727.92</v>
      </c>
      <c r="AD1157" s="164">
        <v>0</v>
      </c>
      <c r="AE1157" s="209">
        <v>0</v>
      </c>
    </row>
    <row r="1158" spans="1:32" hidden="1" x14ac:dyDescent="0.2">
      <c r="A1158" s="176">
        <v>2019</v>
      </c>
      <c r="B1158" s="176" t="s">
        <v>2391</v>
      </c>
      <c r="C1158" s="44" t="s">
        <v>2465</v>
      </c>
      <c r="D1158" s="693">
        <v>43805</v>
      </c>
      <c r="E1158" s="177" t="s">
        <v>2392</v>
      </c>
      <c r="F1158" s="177" t="s">
        <v>260</v>
      </c>
      <c r="G1158" s="177" t="s">
        <v>243</v>
      </c>
      <c r="H1158" s="177"/>
      <c r="I1158" s="541" t="s">
        <v>2602</v>
      </c>
      <c r="J1158" s="112" t="s">
        <v>310</v>
      </c>
      <c r="K1158" s="117" t="s">
        <v>3175</v>
      </c>
      <c r="L1158" s="501">
        <v>0</v>
      </c>
      <c r="M1158" s="542">
        <v>513.66999999999996</v>
      </c>
      <c r="N1158" s="44">
        <v>0</v>
      </c>
      <c r="O1158" s="44">
        <v>0</v>
      </c>
      <c r="P1158" s="44">
        <v>0</v>
      </c>
      <c r="Q1158" s="44">
        <v>0</v>
      </c>
      <c r="R1158" s="44">
        <v>0</v>
      </c>
      <c r="S1158" s="44">
        <v>0</v>
      </c>
      <c r="T1158" s="44">
        <v>0</v>
      </c>
      <c r="U1158" s="44">
        <v>0</v>
      </c>
      <c r="V1158" s="44">
        <v>0</v>
      </c>
      <c r="W1158" s="44">
        <v>0</v>
      </c>
      <c r="X1158" s="44">
        <v>0</v>
      </c>
      <c r="Y1158" s="44">
        <v>0</v>
      </c>
      <c r="Z1158" s="242">
        <v>0</v>
      </c>
      <c r="AA1158" s="44" t="s">
        <v>20</v>
      </c>
      <c r="AB1158" s="44">
        <v>3494.59</v>
      </c>
      <c r="AC1158" s="44">
        <v>0</v>
      </c>
      <c r="AD1158" s="44">
        <v>0</v>
      </c>
      <c r="AE1158" s="341">
        <v>3408.68</v>
      </c>
    </row>
    <row r="1159" spans="1:32" hidden="1" x14ac:dyDescent="0.2">
      <c r="A1159" s="335">
        <v>2019</v>
      </c>
      <c r="B1159" s="335" t="s">
        <v>2393</v>
      </c>
      <c r="C1159" s="164" t="s">
        <v>2466</v>
      </c>
      <c r="D1159" s="717">
        <v>43805</v>
      </c>
      <c r="E1159" s="270" t="s">
        <v>2392</v>
      </c>
      <c r="F1159" s="270" t="s">
        <v>260</v>
      </c>
      <c r="G1159" s="270" t="s">
        <v>243</v>
      </c>
      <c r="H1159" s="270"/>
      <c r="I1159" s="530" t="s">
        <v>698</v>
      </c>
      <c r="J1159" s="306" t="s">
        <v>839</v>
      </c>
      <c r="K1159" s="603"/>
      <c r="L1159" s="519">
        <v>0</v>
      </c>
      <c r="M1159" s="531">
        <v>518</v>
      </c>
      <c r="N1159" s="164">
        <v>0</v>
      </c>
      <c r="O1159" s="413">
        <v>0</v>
      </c>
      <c r="P1159" s="413">
        <v>0</v>
      </c>
      <c r="Q1159" s="413">
        <v>0</v>
      </c>
      <c r="R1159" s="413">
        <v>0</v>
      </c>
      <c r="S1159" s="413">
        <v>0</v>
      </c>
      <c r="T1159" s="164">
        <v>0</v>
      </c>
      <c r="U1159" s="164">
        <v>0</v>
      </c>
      <c r="V1159" s="164">
        <v>0</v>
      </c>
      <c r="W1159" s="164">
        <v>0</v>
      </c>
      <c r="X1159" s="164">
        <v>0</v>
      </c>
      <c r="Y1159" s="164">
        <v>0</v>
      </c>
      <c r="Z1159" s="499">
        <v>0</v>
      </c>
      <c r="AA1159" s="413" t="s">
        <v>20</v>
      </c>
      <c r="AB1159" s="164">
        <v>3494.59</v>
      </c>
      <c r="AC1159" s="413">
        <v>0</v>
      </c>
      <c r="AD1159" s="413">
        <v>0</v>
      </c>
      <c r="AE1159" s="529">
        <v>0</v>
      </c>
    </row>
    <row r="1160" spans="1:32" hidden="1" x14ac:dyDescent="0.2">
      <c r="A1160" s="176">
        <v>2019</v>
      </c>
      <c r="B1160" s="176" t="s">
        <v>2369</v>
      </c>
      <c r="C1160" s="44" t="s">
        <v>2467</v>
      </c>
      <c r="D1160" s="693">
        <v>43805</v>
      </c>
      <c r="E1160" s="177" t="s">
        <v>279</v>
      </c>
      <c r="F1160" s="177" t="s">
        <v>265</v>
      </c>
      <c r="G1160" s="177" t="s">
        <v>68</v>
      </c>
      <c r="H1160" s="177"/>
      <c r="I1160" s="541" t="s">
        <v>2407</v>
      </c>
      <c r="J1160" s="112" t="s">
        <v>310</v>
      </c>
      <c r="K1160" s="117" t="s">
        <v>2417</v>
      </c>
      <c r="L1160" s="501">
        <v>0</v>
      </c>
      <c r="M1160" s="542">
        <v>0</v>
      </c>
      <c r="N1160" s="44">
        <v>0</v>
      </c>
      <c r="O1160" s="44">
        <v>0</v>
      </c>
      <c r="P1160" s="44">
        <v>0</v>
      </c>
      <c r="Q1160" s="44">
        <v>0</v>
      </c>
      <c r="R1160" s="44">
        <v>0</v>
      </c>
      <c r="S1160" s="44">
        <v>0</v>
      </c>
      <c r="T1160" s="44">
        <v>0</v>
      </c>
      <c r="U1160" s="44">
        <v>0</v>
      </c>
      <c r="V1160" s="44">
        <v>0</v>
      </c>
      <c r="W1160" s="44">
        <v>0</v>
      </c>
      <c r="X1160" s="44">
        <v>0</v>
      </c>
      <c r="Y1160" s="44">
        <v>0</v>
      </c>
      <c r="Z1160" s="242">
        <v>0</v>
      </c>
      <c r="AA1160" s="44" t="s">
        <v>2362</v>
      </c>
      <c r="AB1160" s="44">
        <v>9394.9500000000007</v>
      </c>
      <c r="AC1160" s="44">
        <v>0</v>
      </c>
      <c r="AD1160" s="44">
        <v>0</v>
      </c>
      <c r="AE1160" s="341">
        <v>9394.9500000000007</v>
      </c>
    </row>
    <row r="1161" spans="1:32" hidden="1" x14ac:dyDescent="0.2">
      <c r="A1161" s="335">
        <v>2019</v>
      </c>
      <c r="B1161" s="335" t="s">
        <v>2408</v>
      </c>
      <c r="C1161" s="164" t="s">
        <v>2468</v>
      </c>
      <c r="D1161" s="717">
        <v>43805</v>
      </c>
      <c r="E1161" s="270" t="s">
        <v>296</v>
      </c>
      <c r="F1161" s="270" t="s">
        <v>260</v>
      </c>
      <c r="G1161" s="270" t="s">
        <v>18</v>
      </c>
      <c r="H1161" s="270"/>
      <c r="I1161" s="530" t="s">
        <v>2409</v>
      </c>
      <c r="J1161" s="306" t="s">
        <v>839</v>
      </c>
      <c r="K1161" s="603"/>
      <c r="L1161" s="519">
        <v>0</v>
      </c>
      <c r="M1161" s="531">
        <v>0</v>
      </c>
      <c r="N1161" s="164">
        <v>0</v>
      </c>
      <c r="O1161" s="413">
        <v>0</v>
      </c>
      <c r="P1161" s="413">
        <v>0</v>
      </c>
      <c r="Q1161" s="413">
        <v>0</v>
      </c>
      <c r="R1161" s="413">
        <v>0</v>
      </c>
      <c r="S1161" s="413">
        <v>0</v>
      </c>
      <c r="T1161" s="164">
        <v>0</v>
      </c>
      <c r="U1161" s="164">
        <v>0</v>
      </c>
      <c r="V1161" s="164">
        <v>0</v>
      </c>
      <c r="W1161" s="164">
        <v>0</v>
      </c>
      <c r="X1161" s="164">
        <v>0</v>
      </c>
      <c r="Y1161" s="164">
        <v>0</v>
      </c>
      <c r="Z1161" s="499">
        <v>0</v>
      </c>
      <c r="AA1161" s="408" t="s">
        <v>229</v>
      </c>
      <c r="AB1161" s="336">
        <v>0</v>
      </c>
      <c r="AC1161" s="413">
        <v>0</v>
      </c>
      <c r="AD1161" s="413">
        <v>0</v>
      </c>
      <c r="AE1161" s="529">
        <v>0</v>
      </c>
      <c r="AF1161" s="428" t="s">
        <v>1</v>
      </c>
    </row>
    <row r="1162" spans="1:32" hidden="1" x14ac:dyDescent="0.2">
      <c r="A1162" s="176">
        <v>2019</v>
      </c>
      <c r="B1162" s="176" t="s">
        <v>3116</v>
      </c>
      <c r="C1162" s="44" t="s">
        <v>2305</v>
      </c>
      <c r="D1162" s="693" t="s">
        <v>290</v>
      </c>
      <c r="E1162" s="177" t="s">
        <v>1890</v>
      </c>
      <c r="F1162" s="177" t="s">
        <v>260</v>
      </c>
      <c r="G1162" s="177" t="s">
        <v>18</v>
      </c>
      <c r="H1162" s="177"/>
      <c r="I1162" s="616" t="s">
        <v>3114</v>
      </c>
      <c r="J1162" s="37" t="s">
        <v>316</v>
      </c>
      <c r="K1162" s="217" t="s">
        <v>3115</v>
      </c>
      <c r="L1162" s="501">
        <v>0</v>
      </c>
      <c r="M1162" s="542">
        <v>0</v>
      </c>
      <c r="N1162" s="44">
        <v>0</v>
      </c>
      <c r="O1162" s="44">
        <v>0</v>
      </c>
      <c r="P1162" s="44">
        <v>0</v>
      </c>
      <c r="Q1162" s="44">
        <v>0</v>
      </c>
      <c r="R1162" s="44">
        <v>0</v>
      </c>
      <c r="S1162" s="44">
        <v>0</v>
      </c>
      <c r="T1162" s="44">
        <v>0</v>
      </c>
      <c r="U1162" s="44">
        <v>0</v>
      </c>
      <c r="V1162" s="44">
        <v>84900</v>
      </c>
      <c r="W1162" s="44">
        <v>0</v>
      </c>
      <c r="X1162" s="44">
        <v>0</v>
      </c>
      <c r="Y1162" s="44">
        <v>0</v>
      </c>
      <c r="Z1162" s="242">
        <v>0</v>
      </c>
      <c r="AA1162" s="408">
        <v>30600</v>
      </c>
      <c r="AB1162" s="170">
        <v>0</v>
      </c>
      <c r="AC1162" s="45">
        <v>0</v>
      </c>
      <c r="AD1162" s="45">
        <v>0</v>
      </c>
      <c r="AE1162" s="149">
        <v>0</v>
      </c>
      <c r="AF1162" s="428" t="s">
        <v>1</v>
      </c>
    </row>
    <row r="1163" spans="1:32" hidden="1" x14ac:dyDescent="0.2">
      <c r="A1163" s="176">
        <v>2020</v>
      </c>
      <c r="B1163" s="176" t="s">
        <v>2677</v>
      </c>
      <c r="C1163" s="44" t="s">
        <v>1068</v>
      </c>
      <c r="D1163" s="693" t="s">
        <v>1069</v>
      </c>
      <c r="E1163" s="177" t="s">
        <v>1072</v>
      </c>
      <c r="F1163" s="177" t="s">
        <v>2678</v>
      </c>
      <c r="G1163" s="177" t="s">
        <v>324</v>
      </c>
      <c r="H1163" s="177"/>
      <c r="I1163" s="616" t="s">
        <v>2679</v>
      </c>
      <c r="J1163" s="37" t="s">
        <v>537</v>
      </c>
      <c r="K1163" s="217" t="s">
        <v>1041</v>
      </c>
      <c r="L1163" s="501">
        <v>0</v>
      </c>
      <c r="M1163" s="542">
        <v>0</v>
      </c>
      <c r="N1163" s="44">
        <v>0</v>
      </c>
      <c r="O1163" s="44">
        <v>0</v>
      </c>
      <c r="P1163" s="44">
        <v>0</v>
      </c>
      <c r="Q1163" s="44">
        <v>0</v>
      </c>
      <c r="R1163" s="44">
        <v>0</v>
      </c>
      <c r="S1163" s="44">
        <v>0</v>
      </c>
      <c r="T1163" s="44">
        <v>0</v>
      </c>
      <c r="U1163" s="44">
        <v>0</v>
      </c>
      <c r="V1163" s="44">
        <v>0</v>
      </c>
      <c r="W1163" s="44">
        <v>1550</v>
      </c>
      <c r="X1163" s="44">
        <v>0</v>
      </c>
      <c r="Y1163" s="44">
        <v>0</v>
      </c>
      <c r="Z1163" s="242">
        <v>0</v>
      </c>
      <c r="AA1163" s="44">
        <v>2590</v>
      </c>
      <c r="AB1163" s="170">
        <v>0</v>
      </c>
      <c r="AC1163" s="45">
        <v>0</v>
      </c>
      <c r="AD1163" s="45">
        <v>0</v>
      </c>
      <c r="AE1163" s="149">
        <v>0</v>
      </c>
      <c r="AF1163" s="428" t="s">
        <v>1</v>
      </c>
    </row>
    <row r="1164" spans="1:32" hidden="1" x14ac:dyDescent="0.2">
      <c r="A1164" s="176">
        <v>2020</v>
      </c>
      <c r="B1164" s="176" t="s">
        <v>145</v>
      </c>
      <c r="C1164" s="44" t="s">
        <v>2305</v>
      </c>
      <c r="D1164" s="693" t="s">
        <v>290</v>
      </c>
      <c r="E1164" s="177" t="s">
        <v>294</v>
      </c>
      <c r="F1164" s="177" t="s">
        <v>3176</v>
      </c>
      <c r="G1164" s="177" t="s">
        <v>499</v>
      </c>
      <c r="H1164" s="177" t="s">
        <v>3178</v>
      </c>
      <c r="I1164" s="616" t="s">
        <v>3177</v>
      </c>
      <c r="J1164" s="37" t="s">
        <v>1192</v>
      </c>
      <c r="K1164" s="750">
        <v>44113</v>
      </c>
      <c r="L1164" s="732">
        <v>0</v>
      </c>
      <c r="M1164" s="735">
        <v>0</v>
      </c>
      <c r="N1164" s="45">
        <v>0</v>
      </c>
      <c r="O1164" s="45">
        <v>0</v>
      </c>
      <c r="P1164" s="45">
        <v>0</v>
      </c>
      <c r="Q1164" s="45">
        <v>0</v>
      </c>
      <c r="R1164" s="45">
        <v>0</v>
      </c>
      <c r="S1164" s="180">
        <v>0</v>
      </c>
      <c r="T1164" s="180">
        <v>0</v>
      </c>
      <c r="U1164" s="180">
        <v>0</v>
      </c>
      <c r="V1164" s="180">
        <v>0</v>
      </c>
      <c r="W1164" s="180">
        <v>0</v>
      </c>
      <c r="X1164" s="180">
        <v>0</v>
      </c>
      <c r="Y1164" s="180">
        <v>0</v>
      </c>
      <c r="Z1164" s="42">
        <v>0</v>
      </c>
      <c r="AA1164" s="44">
        <v>0</v>
      </c>
      <c r="AB1164" s="170">
        <v>0</v>
      </c>
      <c r="AC1164" s="45">
        <v>0</v>
      </c>
      <c r="AD1164" s="45">
        <v>0</v>
      </c>
      <c r="AE1164" s="149">
        <v>0</v>
      </c>
      <c r="AF1164" s="428" t="s">
        <v>1</v>
      </c>
    </row>
    <row r="1165" spans="1:32" x14ac:dyDescent="0.2">
      <c r="A1165" s="335">
        <v>2020</v>
      </c>
      <c r="B1165" s="335" t="s">
        <v>2431</v>
      </c>
      <c r="C1165" s="164" t="s">
        <v>2455</v>
      </c>
      <c r="D1165" s="717">
        <v>43832</v>
      </c>
      <c r="E1165" s="270" t="s">
        <v>42</v>
      </c>
      <c r="F1165" s="270" t="s">
        <v>2261</v>
      </c>
      <c r="G1165" s="270" t="s">
        <v>63</v>
      </c>
      <c r="H1165" s="270"/>
      <c r="I1165" s="544" t="s">
        <v>2797</v>
      </c>
      <c r="J1165" s="156" t="s">
        <v>839</v>
      </c>
      <c r="K1165" s="604"/>
      <c r="L1165" s="518">
        <v>0</v>
      </c>
      <c r="M1165" s="545">
        <v>0</v>
      </c>
      <c r="N1165" s="83">
        <v>0</v>
      </c>
      <c r="O1165" s="415">
        <v>0</v>
      </c>
      <c r="P1165" s="415">
        <v>0</v>
      </c>
      <c r="Q1165" s="415">
        <v>0</v>
      </c>
      <c r="R1165" s="415">
        <v>0</v>
      </c>
      <c r="S1165" s="416">
        <v>0</v>
      </c>
      <c r="T1165" s="207">
        <v>0</v>
      </c>
      <c r="U1165" s="207">
        <v>0</v>
      </c>
      <c r="V1165" s="207">
        <v>0</v>
      </c>
      <c r="W1165" s="207">
        <v>0</v>
      </c>
      <c r="X1165" s="207">
        <v>0</v>
      </c>
      <c r="Y1165" s="207">
        <v>0</v>
      </c>
      <c r="Z1165" s="417">
        <v>0</v>
      </c>
      <c r="AA1165" s="413">
        <v>163000000000</v>
      </c>
      <c r="AB1165" s="207">
        <v>114245.3</v>
      </c>
      <c r="AC1165" s="415">
        <v>0</v>
      </c>
      <c r="AD1165" s="415">
        <v>0</v>
      </c>
      <c r="AE1165" s="550">
        <v>0</v>
      </c>
      <c r="AF1165" s="428"/>
    </row>
    <row r="1166" spans="1:32" hidden="1" x14ac:dyDescent="0.2">
      <c r="A1166" s="335">
        <v>2020</v>
      </c>
      <c r="B1166" s="335" t="s">
        <v>146</v>
      </c>
      <c r="C1166" s="164" t="s">
        <v>3163</v>
      </c>
      <c r="D1166" s="717">
        <v>43844</v>
      </c>
      <c r="E1166" s="270" t="s">
        <v>46</v>
      </c>
      <c r="F1166" s="270" t="s">
        <v>260</v>
      </c>
      <c r="G1166" s="270" t="s">
        <v>499</v>
      </c>
      <c r="H1166" s="270" t="s">
        <v>2413</v>
      </c>
      <c r="I1166" s="544" t="s">
        <v>3164</v>
      </c>
      <c r="J1166" s="156" t="s">
        <v>839</v>
      </c>
      <c r="K1166" s="604"/>
      <c r="L1166" s="518">
        <v>0</v>
      </c>
      <c r="M1166" s="545">
        <v>0</v>
      </c>
      <c r="N1166" s="83">
        <v>0</v>
      </c>
      <c r="O1166" s="415">
        <v>0</v>
      </c>
      <c r="P1166" s="415">
        <v>0</v>
      </c>
      <c r="Q1166" s="415">
        <v>0</v>
      </c>
      <c r="R1166" s="415">
        <v>0</v>
      </c>
      <c r="S1166" s="416">
        <v>0</v>
      </c>
      <c r="T1166" s="207">
        <v>0</v>
      </c>
      <c r="U1166" s="207">
        <v>0</v>
      </c>
      <c r="V1166" s="207">
        <v>0</v>
      </c>
      <c r="W1166" s="207">
        <v>0</v>
      </c>
      <c r="X1166" s="207">
        <v>0</v>
      </c>
      <c r="Y1166" s="207">
        <v>0</v>
      </c>
      <c r="Z1166" s="417">
        <v>0</v>
      </c>
      <c r="AA1166" s="413" t="s">
        <v>2390</v>
      </c>
      <c r="AB1166" s="164">
        <v>2860.9</v>
      </c>
      <c r="AC1166" s="415">
        <v>0</v>
      </c>
      <c r="AD1166" s="415">
        <v>0</v>
      </c>
      <c r="AE1166" s="546">
        <v>0</v>
      </c>
      <c r="AF1166" s="428" t="s">
        <v>1</v>
      </c>
    </row>
    <row r="1167" spans="1:32" hidden="1" x14ac:dyDescent="0.2">
      <c r="A1167" s="335">
        <v>2020</v>
      </c>
      <c r="B1167" s="335" t="s">
        <v>2386</v>
      </c>
      <c r="C1167" s="164" t="s">
        <v>2456</v>
      </c>
      <c r="D1167" s="717">
        <v>43854</v>
      </c>
      <c r="E1167" s="270" t="s">
        <v>1825</v>
      </c>
      <c r="F1167" s="270" t="s">
        <v>260</v>
      </c>
      <c r="G1167" s="270" t="s">
        <v>63</v>
      </c>
      <c r="H1167" s="270"/>
      <c r="I1167" s="466" t="s">
        <v>3058</v>
      </c>
      <c r="J1167" s="156" t="s">
        <v>839</v>
      </c>
      <c r="K1167" s="604"/>
      <c r="L1167" s="518">
        <v>0</v>
      </c>
      <c r="M1167" s="83">
        <v>0</v>
      </c>
      <c r="N1167" s="83">
        <v>0</v>
      </c>
      <c r="O1167" s="415">
        <v>0</v>
      </c>
      <c r="P1167" s="415">
        <v>0</v>
      </c>
      <c r="Q1167" s="415">
        <v>0</v>
      </c>
      <c r="R1167" s="415">
        <v>0</v>
      </c>
      <c r="S1167" s="416">
        <v>0</v>
      </c>
      <c r="T1167" s="207">
        <v>0</v>
      </c>
      <c r="U1167" s="207">
        <v>0</v>
      </c>
      <c r="V1167" s="207">
        <v>0</v>
      </c>
      <c r="W1167" s="207">
        <v>0</v>
      </c>
      <c r="X1167" s="207">
        <v>0</v>
      </c>
      <c r="Y1167" s="207">
        <v>0</v>
      </c>
      <c r="Z1167" s="417">
        <v>0</v>
      </c>
      <c r="AA1167" s="408" t="s">
        <v>229</v>
      </c>
      <c r="AB1167" s="408">
        <v>0</v>
      </c>
      <c r="AC1167" s="415">
        <v>0</v>
      </c>
      <c r="AD1167" s="415">
        <v>0</v>
      </c>
      <c r="AE1167" s="418">
        <v>0</v>
      </c>
    </row>
    <row r="1168" spans="1:32" hidden="1" x14ac:dyDescent="0.2">
      <c r="A1168" s="320">
        <v>2020</v>
      </c>
      <c r="B1168" s="203" t="s">
        <v>99</v>
      </c>
      <c r="C1168" s="164" t="s">
        <v>2511</v>
      </c>
      <c r="D1168" s="715">
        <v>43854</v>
      </c>
      <c r="E1168" s="203" t="s">
        <v>37</v>
      </c>
      <c r="F1168" s="203" t="s">
        <v>250</v>
      </c>
      <c r="G1168" s="203" t="s">
        <v>2437</v>
      </c>
      <c r="H1168" s="203"/>
      <c r="I1168" s="466" t="s">
        <v>3161</v>
      </c>
      <c r="J1168" s="306" t="s">
        <v>839</v>
      </c>
      <c r="K1168" s="603"/>
      <c r="L1168" s="519">
        <v>0</v>
      </c>
      <c r="M1168" s="531">
        <v>0</v>
      </c>
      <c r="N1168" s="164">
        <v>0</v>
      </c>
      <c r="O1168" s="413">
        <v>0</v>
      </c>
      <c r="P1168" s="413">
        <v>0</v>
      </c>
      <c r="Q1168" s="413">
        <v>0</v>
      </c>
      <c r="R1168" s="413">
        <v>0</v>
      </c>
      <c r="S1168" s="413">
        <v>0</v>
      </c>
      <c r="T1168" s="164">
        <v>0</v>
      </c>
      <c r="U1168" s="164">
        <v>0</v>
      </c>
      <c r="V1168" s="164">
        <v>0</v>
      </c>
      <c r="W1168" s="164">
        <v>0</v>
      </c>
      <c r="X1168" s="164">
        <v>0</v>
      </c>
      <c r="Y1168" s="164">
        <v>0</v>
      </c>
      <c r="Z1168" s="499">
        <v>0</v>
      </c>
      <c r="AA1168" s="413" t="s">
        <v>1938</v>
      </c>
      <c r="AB1168" s="164">
        <v>8175.57</v>
      </c>
      <c r="AC1168" s="413">
        <v>0</v>
      </c>
      <c r="AD1168" s="413">
        <v>0</v>
      </c>
      <c r="AE1168" s="529">
        <v>0</v>
      </c>
    </row>
    <row r="1169" spans="1:32" hidden="1" x14ac:dyDescent="0.2">
      <c r="A1169" s="335">
        <v>2020</v>
      </c>
      <c r="B1169" s="335" t="s">
        <v>2458</v>
      </c>
      <c r="C1169" s="83" t="s">
        <v>2459</v>
      </c>
      <c r="D1169" s="717">
        <v>43859</v>
      </c>
      <c r="E1169" s="270" t="s">
        <v>51</v>
      </c>
      <c r="F1169" s="270" t="s">
        <v>256</v>
      </c>
      <c r="G1169" s="270" t="s">
        <v>2374</v>
      </c>
      <c r="H1169" s="270" t="s">
        <v>2516</v>
      </c>
      <c r="I1169" s="466" t="s">
        <v>2460</v>
      </c>
      <c r="J1169" s="156" t="s">
        <v>839</v>
      </c>
      <c r="K1169" s="604"/>
      <c r="L1169" s="518">
        <v>0</v>
      </c>
      <c r="M1169" s="545">
        <v>0</v>
      </c>
      <c r="N1169" s="83">
        <v>0</v>
      </c>
      <c r="O1169" s="415">
        <v>0</v>
      </c>
      <c r="P1169" s="415">
        <v>0</v>
      </c>
      <c r="Q1169" s="415">
        <v>0</v>
      </c>
      <c r="R1169" s="415">
        <v>0</v>
      </c>
      <c r="S1169" s="207">
        <v>0</v>
      </c>
      <c r="T1169" s="207">
        <v>0</v>
      </c>
      <c r="U1169" s="272">
        <v>0</v>
      </c>
      <c r="V1169" s="272">
        <v>0</v>
      </c>
      <c r="W1169" s="207">
        <v>0</v>
      </c>
      <c r="X1169" s="207">
        <v>0</v>
      </c>
      <c r="Y1169" s="207">
        <v>0</v>
      </c>
      <c r="Z1169" s="162">
        <v>0</v>
      </c>
      <c r="AA1169" s="413" t="s">
        <v>20</v>
      </c>
      <c r="AB1169" s="83">
        <v>14085.89</v>
      </c>
      <c r="AC1169" s="415">
        <v>2727.92</v>
      </c>
      <c r="AD1169" s="415">
        <v>0</v>
      </c>
      <c r="AE1169" s="546">
        <v>0</v>
      </c>
      <c r="AF1169" s="428"/>
    </row>
    <row r="1170" spans="1:32" hidden="1" x14ac:dyDescent="0.2">
      <c r="A1170" s="335">
        <v>2020</v>
      </c>
      <c r="B1170" s="203" t="s">
        <v>2205</v>
      </c>
      <c r="C1170" s="83" t="s">
        <v>2514</v>
      </c>
      <c r="D1170" s="717">
        <v>43859</v>
      </c>
      <c r="E1170" s="203" t="s">
        <v>39</v>
      </c>
      <c r="F1170" s="203" t="s">
        <v>260</v>
      </c>
      <c r="G1170" s="203" t="s">
        <v>582</v>
      </c>
      <c r="H1170" s="203"/>
      <c r="I1170" s="466" t="s">
        <v>698</v>
      </c>
      <c r="J1170" s="183" t="s">
        <v>839</v>
      </c>
      <c r="K1170" s="605"/>
      <c r="L1170" s="614">
        <v>0</v>
      </c>
      <c r="M1170" s="531">
        <v>0</v>
      </c>
      <c r="N1170" s="164">
        <v>0</v>
      </c>
      <c r="O1170" s="413">
        <v>0</v>
      </c>
      <c r="P1170" s="413">
        <v>0</v>
      </c>
      <c r="Q1170" s="413">
        <v>0</v>
      </c>
      <c r="R1170" s="413">
        <v>0</v>
      </c>
      <c r="S1170" s="416">
        <v>0</v>
      </c>
      <c r="T1170" s="272">
        <v>0</v>
      </c>
      <c r="U1170" s="272">
        <v>0</v>
      </c>
      <c r="V1170" s="272">
        <v>0</v>
      </c>
      <c r="W1170" s="272">
        <v>0</v>
      </c>
      <c r="X1170" s="272">
        <v>0</v>
      </c>
      <c r="Y1170" s="272">
        <v>0</v>
      </c>
      <c r="Z1170" s="420">
        <v>0</v>
      </c>
      <c r="AA1170" s="419">
        <v>11948.3</v>
      </c>
      <c r="AB1170" s="164">
        <v>153.44</v>
      </c>
      <c r="AC1170" s="413">
        <v>0</v>
      </c>
      <c r="AD1170" s="413">
        <v>0</v>
      </c>
      <c r="AE1170" s="529">
        <v>0</v>
      </c>
    </row>
    <row r="1171" spans="1:32" hidden="1" x14ac:dyDescent="0.2">
      <c r="A1171" s="335">
        <v>2020</v>
      </c>
      <c r="B1171" s="335" t="s">
        <v>2438</v>
      </c>
      <c r="C1171" s="83" t="s">
        <v>2513</v>
      </c>
      <c r="D1171" s="717">
        <v>43859</v>
      </c>
      <c r="E1171" s="270" t="s">
        <v>1944</v>
      </c>
      <c r="F1171" s="270" t="s">
        <v>260</v>
      </c>
      <c r="G1171" s="270" t="s">
        <v>1854</v>
      </c>
      <c r="H1171" s="270"/>
      <c r="I1171" s="465" t="s">
        <v>698</v>
      </c>
      <c r="J1171" s="156" t="s">
        <v>839</v>
      </c>
      <c r="K1171" s="606"/>
      <c r="L1171" s="520">
        <v>0</v>
      </c>
      <c r="M1171" s="83">
        <v>0</v>
      </c>
      <c r="N1171" s="83">
        <v>0</v>
      </c>
      <c r="O1171" s="157">
        <v>0</v>
      </c>
      <c r="P1171" s="157">
        <v>0</v>
      </c>
      <c r="Q1171" s="157">
        <v>0</v>
      </c>
      <c r="R1171" s="157">
        <v>0</v>
      </c>
      <c r="S1171" s="207">
        <v>0</v>
      </c>
      <c r="T1171" s="207">
        <v>0</v>
      </c>
      <c r="U1171" s="272">
        <v>0</v>
      </c>
      <c r="V1171" s="272">
        <v>0</v>
      </c>
      <c r="W1171" s="207">
        <v>0</v>
      </c>
      <c r="X1171" s="207">
        <v>0</v>
      </c>
      <c r="Y1171" s="207">
        <v>0</v>
      </c>
      <c r="Z1171" s="162">
        <v>15942.04</v>
      </c>
      <c r="AA1171" s="336">
        <v>15942.04</v>
      </c>
      <c r="AB1171" s="83">
        <v>3529.23</v>
      </c>
      <c r="AC1171" s="83">
        <v>0</v>
      </c>
      <c r="AD1171" s="83">
        <v>0</v>
      </c>
      <c r="AE1171" s="148">
        <v>0</v>
      </c>
    </row>
    <row r="1172" spans="1:32" hidden="1" x14ac:dyDescent="0.2">
      <c r="A1172" s="335">
        <v>2020</v>
      </c>
      <c r="B1172" s="335" t="s">
        <v>2339</v>
      </c>
      <c r="C1172" s="83" t="s">
        <v>2512</v>
      </c>
      <c r="D1172" s="717">
        <v>43860</v>
      </c>
      <c r="E1172" s="270" t="s">
        <v>46</v>
      </c>
      <c r="F1172" s="270" t="s">
        <v>260</v>
      </c>
      <c r="G1172" s="270" t="s">
        <v>18</v>
      </c>
      <c r="H1172" s="270"/>
      <c r="I1172" s="544" t="s">
        <v>2340</v>
      </c>
      <c r="J1172" s="156" t="s">
        <v>839</v>
      </c>
      <c r="K1172" s="604"/>
      <c r="L1172" s="518">
        <v>0</v>
      </c>
      <c r="M1172" s="545">
        <v>259</v>
      </c>
      <c r="N1172" s="83">
        <v>0</v>
      </c>
      <c r="O1172" s="415">
        <v>0</v>
      </c>
      <c r="P1172" s="415">
        <v>0</v>
      </c>
      <c r="Q1172" s="415">
        <v>0</v>
      </c>
      <c r="R1172" s="415">
        <v>0</v>
      </c>
      <c r="S1172" s="207">
        <v>0</v>
      </c>
      <c r="T1172" s="207">
        <v>0</v>
      </c>
      <c r="U1172" s="272">
        <v>0</v>
      </c>
      <c r="V1172" s="272">
        <v>0</v>
      </c>
      <c r="W1172" s="207">
        <v>0</v>
      </c>
      <c r="X1172" s="207">
        <v>0</v>
      </c>
      <c r="Y1172" s="207">
        <v>0</v>
      </c>
      <c r="Z1172" s="162">
        <v>0</v>
      </c>
      <c r="AA1172" s="413" t="s">
        <v>20</v>
      </c>
      <c r="AB1172" s="83">
        <v>3149.11</v>
      </c>
      <c r="AC1172" s="415">
        <v>0</v>
      </c>
      <c r="AD1172" s="415">
        <v>0</v>
      </c>
      <c r="AE1172" s="546">
        <v>0</v>
      </c>
      <c r="AF1172" s="428" t="s">
        <v>1</v>
      </c>
    </row>
    <row r="1173" spans="1:32" hidden="1" x14ac:dyDescent="0.2">
      <c r="A1173" s="335">
        <v>2020</v>
      </c>
      <c r="B1173" s="320" t="s">
        <v>1000</v>
      </c>
      <c r="C1173" s="465" t="s">
        <v>2527</v>
      </c>
      <c r="D1173" s="718">
        <v>43868</v>
      </c>
      <c r="E1173" s="203" t="s">
        <v>39</v>
      </c>
      <c r="F1173" s="203" t="s">
        <v>260</v>
      </c>
      <c r="G1173" s="203" t="s">
        <v>243</v>
      </c>
      <c r="H1173" s="203"/>
      <c r="I1173" s="465" t="s">
        <v>698</v>
      </c>
      <c r="J1173" s="183" t="s">
        <v>839</v>
      </c>
      <c r="K1173" s="598"/>
      <c r="L1173" s="510">
        <v>0</v>
      </c>
      <c r="M1173" s="164">
        <v>0</v>
      </c>
      <c r="N1173" s="164">
        <v>0</v>
      </c>
      <c r="O1173" s="205">
        <v>0</v>
      </c>
      <c r="P1173" s="205">
        <v>0</v>
      </c>
      <c r="Q1173" s="205">
        <v>0</v>
      </c>
      <c r="R1173" s="205">
        <v>0</v>
      </c>
      <c r="S1173" s="207">
        <v>0</v>
      </c>
      <c r="T1173" s="272">
        <v>0</v>
      </c>
      <c r="U1173" s="272">
        <v>0</v>
      </c>
      <c r="V1173" s="272">
        <v>0</v>
      </c>
      <c r="W1173" s="272">
        <v>0</v>
      </c>
      <c r="X1173" s="272">
        <v>0</v>
      </c>
      <c r="Y1173" s="272">
        <v>0</v>
      </c>
      <c r="Z1173" s="273">
        <v>0</v>
      </c>
      <c r="AA1173" s="274">
        <v>13096.67</v>
      </c>
      <c r="AB1173" s="164">
        <v>2860.22</v>
      </c>
      <c r="AC1173" s="164">
        <v>0</v>
      </c>
      <c r="AD1173" s="164">
        <v>0</v>
      </c>
      <c r="AE1173" s="209">
        <v>0</v>
      </c>
    </row>
    <row r="1174" spans="1:32" hidden="1" x14ac:dyDescent="0.2">
      <c r="A1174" s="176">
        <v>2020</v>
      </c>
      <c r="B1174" s="622" t="s">
        <v>2145</v>
      </c>
      <c r="C1174" s="452" t="s">
        <v>2528</v>
      </c>
      <c r="D1174" s="719">
        <v>43868</v>
      </c>
      <c r="E1174" s="115" t="s">
        <v>39</v>
      </c>
      <c r="F1174" s="115" t="s">
        <v>260</v>
      </c>
      <c r="G1174" s="115" t="s">
        <v>243</v>
      </c>
      <c r="H1174" s="115" t="s">
        <v>2657</v>
      </c>
      <c r="I1174" s="452" t="s">
        <v>698</v>
      </c>
      <c r="J1174" s="119" t="s">
        <v>537</v>
      </c>
      <c r="K1174" s="593" t="s">
        <v>1041</v>
      </c>
      <c r="L1174" s="502">
        <v>0</v>
      </c>
      <c r="M1174" s="44">
        <v>0</v>
      </c>
      <c r="N1174" s="44">
        <v>0</v>
      </c>
      <c r="O1174" s="104">
        <v>0</v>
      </c>
      <c r="P1174" s="104">
        <v>0</v>
      </c>
      <c r="Q1174" s="104">
        <v>0</v>
      </c>
      <c r="R1174" s="104">
        <v>0</v>
      </c>
      <c r="S1174" s="180">
        <v>0</v>
      </c>
      <c r="T1174" s="173">
        <v>0</v>
      </c>
      <c r="U1174" s="173">
        <v>0</v>
      </c>
      <c r="V1174" s="173">
        <v>0</v>
      </c>
      <c r="W1174" s="173">
        <v>0</v>
      </c>
      <c r="X1174" s="173">
        <v>0</v>
      </c>
      <c r="Y1174" s="173">
        <v>0</v>
      </c>
      <c r="Z1174" s="108">
        <v>0</v>
      </c>
      <c r="AA1174" s="174">
        <v>3791.92</v>
      </c>
      <c r="AB1174" s="44">
        <v>702.31</v>
      </c>
      <c r="AC1174" s="44">
        <v>0</v>
      </c>
      <c r="AD1174" s="44">
        <v>0</v>
      </c>
      <c r="AE1174" s="109">
        <v>0</v>
      </c>
    </row>
    <row r="1175" spans="1:32" hidden="1" x14ac:dyDescent="0.2">
      <c r="A1175" s="335">
        <v>2020</v>
      </c>
      <c r="B1175" s="335" t="s">
        <v>2432</v>
      </c>
      <c r="C1175" s="465" t="s">
        <v>2529</v>
      </c>
      <c r="D1175" s="718">
        <v>43868</v>
      </c>
      <c r="E1175" s="203" t="s">
        <v>39</v>
      </c>
      <c r="F1175" s="203" t="s">
        <v>260</v>
      </c>
      <c r="G1175" s="203" t="s">
        <v>243</v>
      </c>
      <c r="H1175" s="203"/>
      <c r="I1175" s="465" t="s">
        <v>698</v>
      </c>
      <c r="J1175" s="183" t="s">
        <v>839</v>
      </c>
      <c r="K1175" s="598"/>
      <c r="L1175" s="510">
        <v>0</v>
      </c>
      <c r="M1175" s="164">
        <v>0</v>
      </c>
      <c r="N1175" s="164">
        <v>0</v>
      </c>
      <c r="O1175" s="205">
        <v>0</v>
      </c>
      <c r="P1175" s="205">
        <v>0</v>
      </c>
      <c r="Q1175" s="205">
        <v>0</v>
      </c>
      <c r="R1175" s="205">
        <v>0</v>
      </c>
      <c r="S1175" s="207">
        <v>0</v>
      </c>
      <c r="T1175" s="272">
        <v>0</v>
      </c>
      <c r="U1175" s="272">
        <v>0</v>
      </c>
      <c r="V1175" s="272">
        <v>0</v>
      </c>
      <c r="W1175" s="272">
        <v>0</v>
      </c>
      <c r="X1175" s="272">
        <v>0</v>
      </c>
      <c r="Y1175" s="272">
        <v>0</v>
      </c>
      <c r="Z1175" s="273">
        <v>0</v>
      </c>
      <c r="AA1175" s="274">
        <v>21532.9</v>
      </c>
      <c r="AB1175" s="164">
        <v>2860.22</v>
      </c>
      <c r="AC1175" s="164">
        <v>0</v>
      </c>
      <c r="AD1175" s="164">
        <v>0</v>
      </c>
      <c r="AE1175" s="209">
        <v>0</v>
      </c>
    </row>
    <row r="1176" spans="1:32" hidden="1" x14ac:dyDescent="0.2">
      <c r="A1176" s="622">
        <v>2020</v>
      </c>
      <c r="B1176" s="622" t="s">
        <v>280</v>
      </c>
      <c r="C1176" s="452" t="s">
        <v>2530</v>
      </c>
      <c r="D1176" s="719">
        <v>43869</v>
      </c>
      <c r="E1176" s="115" t="s">
        <v>46</v>
      </c>
      <c r="F1176" s="115" t="s">
        <v>844</v>
      </c>
      <c r="G1176" s="115" t="s">
        <v>63</v>
      </c>
      <c r="H1176" s="115"/>
      <c r="I1176" s="452" t="s">
        <v>2433</v>
      </c>
      <c r="J1176" s="119" t="s">
        <v>538</v>
      </c>
      <c r="K1176" s="359" t="s">
        <v>2517</v>
      </c>
      <c r="L1176" s="502">
        <v>0</v>
      </c>
      <c r="M1176" s="44">
        <v>0</v>
      </c>
      <c r="N1176" s="44">
        <v>0</v>
      </c>
      <c r="O1176" s="104">
        <v>0</v>
      </c>
      <c r="P1176" s="104">
        <v>0</v>
      </c>
      <c r="Q1176" s="104">
        <v>0</v>
      </c>
      <c r="R1176" s="104">
        <v>0</v>
      </c>
      <c r="S1176" s="180">
        <v>0</v>
      </c>
      <c r="T1176" s="173">
        <v>0</v>
      </c>
      <c r="U1176" s="173">
        <v>80000</v>
      </c>
      <c r="V1176" s="173">
        <v>0</v>
      </c>
      <c r="W1176" s="173">
        <v>0</v>
      </c>
      <c r="X1176" s="173">
        <v>15000</v>
      </c>
      <c r="Y1176" s="173">
        <v>0</v>
      </c>
      <c r="Z1176" s="108">
        <v>0</v>
      </c>
      <c r="AA1176" s="174" t="s">
        <v>1938</v>
      </c>
      <c r="AB1176" s="44">
        <v>2043.9</v>
      </c>
      <c r="AC1176" s="44">
        <v>0</v>
      </c>
      <c r="AD1176" s="44">
        <v>0</v>
      </c>
      <c r="AE1176" s="109">
        <v>0</v>
      </c>
    </row>
    <row r="1177" spans="1:32" hidden="1" x14ac:dyDescent="0.2">
      <c r="A1177" s="335">
        <v>2020</v>
      </c>
      <c r="B1177" s="335" t="s">
        <v>2457</v>
      </c>
      <c r="C1177" s="83" t="s">
        <v>2520</v>
      </c>
      <c r="D1177" s="717">
        <v>43868</v>
      </c>
      <c r="E1177" s="270" t="s">
        <v>296</v>
      </c>
      <c r="F1177" s="270" t="s">
        <v>262</v>
      </c>
      <c r="G1177" s="270" t="s">
        <v>63</v>
      </c>
      <c r="H1177" s="270"/>
      <c r="I1177" s="466" t="s">
        <v>698</v>
      </c>
      <c r="J1177" s="156" t="s">
        <v>839</v>
      </c>
      <c r="K1177" s="606"/>
      <c r="L1177" s="520">
        <v>0</v>
      </c>
      <c r="M1177" s="83">
        <v>0</v>
      </c>
      <c r="N1177" s="83">
        <v>0</v>
      </c>
      <c r="O1177" s="157">
        <v>0</v>
      </c>
      <c r="P1177" s="157">
        <v>0</v>
      </c>
      <c r="Q1177" s="157">
        <v>0</v>
      </c>
      <c r="R1177" s="157">
        <v>0</v>
      </c>
      <c r="S1177" s="207">
        <v>0</v>
      </c>
      <c r="T1177" s="207">
        <v>0</v>
      </c>
      <c r="U1177" s="272">
        <v>0</v>
      </c>
      <c r="V1177" s="272">
        <v>0</v>
      </c>
      <c r="W1177" s="207">
        <v>0</v>
      </c>
      <c r="X1177" s="207">
        <v>0</v>
      </c>
      <c r="Y1177" s="207">
        <v>0</v>
      </c>
      <c r="Z1177" s="162">
        <v>0</v>
      </c>
      <c r="AA1177" s="408" t="s">
        <v>229</v>
      </c>
      <c r="AB1177" s="408">
        <v>0</v>
      </c>
      <c r="AC1177" s="83">
        <v>0</v>
      </c>
      <c r="AD1177" s="83">
        <v>0</v>
      </c>
      <c r="AE1177" s="148">
        <v>0</v>
      </c>
      <c r="AF1177" s="428" t="s">
        <v>1</v>
      </c>
    </row>
    <row r="1178" spans="1:32" hidden="1" x14ac:dyDescent="0.2">
      <c r="A1178" s="622">
        <v>2020</v>
      </c>
      <c r="B1178" s="115" t="s">
        <v>2398</v>
      </c>
      <c r="C1178" s="45" t="s">
        <v>2521</v>
      </c>
      <c r="D1178" s="693">
        <v>43868</v>
      </c>
      <c r="E1178" s="115" t="s">
        <v>279</v>
      </c>
      <c r="F1178" s="115" t="s">
        <v>251</v>
      </c>
      <c r="G1178" s="115" t="s">
        <v>68</v>
      </c>
      <c r="H1178" s="115"/>
      <c r="I1178" s="488" t="s">
        <v>2523</v>
      </c>
      <c r="J1178" s="112" t="s">
        <v>310</v>
      </c>
      <c r="K1178" s="117" t="s">
        <v>2616</v>
      </c>
      <c r="L1178" s="501">
        <v>0</v>
      </c>
      <c r="M1178" s="542">
        <v>0</v>
      </c>
      <c r="N1178" s="44">
        <v>0</v>
      </c>
      <c r="O1178" s="44">
        <v>0</v>
      </c>
      <c r="P1178" s="44">
        <v>0</v>
      </c>
      <c r="Q1178" s="44">
        <v>0</v>
      </c>
      <c r="R1178" s="44">
        <v>0</v>
      </c>
      <c r="S1178" s="44">
        <v>0</v>
      </c>
      <c r="T1178" s="44">
        <v>0</v>
      </c>
      <c r="U1178" s="44">
        <v>0</v>
      </c>
      <c r="V1178" s="44">
        <v>0</v>
      </c>
      <c r="W1178" s="44">
        <v>0</v>
      </c>
      <c r="X1178" s="44">
        <v>0</v>
      </c>
      <c r="Y1178" s="44">
        <v>0</v>
      </c>
      <c r="Z1178" s="242">
        <v>0</v>
      </c>
      <c r="AA1178" s="44" t="s">
        <v>1855</v>
      </c>
      <c r="AB1178" s="44">
        <v>36402.129999999997</v>
      </c>
      <c r="AC1178" s="44">
        <v>0</v>
      </c>
      <c r="AD1178" s="44">
        <v>0</v>
      </c>
      <c r="AE1178" s="341">
        <v>36376.129999999997</v>
      </c>
    </row>
    <row r="1179" spans="1:32" hidden="1" x14ac:dyDescent="0.2">
      <c r="A1179" s="176">
        <v>2020</v>
      </c>
      <c r="B1179" s="177" t="s">
        <v>2398</v>
      </c>
      <c r="C1179" s="45" t="s">
        <v>2522</v>
      </c>
      <c r="D1179" s="693">
        <v>43868</v>
      </c>
      <c r="E1179" s="177" t="s">
        <v>279</v>
      </c>
      <c r="F1179" s="177" t="s">
        <v>265</v>
      </c>
      <c r="G1179" s="177" t="s">
        <v>68</v>
      </c>
      <c r="H1179" s="177"/>
      <c r="I1179" s="616" t="s">
        <v>2399</v>
      </c>
      <c r="J1179" s="324" t="s">
        <v>310</v>
      </c>
      <c r="K1179" s="217" t="s">
        <v>2426</v>
      </c>
      <c r="L1179" s="501">
        <v>0</v>
      </c>
      <c r="M1179" s="542">
        <v>0</v>
      </c>
      <c r="N1179" s="44">
        <v>0</v>
      </c>
      <c r="O1179" s="44">
        <v>0</v>
      </c>
      <c r="P1179" s="44">
        <v>0</v>
      </c>
      <c r="Q1179" s="44">
        <v>0</v>
      </c>
      <c r="R1179" s="44">
        <v>0</v>
      </c>
      <c r="S1179" s="44">
        <v>0</v>
      </c>
      <c r="T1179" s="44">
        <v>0</v>
      </c>
      <c r="U1179" s="44">
        <v>0</v>
      </c>
      <c r="V1179" s="44">
        <v>0</v>
      </c>
      <c r="W1179" s="44">
        <v>0</v>
      </c>
      <c r="X1179" s="44">
        <v>0</v>
      </c>
      <c r="Y1179" s="44">
        <v>0</v>
      </c>
      <c r="Z1179" s="242">
        <v>0</v>
      </c>
      <c r="AA1179" s="44" t="s">
        <v>1855</v>
      </c>
      <c r="AB1179" s="44">
        <v>36402.129999999997</v>
      </c>
      <c r="AC1179" s="44">
        <v>0</v>
      </c>
      <c r="AD1179" s="44">
        <v>0</v>
      </c>
      <c r="AE1179" s="341">
        <v>0</v>
      </c>
    </row>
    <row r="1180" spans="1:32" hidden="1" x14ac:dyDescent="0.2">
      <c r="A1180" s="335">
        <v>2020</v>
      </c>
      <c r="B1180" s="335" t="s">
        <v>2442</v>
      </c>
      <c r="C1180" s="83" t="s">
        <v>2536</v>
      </c>
      <c r="D1180" s="717">
        <v>43879</v>
      </c>
      <c r="E1180" s="270" t="s">
        <v>279</v>
      </c>
      <c r="F1180" s="270" t="s">
        <v>870</v>
      </c>
      <c r="G1180" s="270" t="s">
        <v>63</v>
      </c>
      <c r="H1180" s="270"/>
      <c r="I1180" s="466" t="s">
        <v>2443</v>
      </c>
      <c r="J1180" s="156" t="s">
        <v>839</v>
      </c>
      <c r="K1180" s="606"/>
      <c r="L1180" s="520">
        <v>0</v>
      </c>
      <c r="M1180" s="83">
        <v>0</v>
      </c>
      <c r="N1180" s="83">
        <v>0</v>
      </c>
      <c r="O1180" s="157">
        <v>0</v>
      </c>
      <c r="P1180" s="157">
        <v>0</v>
      </c>
      <c r="Q1180" s="157">
        <v>0</v>
      </c>
      <c r="R1180" s="157">
        <v>0</v>
      </c>
      <c r="S1180" s="207">
        <v>0</v>
      </c>
      <c r="T1180" s="207">
        <v>0</v>
      </c>
      <c r="U1180" s="272">
        <v>0</v>
      </c>
      <c r="V1180" s="272">
        <v>0</v>
      </c>
      <c r="W1180" s="207">
        <v>0</v>
      </c>
      <c r="X1180" s="207">
        <v>0</v>
      </c>
      <c r="Y1180" s="207">
        <v>0</v>
      </c>
      <c r="Z1180" s="162">
        <v>0</v>
      </c>
      <c r="AA1180" s="336" t="s">
        <v>2362</v>
      </c>
      <c r="AB1180" s="83">
        <v>7685.93</v>
      </c>
      <c r="AC1180" s="83">
        <v>3806.4</v>
      </c>
      <c r="AD1180" s="83">
        <v>0</v>
      </c>
      <c r="AE1180" s="148">
        <v>0</v>
      </c>
      <c r="AF1180" s="390" t="s">
        <v>1</v>
      </c>
    </row>
    <row r="1181" spans="1:32" hidden="1" x14ac:dyDescent="0.2">
      <c r="A1181" s="335">
        <v>2020</v>
      </c>
      <c r="B1181" s="335" t="s">
        <v>2387</v>
      </c>
      <c r="C1181" s="83" t="s">
        <v>2553</v>
      </c>
      <c r="D1181" s="717">
        <v>43879</v>
      </c>
      <c r="E1181" s="270" t="s">
        <v>1825</v>
      </c>
      <c r="F1181" s="270" t="s">
        <v>260</v>
      </c>
      <c r="G1181" s="270" t="s">
        <v>63</v>
      </c>
      <c r="H1181" s="270"/>
      <c r="I1181" s="466" t="s">
        <v>2388</v>
      </c>
      <c r="J1181" s="156" t="s">
        <v>839</v>
      </c>
      <c r="K1181" s="604"/>
      <c r="L1181" s="518">
        <v>0</v>
      </c>
      <c r="M1181" s="83">
        <v>0</v>
      </c>
      <c r="N1181" s="83">
        <v>0</v>
      </c>
      <c r="O1181" s="415">
        <v>0</v>
      </c>
      <c r="P1181" s="415">
        <v>0</v>
      </c>
      <c r="Q1181" s="415">
        <v>0</v>
      </c>
      <c r="R1181" s="415">
        <v>0</v>
      </c>
      <c r="S1181" s="416">
        <v>0</v>
      </c>
      <c r="T1181" s="207">
        <v>0</v>
      </c>
      <c r="U1181" s="207">
        <v>0</v>
      </c>
      <c r="V1181" s="207">
        <v>0</v>
      </c>
      <c r="W1181" s="207">
        <v>0</v>
      </c>
      <c r="X1181" s="207">
        <v>0</v>
      </c>
      <c r="Y1181" s="207">
        <v>0</v>
      </c>
      <c r="Z1181" s="417">
        <v>0</v>
      </c>
      <c r="AA1181" s="413">
        <v>100213</v>
      </c>
      <c r="AB1181" s="408">
        <v>0</v>
      </c>
      <c r="AC1181" s="415">
        <v>0</v>
      </c>
      <c r="AD1181" s="415">
        <v>0</v>
      </c>
      <c r="AE1181" s="418">
        <v>0</v>
      </c>
    </row>
    <row r="1182" spans="1:32" hidden="1" x14ac:dyDescent="0.2">
      <c r="A1182" s="320">
        <v>2020</v>
      </c>
      <c r="B1182" s="203" t="s">
        <v>99</v>
      </c>
      <c r="C1182" s="83" t="s">
        <v>2537</v>
      </c>
      <c r="D1182" s="717">
        <v>43879</v>
      </c>
      <c r="E1182" s="203" t="s">
        <v>37</v>
      </c>
      <c r="F1182" s="203" t="s">
        <v>1822</v>
      </c>
      <c r="G1182" s="203" t="s">
        <v>2515</v>
      </c>
      <c r="H1182" s="203" t="s">
        <v>2636</v>
      </c>
      <c r="I1182" s="466" t="s">
        <v>2321</v>
      </c>
      <c r="J1182" s="306" t="s">
        <v>839</v>
      </c>
      <c r="K1182" s="603"/>
      <c r="L1182" s="519">
        <v>0</v>
      </c>
      <c r="M1182" s="531">
        <v>1745</v>
      </c>
      <c r="N1182" s="164">
        <v>0</v>
      </c>
      <c r="O1182" s="413">
        <v>0</v>
      </c>
      <c r="P1182" s="413">
        <v>0</v>
      </c>
      <c r="Q1182" s="413">
        <v>0</v>
      </c>
      <c r="R1182" s="413">
        <v>0</v>
      </c>
      <c r="S1182" s="413">
        <v>0</v>
      </c>
      <c r="T1182" s="164">
        <v>0</v>
      </c>
      <c r="U1182" s="164">
        <v>0</v>
      </c>
      <c r="V1182" s="164">
        <v>0</v>
      </c>
      <c r="W1182" s="164">
        <v>0</v>
      </c>
      <c r="X1182" s="164">
        <v>0</v>
      </c>
      <c r="Y1182" s="164">
        <v>0</v>
      </c>
      <c r="Z1182" s="499">
        <v>0</v>
      </c>
      <c r="AA1182" s="413" t="s">
        <v>2552</v>
      </c>
      <c r="AB1182" s="164">
        <v>2762.03</v>
      </c>
      <c r="AC1182" s="413">
        <v>1363.96</v>
      </c>
      <c r="AD1182" s="413">
        <v>0</v>
      </c>
      <c r="AE1182" s="529">
        <v>0</v>
      </c>
    </row>
    <row r="1183" spans="1:32" hidden="1" x14ac:dyDescent="0.2">
      <c r="A1183" s="335">
        <v>2020</v>
      </c>
      <c r="B1183" s="270" t="s">
        <v>2341</v>
      </c>
      <c r="C1183" s="83" t="s">
        <v>2538</v>
      </c>
      <c r="D1183" s="717">
        <v>43879</v>
      </c>
      <c r="E1183" s="270" t="s">
        <v>279</v>
      </c>
      <c r="F1183" s="270" t="s">
        <v>260</v>
      </c>
      <c r="G1183" s="270" t="s">
        <v>326</v>
      </c>
      <c r="H1183" s="270" t="s">
        <v>2424</v>
      </c>
      <c r="I1183" s="544" t="s">
        <v>2423</v>
      </c>
      <c r="J1183" s="306" t="s">
        <v>839</v>
      </c>
      <c r="K1183" s="603"/>
      <c r="L1183" s="519">
        <v>0</v>
      </c>
      <c r="M1183" s="531">
        <v>1214</v>
      </c>
      <c r="N1183" s="164">
        <v>0</v>
      </c>
      <c r="O1183" s="413">
        <v>0</v>
      </c>
      <c r="P1183" s="413">
        <v>0</v>
      </c>
      <c r="Q1183" s="413">
        <v>0</v>
      </c>
      <c r="R1183" s="413">
        <v>0</v>
      </c>
      <c r="S1183" s="413">
        <v>0</v>
      </c>
      <c r="T1183" s="164">
        <v>0</v>
      </c>
      <c r="U1183" s="164">
        <v>0</v>
      </c>
      <c r="V1183" s="164">
        <v>0</v>
      </c>
      <c r="W1183" s="164">
        <v>0</v>
      </c>
      <c r="X1183" s="164">
        <v>0</v>
      </c>
      <c r="Y1183" s="164">
        <v>0</v>
      </c>
      <c r="Z1183" s="499">
        <v>0</v>
      </c>
      <c r="AA1183" s="413" t="s">
        <v>2551</v>
      </c>
      <c r="AB1183" s="164">
        <v>14748.17</v>
      </c>
      <c r="AC1183" s="413">
        <v>5940.4</v>
      </c>
      <c r="AD1183" s="413">
        <v>0</v>
      </c>
      <c r="AE1183" s="529">
        <v>0</v>
      </c>
    </row>
    <row r="1184" spans="1:32" x14ac:dyDescent="0.2">
      <c r="A1184" s="320">
        <v>2020</v>
      </c>
      <c r="B1184" s="203" t="s">
        <v>211</v>
      </c>
      <c r="C1184" s="83" t="s">
        <v>2539</v>
      </c>
      <c r="D1184" s="717">
        <v>43879</v>
      </c>
      <c r="E1184" s="203" t="s">
        <v>42</v>
      </c>
      <c r="F1184" s="203" t="s">
        <v>260</v>
      </c>
      <c r="G1184" s="203" t="s">
        <v>499</v>
      </c>
      <c r="H1184" s="203"/>
      <c r="I1184" s="466" t="s">
        <v>698</v>
      </c>
      <c r="J1184" s="306" t="s">
        <v>839</v>
      </c>
      <c r="K1184" s="603"/>
      <c r="L1184" s="519">
        <v>0</v>
      </c>
      <c r="M1184" s="531">
        <v>0</v>
      </c>
      <c r="N1184" s="164">
        <v>0</v>
      </c>
      <c r="O1184" s="413">
        <v>0</v>
      </c>
      <c r="P1184" s="413">
        <v>0</v>
      </c>
      <c r="Q1184" s="413">
        <v>0</v>
      </c>
      <c r="R1184" s="413">
        <v>0</v>
      </c>
      <c r="S1184" s="413">
        <v>0</v>
      </c>
      <c r="T1184" s="164">
        <v>0</v>
      </c>
      <c r="U1184" s="164">
        <v>0</v>
      </c>
      <c r="V1184" s="164">
        <v>0</v>
      </c>
      <c r="W1184" s="164">
        <v>0</v>
      </c>
      <c r="X1184" s="164">
        <v>0</v>
      </c>
      <c r="Y1184" s="164">
        <v>0</v>
      </c>
      <c r="Z1184" s="499">
        <v>0</v>
      </c>
      <c r="AA1184" s="413">
        <v>185032.56</v>
      </c>
      <c r="AB1184" s="164">
        <v>7685.91</v>
      </c>
      <c r="AC1184" s="413">
        <v>0</v>
      </c>
      <c r="AD1184" s="413">
        <v>0</v>
      </c>
      <c r="AE1184" s="529">
        <v>0</v>
      </c>
    </row>
    <row r="1185" spans="1:31" hidden="1" x14ac:dyDescent="0.2">
      <c r="A1185" s="335">
        <v>2020</v>
      </c>
      <c r="B1185" s="203" t="s">
        <v>2337</v>
      </c>
      <c r="C1185" s="83" t="s">
        <v>2540</v>
      </c>
      <c r="D1185" s="717">
        <v>43879</v>
      </c>
      <c r="E1185" s="203" t="s">
        <v>279</v>
      </c>
      <c r="F1185" s="203" t="s">
        <v>260</v>
      </c>
      <c r="G1185" s="203" t="s">
        <v>68</v>
      </c>
      <c r="H1185" s="203"/>
      <c r="I1185" s="530" t="s">
        <v>2338</v>
      </c>
      <c r="J1185" s="306" t="s">
        <v>839</v>
      </c>
      <c r="K1185" s="603"/>
      <c r="L1185" s="519">
        <v>0</v>
      </c>
      <c r="M1185" s="531">
        <v>0</v>
      </c>
      <c r="N1185" s="164">
        <v>0</v>
      </c>
      <c r="O1185" s="413">
        <v>0</v>
      </c>
      <c r="P1185" s="413">
        <v>0</v>
      </c>
      <c r="Q1185" s="413">
        <v>0</v>
      </c>
      <c r="R1185" s="413">
        <v>0</v>
      </c>
      <c r="S1185" s="413">
        <v>0</v>
      </c>
      <c r="T1185" s="164">
        <v>0</v>
      </c>
      <c r="U1185" s="164">
        <v>0</v>
      </c>
      <c r="V1185" s="164">
        <v>0</v>
      </c>
      <c r="W1185" s="164">
        <v>0</v>
      </c>
      <c r="X1185" s="164">
        <v>0</v>
      </c>
      <c r="Y1185" s="164">
        <v>0</v>
      </c>
      <c r="Z1185" s="499">
        <v>0</v>
      </c>
      <c r="AA1185" s="613" t="s">
        <v>2828</v>
      </c>
      <c r="AB1185" s="164">
        <v>14748.17</v>
      </c>
      <c r="AC1185" s="413">
        <v>7374.07</v>
      </c>
      <c r="AD1185" s="413">
        <v>0</v>
      </c>
      <c r="AE1185" s="529">
        <v>0</v>
      </c>
    </row>
    <row r="1186" spans="1:31" hidden="1" x14ac:dyDescent="0.2">
      <c r="A1186" s="335">
        <v>2020</v>
      </c>
      <c r="B1186" s="270" t="s">
        <v>2369</v>
      </c>
      <c r="C1186" s="83" t="s">
        <v>2562</v>
      </c>
      <c r="D1186" s="717">
        <v>43892</v>
      </c>
      <c r="E1186" s="270" t="s">
        <v>279</v>
      </c>
      <c r="F1186" s="270" t="s">
        <v>259</v>
      </c>
      <c r="G1186" s="270" t="s">
        <v>68</v>
      </c>
      <c r="H1186" s="270"/>
      <c r="I1186" s="544" t="s">
        <v>2565</v>
      </c>
      <c r="J1186" s="306" t="s">
        <v>839</v>
      </c>
      <c r="K1186" s="603"/>
      <c r="L1186" s="519">
        <v>0</v>
      </c>
      <c r="M1186" s="531">
        <v>0</v>
      </c>
      <c r="N1186" s="164">
        <v>0</v>
      </c>
      <c r="O1186" s="413">
        <v>0</v>
      </c>
      <c r="P1186" s="413">
        <v>0</v>
      </c>
      <c r="Q1186" s="413">
        <v>0</v>
      </c>
      <c r="R1186" s="413">
        <v>0</v>
      </c>
      <c r="S1186" s="413">
        <v>0</v>
      </c>
      <c r="T1186" s="164">
        <v>0</v>
      </c>
      <c r="U1186" s="164">
        <v>0</v>
      </c>
      <c r="V1186" s="164">
        <v>0</v>
      </c>
      <c r="W1186" s="164">
        <v>0</v>
      </c>
      <c r="X1186" s="164">
        <v>0</v>
      </c>
      <c r="Y1186" s="164">
        <v>0</v>
      </c>
      <c r="Z1186" s="499">
        <v>0</v>
      </c>
      <c r="AA1186" s="413" t="s">
        <v>2362</v>
      </c>
      <c r="AB1186" s="164">
        <v>7685.93</v>
      </c>
      <c r="AC1186" s="413">
        <v>3842.96</v>
      </c>
      <c r="AD1186" s="413">
        <v>0</v>
      </c>
      <c r="AE1186" s="529">
        <v>0</v>
      </c>
    </row>
    <row r="1187" spans="1:31" hidden="1" x14ac:dyDescent="0.2">
      <c r="A1187" s="335">
        <v>2020</v>
      </c>
      <c r="B1187" s="203" t="s">
        <v>95</v>
      </c>
      <c r="C1187" s="83" t="s">
        <v>2563</v>
      </c>
      <c r="D1187" s="717">
        <v>43892</v>
      </c>
      <c r="E1187" s="203" t="s">
        <v>46</v>
      </c>
      <c r="F1187" s="203" t="s">
        <v>2261</v>
      </c>
      <c r="G1187" s="203" t="s">
        <v>63</v>
      </c>
      <c r="H1187" s="203"/>
      <c r="I1187" s="466" t="s">
        <v>698</v>
      </c>
      <c r="J1187" s="306" t="s">
        <v>839</v>
      </c>
      <c r="K1187" s="603"/>
      <c r="L1187" s="519">
        <v>0</v>
      </c>
      <c r="M1187" s="531">
        <v>3599</v>
      </c>
      <c r="N1187" s="164">
        <v>0</v>
      </c>
      <c r="O1187" s="413">
        <v>0</v>
      </c>
      <c r="P1187" s="413">
        <v>0</v>
      </c>
      <c r="Q1187" s="413">
        <v>0</v>
      </c>
      <c r="R1187" s="413">
        <v>0</v>
      </c>
      <c r="S1187" s="413">
        <v>0</v>
      </c>
      <c r="T1187" s="164">
        <v>0</v>
      </c>
      <c r="U1187" s="164">
        <v>0</v>
      </c>
      <c r="V1187" s="164">
        <v>0</v>
      </c>
      <c r="W1187" s="164">
        <v>0</v>
      </c>
      <c r="X1187" s="164">
        <v>0</v>
      </c>
      <c r="Y1187" s="164">
        <v>7044.63</v>
      </c>
      <c r="Z1187" s="499">
        <v>0</v>
      </c>
      <c r="AA1187" s="413" t="s">
        <v>2564</v>
      </c>
      <c r="AB1187" s="164">
        <v>9096.26</v>
      </c>
      <c r="AC1187" s="413">
        <v>0</v>
      </c>
      <c r="AD1187" s="413">
        <v>0</v>
      </c>
      <c r="AE1187" s="529">
        <v>0</v>
      </c>
    </row>
    <row r="1188" spans="1:31" hidden="1" x14ac:dyDescent="0.2">
      <c r="A1188" s="622">
        <v>2020</v>
      </c>
      <c r="B1188" s="115" t="s">
        <v>2518</v>
      </c>
      <c r="C1188" s="45" t="s">
        <v>2666</v>
      </c>
      <c r="D1188" s="693">
        <v>43892</v>
      </c>
      <c r="E1188" s="115" t="s">
        <v>279</v>
      </c>
      <c r="F1188" s="115" t="s">
        <v>841</v>
      </c>
      <c r="G1188" s="115" t="s">
        <v>63</v>
      </c>
      <c r="H1188" s="115"/>
      <c r="I1188" s="488" t="s">
        <v>2519</v>
      </c>
      <c r="J1188" s="112" t="s">
        <v>2140</v>
      </c>
      <c r="K1188" s="359">
        <v>43928</v>
      </c>
      <c r="L1188" s="501">
        <v>0</v>
      </c>
      <c r="M1188" s="542">
        <v>0</v>
      </c>
      <c r="N1188" s="44">
        <v>0</v>
      </c>
      <c r="O1188" s="44">
        <v>0</v>
      </c>
      <c r="P1188" s="44">
        <v>0</v>
      </c>
      <c r="Q1188" s="44">
        <v>0</v>
      </c>
      <c r="R1188" s="44">
        <v>0</v>
      </c>
      <c r="S1188" s="44">
        <v>0</v>
      </c>
      <c r="T1188" s="44">
        <v>0</v>
      </c>
      <c r="U1188" s="44">
        <v>48.8</v>
      </c>
      <c r="V1188" s="44">
        <v>0</v>
      </c>
      <c r="W1188" s="44">
        <v>0</v>
      </c>
      <c r="X1188" s="44">
        <v>0</v>
      </c>
      <c r="Y1188" s="44">
        <v>0</v>
      </c>
      <c r="Z1188" s="242">
        <v>0</v>
      </c>
      <c r="AA1188" s="44" t="s">
        <v>2362</v>
      </c>
      <c r="AB1188" s="44">
        <v>2946.15</v>
      </c>
      <c r="AC1188" s="44">
        <v>0</v>
      </c>
      <c r="AD1188" s="44">
        <v>0</v>
      </c>
      <c r="AE1188" s="341">
        <v>2946.15</v>
      </c>
    </row>
    <row r="1189" spans="1:31" hidden="1" x14ac:dyDescent="0.2">
      <c r="A1189" s="302">
        <v>2020</v>
      </c>
      <c r="B1189" s="203" t="s">
        <v>809</v>
      </c>
      <c r="C1189" s="83" t="s">
        <v>2617</v>
      </c>
      <c r="D1189" s="717">
        <v>43910</v>
      </c>
      <c r="E1189" s="203" t="s">
        <v>37</v>
      </c>
      <c r="F1189" s="203" t="s">
        <v>250</v>
      </c>
      <c r="G1189" s="203" t="s">
        <v>63</v>
      </c>
      <c r="H1189" s="203"/>
      <c r="I1189" s="466" t="s">
        <v>698</v>
      </c>
      <c r="J1189" s="306" t="s">
        <v>839</v>
      </c>
      <c r="K1189" s="603"/>
      <c r="L1189" s="519">
        <v>0</v>
      </c>
      <c r="M1189" s="531">
        <v>0</v>
      </c>
      <c r="N1189" s="164">
        <v>0</v>
      </c>
      <c r="O1189" s="413">
        <v>0</v>
      </c>
      <c r="P1189" s="413">
        <v>0</v>
      </c>
      <c r="Q1189" s="413">
        <v>0</v>
      </c>
      <c r="R1189" s="413">
        <v>0</v>
      </c>
      <c r="S1189" s="413">
        <v>0</v>
      </c>
      <c r="T1189" s="164">
        <v>0</v>
      </c>
      <c r="U1189" s="164">
        <v>0</v>
      </c>
      <c r="V1189" s="164">
        <v>0</v>
      </c>
      <c r="W1189" s="164">
        <v>0</v>
      </c>
      <c r="X1189" s="164">
        <v>0</v>
      </c>
      <c r="Y1189" s="164">
        <v>0</v>
      </c>
      <c r="Z1189" s="499">
        <v>0</v>
      </c>
      <c r="AA1189" s="413" t="s">
        <v>20</v>
      </c>
      <c r="AB1189" s="164">
        <v>13071.51</v>
      </c>
      <c r="AC1189" s="413">
        <v>2727.92</v>
      </c>
      <c r="AD1189" s="413">
        <v>0</v>
      </c>
      <c r="AE1189" s="529">
        <v>0</v>
      </c>
    </row>
    <row r="1190" spans="1:31" hidden="1" x14ac:dyDescent="0.2">
      <c r="A1190" s="320">
        <v>2020</v>
      </c>
      <c r="B1190" s="203" t="s">
        <v>2543</v>
      </c>
      <c r="C1190" s="83" t="s">
        <v>2618</v>
      </c>
      <c r="D1190" s="717">
        <v>43910</v>
      </c>
      <c r="E1190" s="203" t="s">
        <v>279</v>
      </c>
      <c r="F1190" s="203" t="s">
        <v>260</v>
      </c>
      <c r="G1190" s="203" t="s">
        <v>63</v>
      </c>
      <c r="H1190" s="203"/>
      <c r="I1190" s="466" t="s">
        <v>3096</v>
      </c>
      <c r="J1190" s="306" t="s">
        <v>839</v>
      </c>
      <c r="K1190" s="603"/>
      <c r="L1190" s="519">
        <v>0</v>
      </c>
      <c r="M1190" s="531">
        <v>259</v>
      </c>
      <c r="N1190" s="164">
        <v>0</v>
      </c>
      <c r="O1190" s="413">
        <v>0</v>
      </c>
      <c r="P1190" s="413">
        <v>0</v>
      </c>
      <c r="Q1190" s="413">
        <v>0</v>
      </c>
      <c r="R1190" s="413">
        <v>0</v>
      </c>
      <c r="S1190" s="413">
        <v>0</v>
      </c>
      <c r="T1190" s="164">
        <v>0</v>
      </c>
      <c r="U1190" s="164">
        <v>0</v>
      </c>
      <c r="V1190" s="164">
        <v>0</v>
      </c>
      <c r="W1190" s="164">
        <v>0</v>
      </c>
      <c r="X1190" s="164">
        <v>0</v>
      </c>
      <c r="Y1190" s="164">
        <v>0</v>
      </c>
      <c r="Z1190" s="499">
        <v>0</v>
      </c>
      <c r="AA1190" s="413" t="s">
        <v>2827</v>
      </c>
      <c r="AB1190" s="164">
        <v>15445</v>
      </c>
      <c r="AC1190" s="413">
        <v>2537.6</v>
      </c>
      <c r="AD1190" s="413">
        <v>0</v>
      </c>
      <c r="AE1190" s="529">
        <v>0</v>
      </c>
    </row>
    <row r="1191" spans="1:31" ht="13.5" thickBot="1" x14ac:dyDescent="0.25">
      <c r="A1191" s="320">
        <v>2020</v>
      </c>
      <c r="B1191" s="203" t="s">
        <v>289</v>
      </c>
      <c r="C1191" s="83" t="s">
        <v>2619</v>
      </c>
      <c r="D1191" s="717">
        <v>43910</v>
      </c>
      <c r="E1191" s="203" t="s">
        <v>42</v>
      </c>
      <c r="F1191" s="203" t="s">
        <v>259</v>
      </c>
      <c r="G1191" s="203" t="s">
        <v>63</v>
      </c>
      <c r="H1191" s="203"/>
      <c r="I1191" s="466" t="s">
        <v>2620</v>
      </c>
      <c r="J1191" s="306" t="s">
        <v>839</v>
      </c>
      <c r="K1191" s="603"/>
      <c r="L1191" s="519">
        <v>0</v>
      </c>
      <c r="M1191" s="531">
        <v>0</v>
      </c>
      <c r="N1191" s="164">
        <v>0</v>
      </c>
      <c r="O1191" s="413">
        <v>0</v>
      </c>
      <c r="P1191" s="413">
        <v>0</v>
      </c>
      <c r="Q1191" s="413">
        <v>0</v>
      </c>
      <c r="R1191" s="413">
        <v>0</v>
      </c>
      <c r="S1191" s="413">
        <v>0</v>
      </c>
      <c r="T1191" s="164">
        <v>0</v>
      </c>
      <c r="U1191" s="164">
        <v>0</v>
      </c>
      <c r="V1191" s="164">
        <v>0</v>
      </c>
      <c r="W1191" s="164">
        <v>0</v>
      </c>
      <c r="X1191" s="164">
        <v>0</v>
      </c>
      <c r="Y1191" s="164">
        <v>0</v>
      </c>
      <c r="Z1191" s="499">
        <v>0</v>
      </c>
      <c r="AA1191" s="413">
        <v>66712</v>
      </c>
      <c r="AB1191" s="164">
        <v>7685.91</v>
      </c>
      <c r="AC1191" s="413">
        <v>2714.28</v>
      </c>
      <c r="AD1191" s="413">
        <v>0</v>
      </c>
      <c r="AE1191" s="529">
        <v>0</v>
      </c>
    </row>
    <row r="1192" spans="1:31" ht="13.5" hidden="1" thickBot="1" x14ac:dyDescent="0.25">
      <c r="A1192" s="320">
        <v>2020</v>
      </c>
      <c r="B1192" s="203" t="s">
        <v>2592</v>
      </c>
      <c r="C1192" s="83" t="s">
        <v>2621</v>
      </c>
      <c r="D1192" s="717">
        <v>43910</v>
      </c>
      <c r="E1192" s="203" t="s">
        <v>1944</v>
      </c>
      <c r="F1192" s="203" t="s">
        <v>260</v>
      </c>
      <c r="G1192" s="203" t="s">
        <v>243</v>
      </c>
      <c r="H1192" s="203"/>
      <c r="I1192" s="466" t="s">
        <v>698</v>
      </c>
      <c r="J1192" s="306" t="s">
        <v>839</v>
      </c>
      <c r="K1192" s="603"/>
      <c r="L1192" s="519">
        <v>0</v>
      </c>
      <c r="M1192" s="531">
        <v>0</v>
      </c>
      <c r="N1192" s="164">
        <v>0</v>
      </c>
      <c r="O1192" s="413">
        <v>0</v>
      </c>
      <c r="P1192" s="413">
        <v>0</v>
      </c>
      <c r="Q1192" s="413">
        <v>0</v>
      </c>
      <c r="R1192" s="413">
        <v>0</v>
      </c>
      <c r="S1192" s="413">
        <v>0</v>
      </c>
      <c r="T1192" s="164">
        <v>0</v>
      </c>
      <c r="U1192" s="164">
        <v>0</v>
      </c>
      <c r="V1192" s="164">
        <v>0</v>
      </c>
      <c r="W1192" s="164">
        <v>0</v>
      </c>
      <c r="X1192" s="164">
        <v>0</v>
      </c>
      <c r="Y1192" s="164">
        <v>0</v>
      </c>
      <c r="Z1192" s="499">
        <v>0</v>
      </c>
      <c r="AA1192" s="413" t="s">
        <v>2656</v>
      </c>
      <c r="AB1192" s="164">
        <v>2860.9</v>
      </c>
      <c r="AC1192" s="413">
        <v>0</v>
      </c>
      <c r="AD1192" s="413">
        <v>0</v>
      </c>
      <c r="AE1192" s="529">
        <v>0</v>
      </c>
    </row>
    <row r="1193" spans="1:31" ht="13.5" hidden="1" thickBot="1" x14ac:dyDescent="0.25">
      <c r="A1193" s="320">
        <v>2020</v>
      </c>
      <c r="B1193" s="322" t="s">
        <v>2566</v>
      </c>
      <c r="C1193" s="83" t="s">
        <v>2676</v>
      </c>
      <c r="D1193" s="717">
        <v>43910</v>
      </c>
      <c r="E1193" s="322" t="s">
        <v>1944</v>
      </c>
      <c r="F1193" s="322" t="s">
        <v>260</v>
      </c>
      <c r="G1193" s="322" t="s">
        <v>71</v>
      </c>
      <c r="H1193" s="322"/>
      <c r="I1193" s="466" t="s">
        <v>698</v>
      </c>
      <c r="J1193" s="306" t="s">
        <v>839</v>
      </c>
      <c r="K1193" s="603"/>
      <c r="L1193" s="519">
        <v>0</v>
      </c>
      <c r="M1193" s="531">
        <v>0</v>
      </c>
      <c r="N1193" s="164">
        <v>0</v>
      </c>
      <c r="O1193" s="413">
        <v>0</v>
      </c>
      <c r="P1193" s="413">
        <v>0</v>
      </c>
      <c r="Q1193" s="413">
        <v>0</v>
      </c>
      <c r="R1193" s="413">
        <v>0</v>
      </c>
      <c r="S1193" s="413">
        <v>0</v>
      </c>
      <c r="T1193" s="164">
        <v>0</v>
      </c>
      <c r="U1193" s="164">
        <v>0</v>
      </c>
      <c r="V1193" s="164">
        <v>0</v>
      </c>
      <c r="W1193" s="164">
        <v>0</v>
      </c>
      <c r="X1193" s="164">
        <v>0</v>
      </c>
      <c r="Y1193" s="164">
        <v>0</v>
      </c>
      <c r="Z1193" s="499">
        <v>0</v>
      </c>
      <c r="AA1193" s="413" t="s">
        <v>2656</v>
      </c>
      <c r="AB1193" s="164">
        <v>2860.9</v>
      </c>
      <c r="AC1193" s="413">
        <v>0</v>
      </c>
      <c r="AD1193" s="413">
        <v>0</v>
      </c>
      <c r="AE1193" s="529">
        <v>0</v>
      </c>
    </row>
    <row r="1194" spans="1:31" ht="13.5" hidden="1" thickBot="1" x14ac:dyDescent="0.25">
      <c r="A1194" s="320">
        <v>2020</v>
      </c>
      <c r="B1194" s="203" t="s">
        <v>2137</v>
      </c>
      <c r="C1194" s="83" t="s">
        <v>2625</v>
      </c>
      <c r="D1194" s="717">
        <v>43917</v>
      </c>
      <c r="E1194" s="203" t="s">
        <v>37</v>
      </c>
      <c r="F1194" s="203" t="s">
        <v>250</v>
      </c>
      <c r="G1194" s="203" t="s">
        <v>68</v>
      </c>
      <c r="H1194" s="203"/>
      <c r="I1194" s="466" t="s">
        <v>698</v>
      </c>
      <c r="J1194" s="306" t="s">
        <v>839</v>
      </c>
      <c r="K1194" s="603"/>
      <c r="L1194" s="519">
        <v>0</v>
      </c>
      <c r="M1194" s="531">
        <v>0</v>
      </c>
      <c r="N1194" s="164">
        <v>0</v>
      </c>
      <c r="O1194" s="413">
        <v>0</v>
      </c>
      <c r="P1194" s="413">
        <v>0</v>
      </c>
      <c r="Q1194" s="413">
        <v>0</v>
      </c>
      <c r="R1194" s="413">
        <v>0</v>
      </c>
      <c r="S1194" s="413">
        <v>0</v>
      </c>
      <c r="T1194" s="164">
        <v>0</v>
      </c>
      <c r="U1194" s="164">
        <v>0</v>
      </c>
      <c r="V1194" s="164">
        <v>0</v>
      </c>
      <c r="W1194" s="164">
        <v>0</v>
      </c>
      <c r="X1194" s="164">
        <v>0</v>
      </c>
      <c r="Y1194" s="164">
        <v>0</v>
      </c>
      <c r="Z1194" s="499">
        <v>0</v>
      </c>
      <c r="AA1194" s="413" t="s">
        <v>1745</v>
      </c>
      <c r="AB1194" s="164">
        <v>1634.71</v>
      </c>
      <c r="AC1194" s="413">
        <v>0</v>
      </c>
      <c r="AD1194" s="413">
        <v>0</v>
      </c>
      <c r="AE1194" s="529">
        <v>0</v>
      </c>
    </row>
    <row r="1195" spans="1:31" ht="13.5" hidden="1" thickBot="1" x14ac:dyDescent="0.25">
      <c r="A1195" s="622">
        <v>2020</v>
      </c>
      <c r="B1195" s="115" t="s">
        <v>2591</v>
      </c>
      <c r="C1195" s="45" t="s">
        <v>2633</v>
      </c>
      <c r="D1195" s="693">
        <v>43924</v>
      </c>
      <c r="E1195" s="115" t="s">
        <v>1944</v>
      </c>
      <c r="F1195" s="115" t="s">
        <v>265</v>
      </c>
      <c r="G1195" s="115" t="s">
        <v>329</v>
      </c>
      <c r="H1195" s="115"/>
      <c r="I1195" s="488" t="s">
        <v>2696</v>
      </c>
      <c r="J1195" s="112" t="s">
        <v>310</v>
      </c>
      <c r="K1195" s="117" t="s">
        <v>2697</v>
      </c>
      <c r="L1195" s="501">
        <v>0</v>
      </c>
      <c r="M1195" s="542">
        <v>0</v>
      </c>
      <c r="N1195" s="44">
        <v>0</v>
      </c>
      <c r="O1195" s="44">
        <v>0</v>
      </c>
      <c r="P1195" s="44">
        <v>0</v>
      </c>
      <c r="Q1195" s="44">
        <v>0</v>
      </c>
      <c r="R1195" s="44">
        <v>0</v>
      </c>
      <c r="S1195" s="44">
        <v>0</v>
      </c>
      <c r="T1195" s="44">
        <v>0</v>
      </c>
      <c r="U1195" s="44">
        <v>0</v>
      </c>
      <c r="V1195" s="44">
        <v>0</v>
      </c>
      <c r="W1195" s="44">
        <v>0</v>
      </c>
      <c r="X1195" s="44">
        <v>0</v>
      </c>
      <c r="Y1195" s="44">
        <v>0</v>
      </c>
      <c r="Z1195" s="242">
        <v>0</v>
      </c>
      <c r="AA1195" s="44" t="s">
        <v>1781</v>
      </c>
      <c r="AB1195" s="44">
        <v>5803.64</v>
      </c>
      <c r="AC1195" s="44">
        <v>0</v>
      </c>
      <c r="AD1195" s="44">
        <v>0</v>
      </c>
      <c r="AE1195" s="341">
        <v>5803.64</v>
      </c>
    </row>
    <row r="1196" spans="1:31" ht="13.5" hidden="1" thickBot="1" x14ac:dyDescent="0.25">
      <c r="A1196" s="297">
        <v>2020</v>
      </c>
      <c r="B1196" s="323" t="s">
        <v>205</v>
      </c>
      <c r="C1196" s="45" t="s">
        <v>2634</v>
      </c>
      <c r="D1196" s="693">
        <v>43925</v>
      </c>
      <c r="E1196" s="323" t="s">
        <v>37</v>
      </c>
      <c r="F1196" s="323" t="s">
        <v>260</v>
      </c>
      <c r="G1196" s="323" t="s">
        <v>243</v>
      </c>
      <c r="H1196" s="323" t="s">
        <v>2642</v>
      </c>
      <c r="I1196" s="488" t="s">
        <v>2596</v>
      </c>
      <c r="J1196" s="112" t="s">
        <v>310</v>
      </c>
      <c r="K1196" s="117" t="s">
        <v>2150</v>
      </c>
      <c r="L1196" s="501">
        <v>0</v>
      </c>
      <c r="M1196" s="542">
        <v>0</v>
      </c>
      <c r="N1196" s="44">
        <v>0</v>
      </c>
      <c r="O1196" s="44">
        <v>0</v>
      </c>
      <c r="P1196" s="44">
        <v>0</v>
      </c>
      <c r="Q1196" s="44">
        <v>0</v>
      </c>
      <c r="R1196" s="44">
        <v>0</v>
      </c>
      <c r="S1196" s="44">
        <v>0</v>
      </c>
      <c r="T1196" s="44">
        <v>0</v>
      </c>
      <c r="U1196" s="44">
        <v>0</v>
      </c>
      <c r="V1196" s="44">
        <v>0</v>
      </c>
      <c r="W1196" s="44">
        <v>0</v>
      </c>
      <c r="X1196" s="44">
        <v>0</v>
      </c>
      <c r="Y1196" s="44">
        <v>0</v>
      </c>
      <c r="Z1196" s="242">
        <v>0</v>
      </c>
      <c r="AA1196" s="44">
        <v>225643.24</v>
      </c>
      <c r="AB1196" s="44">
        <v>8003.71</v>
      </c>
      <c r="AC1196" s="44">
        <v>0</v>
      </c>
      <c r="AD1196" s="44">
        <v>0</v>
      </c>
      <c r="AE1196" s="341">
        <v>8003.71</v>
      </c>
    </row>
    <row r="1197" spans="1:31" ht="13.5" hidden="1" thickBot="1" x14ac:dyDescent="0.25">
      <c r="A1197" s="320">
        <v>2020</v>
      </c>
      <c r="B1197" s="203" t="s">
        <v>205</v>
      </c>
      <c r="C1197" s="83" t="s">
        <v>2644</v>
      </c>
      <c r="D1197" s="717">
        <v>43938</v>
      </c>
      <c r="E1197" s="203" t="s">
        <v>37</v>
      </c>
      <c r="F1197" s="203" t="s">
        <v>260</v>
      </c>
      <c r="G1197" s="203" t="s">
        <v>243</v>
      </c>
      <c r="H1197" s="203" t="s">
        <v>2554</v>
      </c>
      <c r="I1197" s="466" t="s">
        <v>3159</v>
      </c>
      <c r="J1197" s="306" t="s">
        <v>839</v>
      </c>
      <c r="K1197" s="603"/>
      <c r="L1197" s="519">
        <v>0</v>
      </c>
      <c r="M1197" s="531">
        <v>0</v>
      </c>
      <c r="N1197" s="164">
        <v>0</v>
      </c>
      <c r="O1197" s="413">
        <v>0</v>
      </c>
      <c r="P1197" s="413">
        <v>0</v>
      </c>
      <c r="Q1197" s="413">
        <v>0</v>
      </c>
      <c r="R1197" s="413">
        <v>0</v>
      </c>
      <c r="S1197" s="413">
        <v>0</v>
      </c>
      <c r="T1197" s="164">
        <v>0</v>
      </c>
      <c r="U1197" s="164">
        <v>0</v>
      </c>
      <c r="V1197" s="164">
        <v>0</v>
      </c>
      <c r="W1197" s="164">
        <v>0</v>
      </c>
      <c r="X1197" s="164">
        <v>0</v>
      </c>
      <c r="Y1197" s="164">
        <v>0</v>
      </c>
      <c r="Z1197" s="499">
        <v>0</v>
      </c>
      <c r="AA1197" s="413">
        <v>225643.24</v>
      </c>
      <c r="AB1197" s="164">
        <v>8003.71</v>
      </c>
      <c r="AC1197" s="413">
        <v>0</v>
      </c>
      <c r="AD1197" s="413">
        <v>0</v>
      </c>
      <c r="AE1197" s="529">
        <v>0</v>
      </c>
    </row>
    <row r="1198" spans="1:31" ht="13.5" hidden="1" thickBot="1" x14ac:dyDescent="0.25">
      <c r="A1198" s="297">
        <v>2020</v>
      </c>
      <c r="B1198" s="323" t="s">
        <v>2590</v>
      </c>
      <c r="C1198" s="45" t="s">
        <v>2645</v>
      </c>
      <c r="D1198" s="693">
        <v>43938</v>
      </c>
      <c r="E1198" s="323" t="s">
        <v>279</v>
      </c>
      <c r="F1198" s="323" t="s">
        <v>265</v>
      </c>
      <c r="G1198" s="323" t="s">
        <v>326</v>
      </c>
      <c r="H1198" s="323"/>
      <c r="I1198" s="488" t="s">
        <v>2646</v>
      </c>
      <c r="J1198" s="295" t="s">
        <v>316</v>
      </c>
      <c r="K1198" s="117" t="s">
        <v>2674</v>
      </c>
      <c r="L1198" s="501">
        <v>0</v>
      </c>
      <c r="M1198" s="542">
        <v>2000</v>
      </c>
      <c r="N1198" s="44">
        <v>0</v>
      </c>
      <c r="O1198" s="44">
        <v>0</v>
      </c>
      <c r="P1198" s="44">
        <v>0</v>
      </c>
      <c r="Q1198" s="44">
        <v>0</v>
      </c>
      <c r="R1198" s="44">
        <v>0</v>
      </c>
      <c r="S1198" s="44">
        <v>0</v>
      </c>
      <c r="T1198" s="44">
        <v>0</v>
      </c>
      <c r="U1198" s="44">
        <v>0</v>
      </c>
      <c r="V1198" s="44">
        <v>0</v>
      </c>
      <c r="W1198" s="44">
        <v>0</v>
      </c>
      <c r="X1198" s="44">
        <v>2188.6799999999998</v>
      </c>
      <c r="Y1198" s="44">
        <v>0</v>
      </c>
      <c r="Z1198" s="242">
        <v>0</v>
      </c>
      <c r="AA1198" s="44" t="s">
        <v>2362</v>
      </c>
      <c r="AB1198" s="44">
        <v>9394.9599999999991</v>
      </c>
      <c r="AC1198" s="44">
        <v>0</v>
      </c>
      <c r="AD1198" s="44">
        <v>0</v>
      </c>
      <c r="AE1198" s="341">
        <v>9394.9599999999991</v>
      </c>
    </row>
    <row r="1199" spans="1:31" ht="13.5" hidden="1" thickBot="1" x14ac:dyDescent="0.25">
      <c r="A1199" s="302">
        <v>2020</v>
      </c>
      <c r="B1199" s="322" t="s">
        <v>99</v>
      </c>
      <c r="C1199" s="83" t="s">
        <v>2651</v>
      </c>
      <c r="D1199" s="717">
        <v>43942</v>
      </c>
      <c r="E1199" s="322" t="s">
        <v>37</v>
      </c>
      <c r="F1199" s="322" t="s">
        <v>2261</v>
      </c>
      <c r="G1199" s="322" t="s">
        <v>2515</v>
      </c>
      <c r="H1199" s="322" t="s">
        <v>2622</v>
      </c>
      <c r="I1199" s="466" t="s">
        <v>3160</v>
      </c>
      <c r="J1199" s="306" t="s">
        <v>839</v>
      </c>
      <c r="K1199" s="603"/>
      <c r="L1199" s="519">
        <v>0</v>
      </c>
      <c r="M1199" s="531">
        <v>0</v>
      </c>
      <c r="N1199" s="164">
        <v>0</v>
      </c>
      <c r="O1199" s="413">
        <v>0</v>
      </c>
      <c r="P1199" s="413">
        <v>0</v>
      </c>
      <c r="Q1199" s="413">
        <v>0</v>
      </c>
      <c r="R1199" s="413">
        <v>0</v>
      </c>
      <c r="S1199" s="413">
        <v>0</v>
      </c>
      <c r="T1199" s="164">
        <v>0</v>
      </c>
      <c r="U1199" s="164">
        <v>0</v>
      </c>
      <c r="V1199" s="164">
        <v>0</v>
      </c>
      <c r="W1199" s="164">
        <v>0</v>
      </c>
      <c r="X1199" s="164">
        <v>0</v>
      </c>
      <c r="Y1199" s="164">
        <v>0</v>
      </c>
      <c r="Z1199" s="499">
        <v>0</v>
      </c>
      <c r="AA1199" s="413" t="s">
        <v>20</v>
      </c>
      <c r="AB1199" s="164">
        <v>4971.6499999999996</v>
      </c>
      <c r="AC1199" s="413">
        <v>0</v>
      </c>
      <c r="AD1199" s="413">
        <v>0</v>
      </c>
      <c r="AE1199" s="529">
        <v>0</v>
      </c>
    </row>
    <row r="1200" spans="1:31" ht="13.5" hidden="1" thickBot="1" x14ac:dyDescent="0.25">
      <c r="A1200" s="622">
        <v>2020</v>
      </c>
      <c r="B1200" s="115" t="s">
        <v>2369</v>
      </c>
      <c r="C1200" s="45" t="s">
        <v>2652</v>
      </c>
      <c r="D1200" s="693">
        <v>43945</v>
      </c>
      <c r="E1200" s="115" t="s">
        <v>279</v>
      </c>
      <c r="F1200" s="115" t="s">
        <v>580</v>
      </c>
      <c r="G1200" s="115" t="s">
        <v>68</v>
      </c>
      <c r="H1200" s="115" t="s">
        <v>2654</v>
      </c>
      <c r="I1200" s="488" t="s">
        <v>2594</v>
      </c>
      <c r="J1200" s="112" t="s">
        <v>576</v>
      </c>
      <c r="K1200" s="117" t="s">
        <v>2665</v>
      </c>
      <c r="L1200" s="501">
        <v>0</v>
      </c>
      <c r="M1200" s="542">
        <v>0</v>
      </c>
      <c r="N1200" s="44">
        <v>0</v>
      </c>
      <c r="O1200" s="44">
        <v>0</v>
      </c>
      <c r="P1200" s="44">
        <v>0</v>
      </c>
      <c r="Q1200" s="44">
        <v>0</v>
      </c>
      <c r="R1200" s="44">
        <v>0</v>
      </c>
      <c r="S1200" s="44">
        <v>0</v>
      </c>
      <c r="T1200" s="44">
        <v>0</v>
      </c>
      <c r="U1200" s="44">
        <v>0</v>
      </c>
      <c r="V1200" s="44">
        <v>0</v>
      </c>
      <c r="W1200" s="44">
        <v>0</v>
      </c>
      <c r="X1200" s="44">
        <v>0</v>
      </c>
      <c r="Y1200" s="44">
        <v>0</v>
      </c>
      <c r="Z1200" s="242">
        <v>0</v>
      </c>
      <c r="AA1200" s="44">
        <v>225643.24</v>
      </c>
      <c r="AB1200" s="44">
        <v>8003.71</v>
      </c>
      <c r="AC1200" s="44">
        <v>0</v>
      </c>
      <c r="AD1200" s="44">
        <v>0</v>
      </c>
      <c r="AE1200" s="341">
        <v>0</v>
      </c>
    </row>
    <row r="1201" spans="1:32" ht="13.5" hidden="1" thickBot="1" x14ac:dyDescent="0.25">
      <c r="A1201" s="622">
        <v>2020</v>
      </c>
      <c r="B1201" s="115" t="s">
        <v>2369</v>
      </c>
      <c r="C1201" s="45" t="s">
        <v>2672</v>
      </c>
      <c r="D1201" s="693">
        <v>43971</v>
      </c>
      <c r="E1201" s="115" t="s">
        <v>279</v>
      </c>
      <c r="F1201" s="115" t="s">
        <v>580</v>
      </c>
      <c r="G1201" s="115" t="s">
        <v>68</v>
      </c>
      <c r="H1201" s="115" t="s">
        <v>2655</v>
      </c>
      <c r="I1201" s="488" t="s">
        <v>2698</v>
      </c>
      <c r="J1201" s="112" t="s">
        <v>576</v>
      </c>
      <c r="K1201" s="117" t="s">
        <v>2665</v>
      </c>
      <c r="L1201" s="501">
        <v>0</v>
      </c>
      <c r="M1201" s="542">
        <v>0</v>
      </c>
      <c r="N1201" s="44">
        <v>0</v>
      </c>
      <c r="O1201" s="44">
        <v>0</v>
      </c>
      <c r="P1201" s="44">
        <v>0</v>
      </c>
      <c r="Q1201" s="44">
        <v>0</v>
      </c>
      <c r="R1201" s="44">
        <v>0</v>
      </c>
      <c r="S1201" s="44">
        <v>0</v>
      </c>
      <c r="T1201" s="44">
        <v>0</v>
      </c>
      <c r="U1201" s="44">
        <v>0</v>
      </c>
      <c r="V1201" s="44">
        <v>0</v>
      </c>
      <c r="W1201" s="44">
        <v>0</v>
      </c>
      <c r="X1201" s="44">
        <v>0</v>
      </c>
      <c r="Y1201" s="44">
        <v>0</v>
      </c>
      <c r="Z1201" s="242">
        <v>0</v>
      </c>
      <c r="AA1201" s="44">
        <v>225643.24</v>
      </c>
      <c r="AB1201" s="44">
        <v>4693.38</v>
      </c>
      <c r="AC1201" s="44">
        <v>0</v>
      </c>
      <c r="AD1201" s="44">
        <v>0</v>
      </c>
      <c r="AE1201" s="341">
        <v>4693.38</v>
      </c>
    </row>
    <row r="1202" spans="1:32" ht="13.5" hidden="1" thickBot="1" x14ac:dyDescent="0.25">
      <c r="A1202" s="335">
        <v>2020</v>
      </c>
      <c r="B1202" s="203" t="s">
        <v>2658</v>
      </c>
      <c r="C1202" s="83" t="s">
        <v>2810</v>
      </c>
      <c r="D1202" s="717">
        <v>43976</v>
      </c>
      <c r="E1202" s="203" t="s">
        <v>296</v>
      </c>
      <c r="F1202" s="203" t="s">
        <v>260</v>
      </c>
      <c r="G1202" s="203" t="s">
        <v>63</v>
      </c>
      <c r="H1202" s="203" t="s">
        <v>2659</v>
      </c>
      <c r="I1202" s="544" t="s">
        <v>698</v>
      </c>
      <c r="J1202" s="306" t="s">
        <v>839</v>
      </c>
      <c r="K1202" s="603"/>
      <c r="L1202" s="519">
        <v>0</v>
      </c>
      <c r="M1202" s="531">
        <v>0</v>
      </c>
      <c r="N1202" s="164">
        <v>0</v>
      </c>
      <c r="O1202" s="413">
        <v>0</v>
      </c>
      <c r="P1202" s="413">
        <v>0</v>
      </c>
      <c r="Q1202" s="413">
        <v>0</v>
      </c>
      <c r="R1202" s="413">
        <v>0</v>
      </c>
      <c r="S1202" s="413">
        <v>0</v>
      </c>
      <c r="T1202" s="164">
        <v>0</v>
      </c>
      <c r="U1202" s="164">
        <v>0</v>
      </c>
      <c r="V1202" s="164">
        <v>0</v>
      </c>
      <c r="W1202" s="164">
        <v>0</v>
      </c>
      <c r="X1202" s="164">
        <v>0</v>
      </c>
      <c r="Y1202" s="164">
        <v>0</v>
      </c>
      <c r="Z1202" s="499">
        <v>0</v>
      </c>
      <c r="AA1202" s="408" t="s">
        <v>229</v>
      </c>
      <c r="AB1202" s="164">
        <f>AC1202+AD1202+AE1202</f>
        <v>0</v>
      </c>
      <c r="AC1202" s="413">
        <v>0</v>
      </c>
      <c r="AD1202" s="413">
        <v>0</v>
      </c>
      <c r="AE1202" s="529">
        <v>0</v>
      </c>
    </row>
    <row r="1203" spans="1:32" ht="13.5" hidden="1" thickBot="1" x14ac:dyDescent="0.25">
      <c r="A1203" s="335">
        <v>2020</v>
      </c>
      <c r="B1203" s="203" t="s">
        <v>2675</v>
      </c>
      <c r="C1203" s="83" t="s">
        <v>2702</v>
      </c>
      <c r="D1203" s="717">
        <v>43998</v>
      </c>
      <c r="E1203" s="203" t="s">
        <v>296</v>
      </c>
      <c r="F1203" s="203" t="s">
        <v>841</v>
      </c>
      <c r="G1203" s="203" t="s">
        <v>63</v>
      </c>
      <c r="H1203" s="203"/>
      <c r="I1203" s="544" t="s">
        <v>698</v>
      </c>
      <c r="J1203" s="306" t="s">
        <v>839</v>
      </c>
      <c r="K1203" s="603"/>
      <c r="L1203" s="519">
        <v>0</v>
      </c>
      <c r="M1203" s="531">
        <v>0</v>
      </c>
      <c r="N1203" s="164">
        <v>0</v>
      </c>
      <c r="O1203" s="413">
        <v>0</v>
      </c>
      <c r="P1203" s="413">
        <v>0</v>
      </c>
      <c r="Q1203" s="413">
        <v>0</v>
      </c>
      <c r="R1203" s="413">
        <v>0</v>
      </c>
      <c r="S1203" s="413">
        <v>0</v>
      </c>
      <c r="T1203" s="164">
        <v>0</v>
      </c>
      <c r="U1203" s="164">
        <v>0</v>
      </c>
      <c r="V1203" s="164">
        <v>0</v>
      </c>
      <c r="W1203" s="164">
        <v>0</v>
      </c>
      <c r="X1203" s="164">
        <v>0</v>
      </c>
      <c r="Y1203" s="164">
        <v>0</v>
      </c>
      <c r="Z1203" s="499">
        <v>0</v>
      </c>
      <c r="AA1203" s="408" t="s">
        <v>229</v>
      </c>
      <c r="AB1203" s="164">
        <f>AC1203+AD1203+AE1203</f>
        <v>0</v>
      </c>
      <c r="AC1203" s="413">
        <v>0</v>
      </c>
      <c r="AD1203" s="413">
        <v>0</v>
      </c>
      <c r="AE1203" s="529">
        <v>0</v>
      </c>
    </row>
    <row r="1204" spans="1:32" ht="13.5" hidden="1" thickBot="1" x14ac:dyDescent="0.25">
      <c r="A1204" s="335">
        <v>2020</v>
      </c>
      <c r="B1204" s="320" t="s">
        <v>2690</v>
      </c>
      <c r="C1204" s="83" t="s">
        <v>2570</v>
      </c>
      <c r="D1204" s="717">
        <v>44008</v>
      </c>
      <c r="E1204" s="203" t="s">
        <v>296</v>
      </c>
      <c r="F1204" s="203" t="s">
        <v>260</v>
      </c>
      <c r="G1204" s="203" t="s">
        <v>63</v>
      </c>
      <c r="H1204" s="203"/>
      <c r="I1204" s="544" t="s">
        <v>698</v>
      </c>
      <c r="J1204" s="183" t="s">
        <v>839</v>
      </c>
      <c r="K1204" s="602"/>
      <c r="L1204" s="520">
        <v>0</v>
      </c>
      <c r="M1204" s="531">
        <v>0</v>
      </c>
      <c r="N1204" s="164">
        <v>0</v>
      </c>
      <c r="O1204" s="205">
        <v>0</v>
      </c>
      <c r="P1204" s="205">
        <v>0</v>
      </c>
      <c r="Q1204" s="205">
        <v>0</v>
      </c>
      <c r="R1204" s="205">
        <v>0</v>
      </c>
      <c r="S1204" s="207">
        <v>0</v>
      </c>
      <c r="T1204" s="272">
        <v>0</v>
      </c>
      <c r="U1204" s="272">
        <v>0</v>
      </c>
      <c r="V1204" s="272">
        <v>0</v>
      </c>
      <c r="W1204" s="272">
        <v>0</v>
      </c>
      <c r="X1204" s="272">
        <v>0</v>
      </c>
      <c r="Y1204" s="272">
        <v>0</v>
      </c>
      <c r="Z1204" s="273">
        <v>0</v>
      </c>
      <c r="AA1204" s="408" t="s">
        <v>229</v>
      </c>
      <c r="AB1204" s="164">
        <f>AC1204+AD1204+AE1204</f>
        <v>0</v>
      </c>
      <c r="AC1204" s="413">
        <v>0</v>
      </c>
      <c r="AD1204" s="413">
        <v>0</v>
      </c>
      <c r="AE1204" s="529">
        <v>0</v>
      </c>
    </row>
    <row r="1205" spans="1:32" ht="13.5" hidden="1" thickBot="1" x14ac:dyDescent="0.25">
      <c r="A1205" s="335">
        <v>2020</v>
      </c>
      <c r="B1205" s="203" t="s">
        <v>2689</v>
      </c>
      <c r="C1205" s="83" t="s">
        <v>2705</v>
      </c>
      <c r="D1205" s="717">
        <v>44008</v>
      </c>
      <c r="E1205" s="203" t="s">
        <v>1890</v>
      </c>
      <c r="F1205" s="203" t="s">
        <v>260</v>
      </c>
      <c r="G1205" s="203" t="s">
        <v>63</v>
      </c>
      <c r="H1205" s="203"/>
      <c r="I1205" s="544" t="s">
        <v>698</v>
      </c>
      <c r="J1205" s="306" t="s">
        <v>839</v>
      </c>
      <c r="K1205" s="603"/>
      <c r="L1205" s="519">
        <v>0</v>
      </c>
      <c r="M1205" s="531">
        <v>0</v>
      </c>
      <c r="N1205" s="164">
        <v>0</v>
      </c>
      <c r="O1205" s="413">
        <v>0</v>
      </c>
      <c r="P1205" s="413">
        <v>0</v>
      </c>
      <c r="Q1205" s="413">
        <v>0</v>
      </c>
      <c r="R1205" s="413">
        <v>0</v>
      </c>
      <c r="S1205" s="413">
        <v>0</v>
      </c>
      <c r="T1205" s="164">
        <v>0</v>
      </c>
      <c r="U1205" s="164">
        <v>0</v>
      </c>
      <c r="V1205" s="164">
        <v>0</v>
      </c>
      <c r="W1205" s="164">
        <v>0</v>
      </c>
      <c r="X1205" s="164">
        <v>0</v>
      </c>
      <c r="Y1205" s="164">
        <v>0</v>
      </c>
      <c r="Z1205" s="499">
        <v>0</v>
      </c>
      <c r="AA1205" s="408" t="s">
        <v>229</v>
      </c>
      <c r="AB1205" s="164">
        <f>AC1205+AD1205+AE1205</f>
        <v>0</v>
      </c>
      <c r="AC1205" s="413">
        <v>0</v>
      </c>
      <c r="AD1205" s="413">
        <v>0</v>
      </c>
      <c r="AE1205" s="529">
        <v>0</v>
      </c>
    </row>
    <row r="1206" spans="1:32" ht="13.5" hidden="1" thickBot="1" x14ac:dyDescent="0.25">
      <c r="A1206" s="176">
        <v>2020</v>
      </c>
      <c r="B1206" s="622" t="s">
        <v>2398</v>
      </c>
      <c r="C1206" s="45" t="s">
        <v>2733</v>
      </c>
      <c r="D1206" s="693">
        <v>44022</v>
      </c>
      <c r="E1206" s="115" t="s">
        <v>279</v>
      </c>
      <c r="F1206" s="115" t="s">
        <v>265</v>
      </c>
      <c r="G1206" s="115" t="s">
        <v>68</v>
      </c>
      <c r="H1206" s="115" t="s">
        <v>2653</v>
      </c>
      <c r="I1206" s="452" t="s">
        <v>2833</v>
      </c>
      <c r="J1206" s="119" t="s">
        <v>310</v>
      </c>
      <c r="K1206" s="596" t="s">
        <v>2834</v>
      </c>
      <c r="L1206" s="732">
        <v>0</v>
      </c>
      <c r="M1206" s="340">
        <v>0</v>
      </c>
      <c r="N1206" s="44">
        <v>0</v>
      </c>
      <c r="O1206" s="104">
        <v>0</v>
      </c>
      <c r="P1206" s="104">
        <v>0</v>
      </c>
      <c r="Q1206" s="104">
        <v>0</v>
      </c>
      <c r="R1206" s="104">
        <v>0</v>
      </c>
      <c r="S1206" s="180">
        <v>0</v>
      </c>
      <c r="T1206" s="173">
        <v>0</v>
      </c>
      <c r="U1206" s="173">
        <v>0</v>
      </c>
      <c r="V1206" s="173">
        <v>0</v>
      </c>
      <c r="W1206" s="173">
        <v>0</v>
      </c>
      <c r="X1206" s="173">
        <v>0</v>
      </c>
      <c r="Y1206" s="173">
        <v>0</v>
      </c>
      <c r="Z1206" s="108">
        <v>0</v>
      </c>
      <c r="AA1206" s="173" t="s">
        <v>2362</v>
      </c>
      <c r="AB1206" s="44">
        <v>16381.16</v>
      </c>
      <c r="AC1206" s="44">
        <v>0</v>
      </c>
      <c r="AD1206" s="44">
        <v>0</v>
      </c>
      <c r="AE1206" s="109">
        <v>16381.16</v>
      </c>
    </row>
    <row r="1207" spans="1:32" ht="13.5" hidden="1" thickBot="1" x14ac:dyDescent="0.25">
      <c r="A1207" s="335">
        <v>2020</v>
      </c>
      <c r="B1207" s="320" t="s">
        <v>2690</v>
      </c>
      <c r="C1207" s="164" t="s">
        <v>2480</v>
      </c>
      <c r="D1207" s="717">
        <v>44022</v>
      </c>
      <c r="E1207" s="203" t="s">
        <v>296</v>
      </c>
      <c r="F1207" s="203" t="s">
        <v>260</v>
      </c>
      <c r="G1207" s="203" t="s">
        <v>63</v>
      </c>
      <c r="H1207" s="203"/>
      <c r="I1207" s="544" t="s">
        <v>698</v>
      </c>
      <c r="J1207" s="183" t="s">
        <v>839</v>
      </c>
      <c r="K1207" s="602"/>
      <c r="L1207" s="520">
        <v>0</v>
      </c>
      <c r="M1207" s="531">
        <v>0</v>
      </c>
      <c r="N1207" s="164">
        <v>0</v>
      </c>
      <c r="O1207" s="205">
        <v>0</v>
      </c>
      <c r="P1207" s="205">
        <v>0</v>
      </c>
      <c r="Q1207" s="205">
        <v>0</v>
      </c>
      <c r="R1207" s="205">
        <v>0</v>
      </c>
      <c r="S1207" s="207">
        <v>0</v>
      </c>
      <c r="T1207" s="272">
        <v>0</v>
      </c>
      <c r="U1207" s="272">
        <v>0</v>
      </c>
      <c r="V1207" s="272">
        <v>0</v>
      </c>
      <c r="W1207" s="272">
        <v>0</v>
      </c>
      <c r="X1207" s="272">
        <v>0</v>
      </c>
      <c r="Y1207" s="272">
        <v>0</v>
      </c>
      <c r="Z1207" s="273">
        <v>0</v>
      </c>
      <c r="AA1207" s="408" t="s">
        <v>229</v>
      </c>
      <c r="AB1207" s="164">
        <f>AC1207+AD1207+AE1207</f>
        <v>0</v>
      </c>
      <c r="AC1207" s="164">
        <v>0</v>
      </c>
      <c r="AD1207" s="164">
        <v>0</v>
      </c>
      <c r="AE1207" s="529">
        <v>0</v>
      </c>
    </row>
    <row r="1208" spans="1:32" ht="13.5" hidden="1" thickBot="1" x14ac:dyDescent="0.25">
      <c r="A1208" s="321">
        <v>2020</v>
      </c>
      <c r="B1208" s="320" t="s">
        <v>963</v>
      </c>
      <c r="C1208" s="675" t="s">
        <v>2829</v>
      </c>
      <c r="D1208" s="715">
        <v>44042</v>
      </c>
      <c r="E1208" s="203" t="s">
        <v>296</v>
      </c>
      <c r="F1208" s="203" t="s">
        <v>260</v>
      </c>
      <c r="G1208" s="203" t="s">
        <v>63</v>
      </c>
      <c r="H1208" s="203" t="s">
        <v>2793</v>
      </c>
      <c r="I1208" s="465" t="s">
        <v>698</v>
      </c>
      <c r="J1208" s="183" t="s">
        <v>839</v>
      </c>
      <c r="K1208" s="598"/>
      <c r="L1208" s="514">
        <v>0</v>
      </c>
      <c r="M1208" s="547">
        <v>0</v>
      </c>
      <c r="N1208" s="164">
        <v>0</v>
      </c>
      <c r="O1208" s="205">
        <v>0</v>
      </c>
      <c r="P1208" s="205">
        <v>0</v>
      </c>
      <c r="Q1208" s="205">
        <v>0</v>
      </c>
      <c r="R1208" s="205">
        <v>0</v>
      </c>
      <c r="S1208" s="369">
        <v>0</v>
      </c>
      <c r="T1208" s="272">
        <v>0</v>
      </c>
      <c r="U1208" s="272">
        <v>0</v>
      </c>
      <c r="V1208" s="272">
        <v>0</v>
      </c>
      <c r="W1208" s="272">
        <v>0</v>
      </c>
      <c r="X1208" s="272">
        <v>0</v>
      </c>
      <c r="Y1208" s="272">
        <v>0</v>
      </c>
      <c r="Z1208" s="273">
        <v>0</v>
      </c>
      <c r="AA1208" s="376" t="s">
        <v>229</v>
      </c>
      <c r="AB1208" s="164">
        <f>AC1208+AD1208+AE1208</f>
        <v>0</v>
      </c>
      <c r="AC1208" s="164">
        <v>0</v>
      </c>
      <c r="AD1208" s="164">
        <v>0</v>
      </c>
      <c r="AE1208" s="209">
        <v>0</v>
      </c>
    </row>
    <row r="1209" spans="1:32" ht="13.5" hidden="1" thickBot="1" x14ac:dyDescent="0.25">
      <c r="A1209" s="335">
        <v>2020</v>
      </c>
      <c r="B1209" s="203" t="s">
        <v>190</v>
      </c>
      <c r="C1209" s="675" t="s">
        <v>2830</v>
      </c>
      <c r="D1209" s="715">
        <v>44043</v>
      </c>
      <c r="E1209" s="203" t="s">
        <v>294</v>
      </c>
      <c r="F1209" s="203" t="s">
        <v>1822</v>
      </c>
      <c r="G1209" s="203" t="s">
        <v>68</v>
      </c>
      <c r="H1209" s="203"/>
      <c r="I1209" s="544" t="s">
        <v>698</v>
      </c>
      <c r="J1209" s="306" t="s">
        <v>839</v>
      </c>
      <c r="K1209" s="603"/>
      <c r="L1209" s="519">
        <v>0</v>
      </c>
      <c r="M1209" s="531">
        <v>0</v>
      </c>
      <c r="N1209" s="164">
        <v>0</v>
      </c>
      <c r="O1209" s="413">
        <v>0</v>
      </c>
      <c r="P1209" s="413">
        <v>0</v>
      </c>
      <c r="Q1209" s="413">
        <v>0</v>
      </c>
      <c r="R1209" s="413">
        <v>0</v>
      </c>
      <c r="S1209" s="413">
        <v>0</v>
      </c>
      <c r="T1209" s="164">
        <v>0</v>
      </c>
      <c r="U1209" s="164">
        <v>0</v>
      </c>
      <c r="V1209" s="164">
        <v>0</v>
      </c>
      <c r="W1209" s="164">
        <v>0</v>
      </c>
      <c r="X1209" s="164">
        <v>0</v>
      </c>
      <c r="Y1209" s="164">
        <v>0</v>
      </c>
      <c r="Z1209" s="499">
        <v>0</v>
      </c>
      <c r="AA1209" s="413" t="s">
        <v>1891</v>
      </c>
      <c r="AB1209" s="164">
        <v>6973.25</v>
      </c>
      <c r="AC1209" s="413">
        <v>0</v>
      </c>
      <c r="AD1209" s="413">
        <v>0</v>
      </c>
      <c r="AE1209" s="529">
        <v>0</v>
      </c>
    </row>
    <row r="1210" spans="1:32" ht="13.5" hidden="1" thickBot="1" x14ac:dyDescent="0.25">
      <c r="A1210" s="622">
        <v>2020</v>
      </c>
      <c r="B1210" s="115" t="s">
        <v>2337</v>
      </c>
      <c r="C1210" s="490" t="s">
        <v>2836</v>
      </c>
      <c r="D1210" s="689">
        <v>44068</v>
      </c>
      <c r="E1210" s="115" t="s">
        <v>51</v>
      </c>
      <c r="F1210" s="115" t="s">
        <v>2719</v>
      </c>
      <c r="G1210" s="115" t="s">
        <v>2374</v>
      </c>
      <c r="H1210" s="115"/>
      <c r="I1210" s="488" t="s">
        <v>698</v>
      </c>
      <c r="J1210" s="112" t="s">
        <v>839</v>
      </c>
      <c r="K1210" s="117"/>
      <c r="L1210" s="501">
        <v>0</v>
      </c>
      <c r="M1210" s="542">
        <v>0</v>
      </c>
      <c r="N1210" s="44">
        <v>0</v>
      </c>
      <c r="O1210" s="44">
        <v>0</v>
      </c>
      <c r="P1210" s="44">
        <v>0</v>
      </c>
      <c r="Q1210" s="44">
        <v>0</v>
      </c>
      <c r="R1210" s="44">
        <v>0</v>
      </c>
      <c r="S1210" s="44">
        <v>0</v>
      </c>
      <c r="T1210" s="44">
        <v>0</v>
      </c>
      <c r="U1210" s="44">
        <v>0</v>
      </c>
      <c r="V1210" s="44">
        <v>0</v>
      </c>
      <c r="W1210" s="44">
        <v>0</v>
      </c>
      <c r="X1210" s="44">
        <v>0</v>
      </c>
      <c r="Y1210" s="44">
        <v>0</v>
      </c>
      <c r="Z1210" s="242">
        <v>0</v>
      </c>
      <c r="AA1210" s="44" t="s">
        <v>2720</v>
      </c>
      <c r="AB1210" s="44">
        <v>2946.15</v>
      </c>
      <c r="AC1210" s="44">
        <v>0</v>
      </c>
      <c r="AD1210" s="44">
        <v>0</v>
      </c>
      <c r="AE1210" s="341">
        <v>2946.15</v>
      </c>
    </row>
    <row r="1211" spans="1:32" ht="13.5" hidden="1" thickBot="1" x14ac:dyDescent="0.25">
      <c r="A1211" s="320">
        <v>2020</v>
      </c>
      <c r="B1211" s="203" t="s">
        <v>489</v>
      </c>
      <c r="C1211" s="675" t="s">
        <v>3066</v>
      </c>
      <c r="D1211" s="715">
        <v>44069</v>
      </c>
      <c r="E1211" s="203" t="s">
        <v>46</v>
      </c>
      <c r="F1211" s="203" t="s">
        <v>260</v>
      </c>
      <c r="G1211" s="203" t="s">
        <v>582</v>
      </c>
      <c r="H1211" s="203"/>
      <c r="I1211" s="466" t="s">
        <v>2711</v>
      </c>
      <c r="J1211" s="306" t="s">
        <v>839</v>
      </c>
      <c r="K1211" s="603"/>
      <c r="L1211" s="519">
        <v>0</v>
      </c>
      <c r="M1211" s="531">
        <v>0</v>
      </c>
      <c r="N1211" s="164">
        <v>0</v>
      </c>
      <c r="O1211" s="413">
        <v>0</v>
      </c>
      <c r="P1211" s="413">
        <v>0</v>
      </c>
      <c r="Q1211" s="413">
        <v>0</v>
      </c>
      <c r="R1211" s="413">
        <v>0</v>
      </c>
      <c r="S1211" s="413">
        <v>0</v>
      </c>
      <c r="T1211" s="164">
        <v>0</v>
      </c>
      <c r="U1211" s="164">
        <v>0</v>
      </c>
      <c r="V1211" s="164">
        <v>0</v>
      </c>
      <c r="W1211" s="164">
        <v>0</v>
      </c>
      <c r="X1211" s="164">
        <v>0</v>
      </c>
      <c r="Y1211" s="164">
        <v>0</v>
      </c>
      <c r="Z1211" s="499">
        <v>0</v>
      </c>
      <c r="AA1211" s="413" t="s">
        <v>2826</v>
      </c>
      <c r="AB1211" s="164">
        <v>5697.94</v>
      </c>
      <c r="AC1211" s="413">
        <v>0</v>
      </c>
      <c r="AD1211" s="413">
        <v>0</v>
      </c>
      <c r="AE1211" s="529">
        <v>0</v>
      </c>
    </row>
    <row r="1212" spans="1:32" ht="13.5" hidden="1" thickBot="1" x14ac:dyDescent="0.25">
      <c r="A1212" s="335">
        <v>2020</v>
      </c>
      <c r="B1212" s="203" t="s">
        <v>549</v>
      </c>
      <c r="C1212" s="675" t="s">
        <v>3071</v>
      </c>
      <c r="D1212" s="715">
        <v>44092</v>
      </c>
      <c r="E1212" s="203" t="s">
        <v>46</v>
      </c>
      <c r="F1212" s="203" t="s">
        <v>260</v>
      </c>
      <c r="G1212" s="203" t="s">
        <v>63</v>
      </c>
      <c r="H1212" s="203"/>
      <c r="I1212" s="544" t="s">
        <v>2713</v>
      </c>
      <c r="J1212" s="306" t="s">
        <v>839</v>
      </c>
      <c r="K1212" s="603"/>
      <c r="L1212" s="519">
        <v>0</v>
      </c>
      <c r="M1212" s="531">
        <v>0</v>
      </c>
      <c r="N1212" s="164">
        <v>0</v>
      </c>
      <c r="O1212" s="413">
        <v>0</v>
      </c>
      <c r="P1212" s="413">
        <v>0</v>
      </c>
      <c r="Q1212" s="413">
        <v>0</v>
      </c>
      <c r="R1212" s="413">
        <v>0</v>
      </c>
      <c r="S1212" s="413">
        <v>0</v>
      </c>
      <c r="T1212" s="164">
        <v>0</v>
      </c>
      <c r="U1212" s="164">
        <v>0</v>
      </c>
      <c r="V1212" s="164">
        <v>0</v>
      </c>
      <c r="W1212" s="164">
        <v>0</v>
      </c>
      <c r="X1212" s="164">
        <v>0</v>
      </c>
      <c r="Y1212" s="164">
        <v>0</v>
      </c>
      <c r="Z1212" s="499">
        <v>0</v>
      </c>
      <c r="AA1212" s="636" t="s">
        <v>2825</v>
      </c>
      <c r="AB1212" s="636">
        <v>12456.37</v>
      </c>
      <c r="AC1212" s="413">
        <v>0</v>
      </c>
      <c r="AD1212" s="413">
        <v>0</v>
      </c>
      <c r="AE1212" s="529">
        <v>0</v>
      </c>
    </row>
    <row r="1213" spans="1:32" ht="13.5" hidden="1" thickBot="1" x14ac:dyDescent="0.25">
      <c r="A1213" s="320">
        <v>2020</v>
      </c>
      <c r="B1213" s="203" t="s">
        <v>3060</v>
      </c>
      <c r="C1213" s="675" t="s">
        <v>3092</v>
      </c>
      <c r="D1213" s="715">
        <v>44109</v>
      </c>
      <c r="E1213" s="203" t="s">
        <v>3061</v>
      </c>
      <c r="F1213" s="203" t="s">
        <v>265</v>
      </c>
      <c r="G1213" s="203" t="s">
        <v>326</v>
      </c>
      <c r="H1213" s="203"/>
      <c r="I1213" s="466" t="s">
        <v>3069</v>
      </c>
      <c r="J1213" s="156" t="s">
        <v>839</v>
      </c>
      <c r="K1213" s="604"/>
      <c r="L1213" s="518">
        <v>0</v>
      </c>
      <c r="M1213" s="545">
        <v>0</v>
      </c>
      <c r="N1213" s="83">
        <v>0</v>
      </c>
      <c r="O1213" s="415">
        <v>0</v>
      </c>
      <c r="P1213" s="415">
        <v>0</v>
      </c>
      <c r="Q1213" s="415">
        <v>0</v>
      </c>
      <c r="R1213" s="415">
        <v>0</v>
      </c>
      <c r="S1213" s="207">
        <v>0</v>
      </c>
      <c r="T1213" s="207">
        <v>0</v>
      </c>
      <c r="U1213" s="272">
        <v>0</v>
      </c>
      <c r="V1213" s="272">
        <v>0</v>
      </c>
      <c r="W1213" s="207">
        <v>0</v>
      </c>
      <c r="X1213" s="207">
        <v>0</v>
      </c>
      <c r="Y1213" s="207">
        <v>0</v>
      </c>
      <c r="Z1213" s="162">
        <v>0</v>
      </c>
      <c r="AA1213" s="336">
        <v>760184.04</v>
      </c>
      <c r="AB1213" s="83">
        <v>16453.04</v>
      </c>
      <c r="AC1213" s="415">
        <v>0</v>
      </c>
      <c r="AD1213" s="415">
        <v>0</v>
      </c>
      <c r="AE1213" s="546">
        <v>0</v>
      </c>
      <c r="AF1213" s="428" t="s">
        <v>1</v>
      </c>
    </row>
    <row r="1214" spans="1:32" ht="13.5" hidden="1" thickBot="1" x14ac:dyDescent="0.25">
      <c r="A1214" s="622">
        <v>2020</v>
      </c>
      <c r="B1214" s="115" t="s">
        <v>2398</v>
      </c>
      <c r="C1214" s="490" t="s">
        <v>3094</v>
      </c>
      <c r="D1214" s="689">
        <v>44117</v>
      </c>
      <c r="E1214" s="115" t="s">
        <v>279</v>
      </c>
      <c r="F1214" s="115" t="s">
        <v>260</v>
      </c>
      <c r="G1214" s="115" t="s">
        <v>68</v>
      </c>
      <c r="H1214" s="115"/>
      <c r="I1214" s="452" t="s">
        <v>3068</v>
      </c>
      <c r="J1214" s="112" t="s">
        <v>310</v>
      </c>
      <c r="K1214" s="117" t="s">
        <v>3223</v>
      </c>
      <c r="L1214" s="501">
        <v>0</v>
      </c>
      <c r="M1214" s="542">
        <v>0</v>
      </c>
      <c r="N1214" s="44">
        <v>0</v>
      </c>
      <c r="O1214" s="44">
        <v>0</v>
      </c>
      <c r="P1214" s="44">
        <v>0</v>
      </c>
      <c r="Q1214" s="44">
        <v>0</v>
      </c>
      <c r="R1214" s="44">
        <v>0</v>
      </c>
      <c r="S1214" s="44">
        <v>0</v>
      </c>
      <c r="T1214" s="44">
        <v>0</v>
      </c>
      <c r="U1214" s="44">
        <v>0</v>
      </c>
      <c r="V1214" s="44">
        <v>0</v>
      </c>
      <c r="W1214" s="44">
        <v>0</v>
      </c>
      <c r="X1214" s="44">
        <v>0</v>
      </c>
      <c r="Y1214" s="44">
        <v>0</v>
      </c>
      <c r="Z1214" s="242">
        <v>0</v>
      </c>
      <c r="AA1214" s="44" t="s">
        <v>2720</v>
      </c>
      <c r="AB1214" s="44">
        <v>11344.74</v>
      </c>
      <c r="AC1214" s="44">
        <v>5672.38</v>
      </c>
      <c r="AD1214" s="44">
        <v>0</v>
      </c>
      <c r="AE1214" s="341">
        <v>5672.38</v>
      </c>
    </row>
    <row r="1215" spans="1:32" ht="13.5" hidden="1" thickBot="1" x14ac:dyDescent="0.25">
      <c r="A1215" s="335">
        <v>2020</v>
      </c>
      <c r="B1215" s="314" t="s">
        <v>3077</v>
      </c>
      <c r="C1215" s="675" t="s">
        <v>3095</v>
      </c>
      <c r="D1215" s="715">
        <v>44117</v>
      </c>
      <c r="E1215" s="332" t="s">
        <v>1825</v>
      </c>
      <c r="F1215" s="332" t="s">
        <v>2214</v>
      </c>
      <c r="G1215" s="332" t="s">
        <v>63</v>
      </c>
      <c r="H1215" s="332"/>
      <c r="I1215" s="544" t="s">
        <v>3078</v>
      </c>
      <c r="J1215" s="156" t="s">
        <v>839</v>
      </c>
      <c r="K1215" s="604"/>
      <c r="L1215" s="518">
        <v>0</v>
      </c>
      <c r="M1215" s="545">
        <v>0</v>
      </c>
      <c r="N1215" s="83">
        <v>0</v>
      </c>
      <c r="O1215" s="415">
        <v>0</v>
      </c>
      <c r="P1215" s="415">
        <v>0</v>
      </c>
      <c r="Q1215" s="415">
        <v>0</v>
      </c>
      <c r="R1215" s="415">
        <v>0</v>
      </c>
      <c r="S1215" s="207">
        <v>0</v>
      </c>
      <c r="T1215" s="207">
        <v>0</v>
      </c>
      <c r="U1215" s="272">
        <v>0</v>
      </c>
      <c r="V1215" s="272">
        <v>0</v>
      </c>
      <c r="W1215" s="207">
        <v>0</v>
      </c>
      <c r="X1215" s="207">
        <v>0</v>
      </c>
      <c r="Y1215" s="207">
        <v>0</v>
      </c>
      <c r="Z1215" s="162">
        <v>0</v>
      </c>
      <c r="AA1215" s="408" t="s">
        <v>229</v>
      </c>
      <c r="AB1215" s="83">
        <v>0</v>
      </c>
      <c r="AC1215" s="415">
        <v>0</v>
      </c>
      <c r="AD1215" s="415">
        <v>0</v>
      </c>
      <c r="AE1215" s="546">
        <v>0</v>
      </c>
      <c r="AF1215" s="428"/>
    </row>
    <row r="1216" spans="1:32" ht="13.5" hidden="1" thickBot="1" x14ac:dyDescent="0.25">
      <c r="A1216" s="622">
        <v>2020</v>
      </c>
      <c r="B1216" s="323" t="s">
        <v>3072</v>
      </c>
      <c r="C1216" s="490" t="s">
        <v>3186</v>
      </c>
      <c r="D1216" s="689">
        <v>44175</v>
      </c>
      <c r="E1216" s="323" t="s">
        <v>37</v>
      </c>
      <c r="F1216" s="323" t="s">
        <v>3073</v>
      </c>
      <c r="G1216" s="323" t="s">
        <v>330</v>
      </c>
      <c r="H1216" s="323"/>
      <c r="I1216" s="452" t="s">
        <v>3175</v>
      </c>
      <c r="J1216" s="112" t="s">
        <v>839</v>
      </c>
      <c r="K1216" s="117"/>
      <c r="L1216" s="501">
        <v>0</v>
      </c>
      <c r="M1216" s="542">
        <v>0</v>
      </c>
      <c r="N1216" s="44">
        <v>0</v>
      </c>
      <c r="O1216" s="44">
        <v>0</v>
      </c>
      <c r="P1216" s="44">
        <v>0</v>
      </c>
      <c r="Q1216" s="44">
        <v>0</v>
      </c>
      <c r="R1216" s="44">
        <v>0</v>
      </c>
      <c r="S1216" s="44">
        <v>0</v>
      </c>
      <c r="T1216" s="44">
        <v>0</v>
      </c>
      <c r="U1216" s="44">
        <v>0</v>
      </c>
      <c r="V1216" s="44">
        <v>0</v>
      </c>
      <c r="W1216" s="44">
        <v>0</v>
      </c>
      <c r="X1216" s="44">
        <v>0</v>
      </c>
      <c r="Y1216" s="44">
        <v>0</v>
      </c>
      <c r="Z1216" s="242">
        <v>0</v>
      </c>
      <c r="AA1216" s="44" t="s">
        <v>20</v>
      </c>
      <c r="AB1216" s="44">
        <v>3928.2</v>
      </c>
      <c r="AC1216" s="44">
        <v>0</v>
      </c>
      <c r="AD1216" s="44">
        <v>0</v>
      </c>
      <c r="AE1216" s="341">
        <v>3928.2</v>
      </c>
    </row>
    <row r="1217" spans="1:31" ht="13.5" hidden="1" thickBot="1" x14ac:dyDescent="0.25">
      <c r="A1217" s="622">
        <v>2020</v>
      </c>
      <c r="B1217" s="115" t="s">
        <v>2398</v>
      </c>
      <c r="C1217" s="490" t="s">
        <v>3187</v>
      </c>
      <c r="D1217" s="689">
        <v>44175</v>
      </c>
      <c r="E1217" s="115" t="s">
        <v>279</v>
      </c>
      <c r="F1217" s="115" t="s">
        <v>251</v>
      </c>
      <c r="G1217" s="115" t="s">
        <v>68</v>
      </c>
      <c r="H1217" s="115"/>
      <c r="I1217" s="452" t="s">
        <v>3097</v>
      </c>
      <c r="J1217" s="112" t="s">
        <v>310</v>
      </c>
      <c r="K1217" s="117" t="s">
        <v>3313</v>
      </c>
      <c r="L1217" s="501">
        <v>0</v>
      </c>
      <c r="M1217" s="542">
        <v>0</v>
      </c>
      <c r="N1217" s="44">
        <v>0</v>
      </c>
      <c r="O1217" s="44">
        <v>0</v>
      </c>
      <c r="P1217" s="44">
        <v>0</v>
      </c>
      <c r="Q1217" s="44">
        <v>0</v>
      </c>
      <c r="R1217" s="44">
        <v>0</v>
      </c>
      <c r="S1217" s="44">
        <v>0</v>
      </c>
      <c r="T1217" s="44">
        <v>0</v>
      </c>
      <c r="U1217" s="44">
        <v>0</v>
      </c>
      <c r="V1217" s="44">
        <v>0</v>
      </c>
      <c r="W1217" s="44">
        <v>0</v>
      </c>
      <c r="X1217" s="44">
        <v>0</v>
      </c>
      <c r="Y1217" s="44">
        <v>0</v>
      </c>
      <c r="Z1217" s="242">
        <v>0</v>
      </c>
      <c r="AA1217" s="44" t="s">
        <v>20</v>
      </c>
      <c r="AB1217" s="44">
        <v>13438.42</v>
      </c>
      <c r="AC1217" s="44">
        <v>0</v>
      </c>
      <c r="AD1217" s="44">
        <v>0</v>
      </c>
      <c r="AE1217" s="341">
        <v>0</v>
      </c>
    </row>
    <row r="1218" spans="1:31" ht="13.5" hidden="1" thickBot="1" x14ac:dyDescent="0.25">
      <c r="A1218" s="320">
        <v>2020</v>
      </c>
      <c r="B1218" s="322" t="s">
        <v>104</v>
      </c>
      <c r="C1218" s="675" t="s">
        <v>3188</v>
      </c>
      <c r="D1218" s="715">
        <v>44175</v>
      </c>
      <c r="E1218" s="322" t="s">
        <v>46</v>
      </c>
      <c r="F1218" s="322" t="s">
        <v>250</v>
      </c>
      <c r="G1218" s="322" t="s">
        <v>63</v>
      </c>
      <c r="H1218" s="322"/>
      <c r="I1218" s="465" t="s">
        <v>3113</v>
      </c>
      <c r="J1218" s="306" t="s">
        <v>839</v>
      </c>
      <c r="K1218" s="603"/>
      <c r="L1218" s="519">
        <v>0</v>
      </c>
      <c r="M1218" s="531">
        <v>0</v>
      </c>
      <c r="N1218" s="164">
        <v>0</v>
      </c>
      <c r="O1218" s="413">
        <v>0</v>
      </c>
      <c r="P1218" s="413">
        <v>0</v>
      </c>
      <c r="Q1218" s="413">
        <v>0</v>
      </c>
      <c r="R1218" s="413">
        <v>0</v>
      </c>
      <c r="S1218" s="413">
        <v>0</v>
      </c>
      <c r="T1218" s="164">
        <v>0</v>
      </c>
      <c r="U1218" s="164">
        <v>0</v>
      </c>
      <c r="V1218" s="164">
        <v>0</v>
      </c>
      <c r="W1218" s="164">
        <v>0</v>
      </c>
      <c r="X1218" s="164">
        <v>0</v>
      </c>
      <c r="Y1218" s="164">
        <v>0</v>
      </c>
      <c r="Z1218" s="499">
        <v>0</v>
      </c>
      <c r="AA1218" s="413" t="s">
        <v>20</v>
      </c>
      <c r="AB1218" s="164">
        <v>15597.61</v>
      </c>
      <c r="AC1218" s="413">
        <v>0</v>
      </c>
      <c r="AD1218" s="413">
        <v>0</v>
      </c>
      <c r="AE1218" s="529">
        <v>0</v>
      </c>
    </row>
    <row r="1219" spans="1:31" ht="13.5" hidden="1" thickBot="1" x14ac:dyDescent="0.25">
      <c r="A1219" s="320">
        <v>2020</v>
      </c>
      <c r="B1219" s="322" t="s">
        <v>3112</v>
      </c>
      <c r="C1219" s="679" t="s">
        <v>3192</v>
      </c>
      <c r="D1219" s="752">
        <v>44179</v>
      </c>
      <c r="E1219" s="322" t="s">
        <v>44</v>
      </c>
      <c r="F1219" s="322" t="s">
        <v>259</v>
      </c>
      <c r="G1219" s="322" t="s">
        <v>324</v>
      </c>
      <c r="H1219" s="322"/>
      <c r="I1219" s="465" t="s">
        <v>698</v>
      </c>
      <c r="J1219" s="306" t="s">
        <v>839</v>
      </c>
      <c r="K1219" s="603"/>
      <c r="L1219" s="519">
        <v>0</v>
      </c>
      <c r="M1219" s="531">
        <v>0</v>
      </c>
      <c r="N1219" s="164">
        <v>0</v>
      </c>
      <c r="O1219" s="413">
        <v>0</v>
      </c>
      <c r="P1219" s="413">
        <v>0</v>
      </c>
      <c r="Q1219" s="413">
        <v>0</v>
      </c>
      <c r="R1219" s="413">
        <v>0</v>
      </c>
      <c r="S1219" s="413">
        <v>0</v>
      </c>
      <c r="T1219" s="164">
        <v>0</v>
      </c>
      <c r="U1219" s="164">
        <v>0</v>
      </c>
      <c r="V1219" s="164">
        <v>0</v>
      </c>
      <c r="W1219" s="164">
        <v>0</v>
      </c>
      <c r="X1219" s="164">
        <v>0</v>
      </c>
      <c r="Y1219" s="164">
        <v>0</v>
      </c>
      <c r="Z1219" s="499">
        <v>0</v>
      </c>
      <c r="AA1219" s="413">
        <v>423330.32</v>
      </c>
      <c r="AB1219" s="164">
        <v>11880.77</v>
      </c>
      <c r="AC1219" s="413">
        <v>0</v>
      </c>
      <c r="AD1219" s="413">
        <v>0</v>
      </c>
      <c r="AE1219" s="529">
        <v>0</v>
      </c>
    </row>
    <row r="1220" spans="1:31" ht="13.5" hidden="1" thickBot="1" x14ac:dyDescent="0.25">
      <c r="A1220" s="302">
        <v>2020</v>
      </c>
      <c r="B1220" s="322" t="s">
        <v>2799</v>
      </c>
      <c r="C1220" s="679" t="s">
        <v>3190</v>
      </c>
      <c r="D1220" s="752">
        <v>44179</v>
      </c>
      <c r="E1220" s="322" t="s">
        <v>2329</v>
      </c>
      <c r="F1220" s="322" t="s">
        <v>697</v>
      </c>
      <c r="G1220" s="322" t="s">
        <v>69</v>
      </c>
      <c r="H1220" s="322"/>
      <c r="I1220" s="465" t="s">
        <v>698</v>
      </c>
      <c r="J1220" s="306" t="s">
        <v>839</v>
      </c>
      <c r="K1220" s="603"/>
      <c r="L1220" s="519">
        <v>0</v>
      </c>
      <c r="M1220" s="531">
        <v>545</v>
      </c>
      <c r="N1220" s="164">
        <v>0</v>
      </c>
      <c r="O1220" s="413">
        <v>0</v>
      </c>
      <c r="P1220" s="413">
        <v>0</v>
      </c>
      <c r="Q1220" s="413">
        <v>0</v>
      </c>
      <c r="R1220" s="413">
        <v>0</v>
      </c>
      <c r="S1220" s="413">
        <v>0</v>
      </c>
      <c r="T1220" s="164">
        <v>0</v>
      </c>
      <c r="U1220" s="164">
        <v>0</v>
      </c>
      <c r="V1220" s="164">
        <v>0</v>
      </c>
      <c r="W1220" s="164">
        <v>0</v>
      </c>
      <c r="X1220" s="164">
        <v>0</v>
      </c>
      <c r="Y1220" s="164">
        <v>0</v>
      </c>
      <c r="Z1220" s="499">
        <v>0</v>
      </c>
      <c r="AA1220" s="413">
        <v>11035.91</v>
      </c>
      <c r="AB1220" s="164">
        <v>3670</v>
      </c>
      <c r="AC1220" s="413">
        <v>0</v>
      </c>
      <c r="AD1220" s="413">
        <v>0</v>
      </c>
      <c r="AE1220" s="529">
        <v>0</v>
      </c>
    </row>
    <row r="1221" spans="1:31" ht="13.5" hidden="1" thickBot="1" x14ac:dyDescent="0.25">
      <c r="A1221" s="320">
        <v>2020</v>
      </c>
      <c r="B1221" s="322" t="s">
        <v>2798</v>
      </c>
      <c r="C1221" s="679" t="s">
        <v>3191</v>
      </c>
      <c r="D1221" s="752">
        <v>44179</v>
      </c>
      <c r="E1221" s="322" t="s">
        <v>2329</v>
      </c>
      <c r="F1221" s="322" t="s">
        <v>291</v>
      </c>
      <c r="G1221" s="322" t="s">
        <v>324</v>
      </c>
      <c r="H1221" s="322"/>
      <c r="I1221" s="465" t="s">
        <v>3180</v>
      </c>
      <c r="J1221" s="306" t="s">
        <v>839</v>
      </c>
      <c r="K1221" s="603"/>
      <c r="L1221" s="519">
        <v>0</v>
      </c>
      <c r="M1221" s="531">
        <v>81</v>
      </c>
      <c r="N1221" s="164">
        <v>0</v>
      </c>
      <c r="O1221" s="413">
        <v>0</v>
      </c>
      <c r="P1221" s="413">
        <v>0</v>
      </c>
      <c r="Q1221" s="413">
        <v>0</v>
      </c>
      <c r="R1221" s="413">
        <v>0</v>
      </c>
      <c r="S1221" s="413">
        <v>0</v>
      </c>
      <c r="T1221" s="164">
        <v>0</v>
      </c>
      <c r="U1221" s="164">
        <v>0</v>
      </c>
      <c r="V1221" s="164">
        <v>0</v>
      </c>
      <c r="W1221" s="164">
        <v>0</v>
      </c>
      <c r="X1221" s="164">
        <v>0</v>
      </c>
      <c r="Y1221" s="164">
        <v>0</v>
      </c>
      <c r="Z1221" s="499">
        <v>0</v>
      </c>
      <c r="AA1221" s="413">
        <v>2099.7800000000002</v>
      </c>
      <c r="AB1221" s="164">
        <v>597</v>
      </c>
      <c r="AC1221" s="413">
        <v>0</v>
      </c>
      <c r="AD1221" s="413">
        <v>0</v>
      </c>
      <c r="AE1221" s="529">
        <v>0</v>
      </c>
    </row>
    <row r="1222" spans="1:31" ht="13.5" hidden="1" thickBot="1" x14ac:dyDescent="0.25">
      <c r="A1222" s="335">
        <v>2020</v>
      </c>
      <c r="B1222" s="203" t="s">
        <v>2831</v>
      </c>
      <c r="C1222" s="679" t="s">
        <v>3193</v>
      </c>
      <c r="D1222" s="752">
        <v>44179</v>
      </c>
      <c r="E1222" s="203" t="s">
        <v>279</v>
      </c>
      <c r="F1222" s="203" t="s">
        <v>262</v>
      </c>
      <c r="G1222" s="203" t="s">
        <v>63</v>
      </c>
      <c r="H1222" s="203"/>
      <c r="I1222" s="544" t="s">
        <v>2832</v>
      </c>
      <c r="J1222" s="306" t="s">
        <v>839</v>
      </c>
      <c r="K1222" s="603"/>
      <c r="L1222" s="519">
        <v>0</v>
      </c>
      <c r="M1222" s="531">
        <v>0</v>
      </c>
      <c r="N1222" s="164">
        <v>0</v>
      </c>
      <c r="O1222" s="413">
        <v>0</v>
      </c>
      <c r="P1222" s="413">
        <v>0</v>
      </c>
      <c r="Q1222" s="413">
        <v>0</v>
      </c>
      <c r="R1222" s="413">
        <v>0</v>
      </c>
      <c r="S1222" s="413">
        <v>0</v>
      </c>
      <c r="T1222" s="164">
        <v>0</v>
      </c>
      <c r="U1222" s="164">
        <v>0</v>
      </c>
      <c r="V1222" s="164">
        <v>0</v>
      </c>
      <c r="W1222" s="164">
        <v>0</v>
      </c>
      <c r="X1222" s="164">
        <v>0</v>
      </c>
      <c r="Y1222" s="164">
        <v>0</v>
      </c>
      <c r="Z1222" s="499">
        <v>0</v>
      </c>
      <c r="AA1222" s="413">
        <v>11344.74</v>
      </c>
      <c r="AB1222" s="164">
        <v>0</v>
      </c>
      <c r="AC1222" s="413">
        <v>0</v>
      </c>
      <c r="AD1222" s="413">
        <v>0</v>
      </c>
      <c r="AE1222" s="529">
        <v>0</v>
      </c>
    </row>
    <row r="1223" spans="1:31" ht="13.5" hidden="1" thickBot="1" x14ac:dyDescent="0.25">
      <c r="A1223" s="335">
        <v>2020</v>
      </c>
      <c r="B1223" s="320" t="s">
        <v>3104</v>
      </c>
      <c r="C1223" s="679" t="s">
        <v>3189</v>
      </c>
      <c r="D1223" s="752">
        <v>44179</v>
      </c>
      <c r="E1223" s="203" t="s">
        <v>37</v>
      </c>
      <c r="F1223" s="203" t="s">
        <v>291</v>
      </c>
      <c r="G1223" s="203" t="s">
        <v>243</v>
      </c>
      <c r="H1223" s="203"/>
      <c r="I1223" s="465" t="s">
        <v>698</v>
      </c>
      <c r="J1223" s="183" t="s">
        <v>839</v>
      </c>
      <c r="K1223" s="606"/>
      <c r="L1223" s="520">
        <v>0</v>
      </c>
      <c r="M1223" s="164">
        <v>29.45</v>
      </c>
      <c r="N1223" s="164">
        <v>0</v>
      </c>
      <c r="O1223" s="205">
        <v>0</v>
      </c>
      <c r="P1223" s="205">
        <v>0</v>
      </c>
      <c r="Q1223" s="205">
        <v>0</v>
      </c>
      <c r="R1223" s="205">
        <v>0</v>
      </c>
      <c r="S1223" s="207">
        <v>0</v>
      </c>
      <c r="T1223" s="164">
        <v>0</v>
      </c>
      <c r="U1223" s="164">
        <v>0</v>
      </c>
      <c r="V1223" s="164">
        <v>0</v>
      </c>
      <c r="W1223" s="272">
        <v>0</v>
      </c>
      <c r="X1223" s="272">
        <v>0</v>
      </c>
      <c r="Y1223" s="272">
        <v>0</v>
      </c>
      <c r="Z1223" s="273">
        <v>0</v>
      </c>
      <c r="AA1223" s="272">
        <v>1614.85</v>
      </c>
      <c r="AB1223" s="164">
        <v>306.89999999999998</v>
      </c>
      <c r="AC1223" s="164">
        <v>0</v>
      </c>
      <c r="AD1223" s="164">
        <v>0</v>
      </c>
      <c r="AE1223" s="209">
        <v>0</v>
      </c>
    </row>
    <row r="1224" spans="1:31" ht="13.5" hidden="1" thickBot="1" x14ac:dyDescent="0.25">
      <c r="A1224" s="335">
        <v>2020</v>
      </c>
      <c r="B1224" s="203" t="s">
        <v>145</v>
      </c>
      <c r="C1224" s="678" t="s">
        <v>854</v>
      </c>
      <c r="D1224" s="722" t="s">
        <v>855</v>
      </c>
      <c r="E1224" s="203" t="s">
        <v>294</v>
      </c>
      <c r="F1224" s="203" t="s">
        <v>260</v>
      </c>
      <c r="G1224" s="203" t="s">
        <v>499</v>
      </c>
      <c r="H1224" s="203"/>
      <c r="I1224" s="530" t="s">
        <v>2319</v>
      </c>
      <c r="J1224" s="306" t="s">
        <v>839</v>
      </c>
      <c r="K1224" s="603"/>
      <c r="L1224" s="519">
        <v>0</v>
      </c>
      <c r="M1224" s="531">
        <v>0</v>
      </c>
      <c r="N1224" s="164">
        <v>0</v>
      </c>
      <c r="O1224" s="413">
        <v>0</v>
      </c>
      <c r="P1224" s="413">
        <v>0</v>
      </c>
      <c r="Q1224" s="413">
        <v>0</v>
      </c>
      <c r="R1224" s="413">
        <v>0</v>
      </c>
      <c r="S1224" s="413">
        <v>0</v>
      </c>
      <c r="T1224" s="164">
        <v>0</v>
      </c>
      <c r="U1224" s="164">
        <v>0</v>
      </c>
      <c r="V1224" s="164">
        <v>0</v>
      </c>
      <c r="W1224" s="164">
        <v>0</v>
      </c>
      <c r="X1224" s="164">
        <v>0</v>
      </c>
      <c r="Y1224" s="164">
        <v>0</v>
      </c>
      <c r="Z1224" s="499">
        <v>0</v>
      </c>
      <c r="AA1224" s="413">
        <v>0</v>
      </c>
      <c r="AB1224" s="164">
        <v>0</v>
      </c>
      <c r="AC1224" s="413">
        <v>0</v>
      </c>
      <c r="AD1224" s="413">
        <v>0</v>
      </c>
      <c r="AE1224" s="529">
        <v>0</v>
      </c>
    </row>
    <row r="1225" spans="1:31" ht="13.5" hidden="1" thickBot="1" x14ac:dyDescent="0.25">
      <c r="A1225" s="335">
        <v>2020</v>
      </c>
      <c r="B1225" s="203" t="s">
        <v>1493</v>
      </c>
      <c r="C1225" s="678" t="s">
        <v>854</v>
      </c>
      <c r="D1225" s="722" t="s">
        <v>855</v>
      </c>
      <c r="E1225" s="203" t="s">
        <v>46</v>
      </c>
      <c r="F1225" s="203" t="s">
        <v>260</v>
      </c>
      <c r="G1225" s="203" t="s">
        <v>63</v>
      </c>
      <c r="H1225" s="203" t="s">
        <v>1</v>
      </c>
      <c r="I1225" s="465" t="s">
        <v>698</v>
      </c>
      <c r="J1225" s="183" t="s">
        <v>839</v>
      </c>
      <c r="K1225" s="598"/>
      <c r="L1225" s="510">
        <v>0</v>
      </c>
      <c r="M1225" s="164">
        <v>0</v>
      </c>
      <c r="N1225" s="164">
        <v>2848</v>
      </c>
      <c r="O1225" s="205">
        <v>0</v>
      </c>
      <c r="P1225" s="205">
        <v>0</v>
      </c>
      <c r="Q1225" s="205">
        <v>0</v>
      </c>
      <c r="R1225" s="205">
        <v>0</v>
      </c>
      <c r="S1225" s="207">
        <v>0</v>
      </c>
      <c r="T1225" s="272">
        <v>0</v>
      </c>
      <c r="U1225" s="272">
        <v>0</v>
      </c>
      <c r="V1225" s="272">
        <v>0</v>
      </c>
      <c r="W1225" s="272">
        <v>0</v>
      </c>
      <c r="X1225" s="272">
        <v>0</v>
      </c>
      <c r="Y1225" s="272">
        <v>0</v>
      </c>
      <c r="Z1225" s="273">
        <v>0</v>
      </c>
      <c r="AA1225" s="274">
        <v>0</v>
      </c>
      <c r="AB1225" s="164">
        <f>AC1225+AD1225+AE1225</f>
        <v>0</v>
      </c>
      <c r="AC1225" s="164">
        <v>0</v>
      </c>
      <c r="AD1225" s="164">
        <v>0</v>
      </c>
      <c r="AE1225" s="209">
        <v>0</v>
      </c>
    </row>
    <row r="1226" spans="1:31" ht="13.5" hidden="1" thickBot="1" x14ac:dyDescent="0.25">
      <c r="A1226" s="335">
        <v>2020</v>
      </c>
      <c r="B1226" s="320" t="s">
        <v>3099</v>
      </c>
      <c r="C1226" s="678" t="s">
        <v>3100</v>
      </c>
      <c r="D1226" s="722" t="s">
        <v>3101</v>
      </c>
      <c r="E1226" s="203" t="s">
        <v>296</v>
      </c>
      <c r="F1226" s="203" t="s">
        <v>260</v>
      </c>
      <c r="G1226" s="203" t="s">
        <v>63</v>
      </c>
      <c r="H1226" s="203"/>
      <c r="I1226" s="465" t="s">
        <v>3102</v>
      </c>
      <c r="J1226" s="183" t="s">
        <v>839</v>
      </c>
      <c r="K1226" s="606"/>
      <c r="L1226" s="520">
        <v>0</v>
      </c>
      <c r="M1226" s="164">
        <v>0</v>
      </c>
      <c r="N1226" s="164">
        <v>0</v>
      </c>
      <c r="O1226" s="205">
        <v>0</v>
      </c>
      <c r="P1226" s="205">
        <v>0</v>
      </c>
      <c r="Q1226" s="205">
        <v>0</v>
      </c>
      <c r="R1226" s="205">
        <v>0</v>
      </c>
      <c r="S1226" s="207">
        <v>0</v>
      </c>
      <c r="T1226" s="164">
        <v>0</v>
      </c>
      <c r="U1226" s="164">
        <v>0</v>
      </c>
      <c r="V1226" s="164">
        <v>0</v>
      </c>
      <c r="W1226" s="272">
        <v>0</v>
      </c>
      <c r="X1226" s="272">
        <v>0</v>
      </c>
      <c r="Y1226" s="272">
        <v>0</v>
      </c>
      <c r="Z1226" s="273">
        <v>0</v>
      </c>
      <c r="AA1226" s="408" t="s">
        <v>229</v>
      </c>
      <c r="AB1226" s="164">
        <v>0</v>
      </c>
      <c r="AC1226" s="164">
        <v>0</v>
      </c>
      <c r="AD1226" s="164">
        <v>0</v>
      </c>
      <c r="AE1226" s="209">
        <v>0</v>
      </c>
    </row>
    <row r="1227" spans="1:31" ht="13.5" hidden="1" thickBot="1" x14ac:dyDescent="0.25">
      <c r="A1227" s="335">
        <v>2020</v>
      </c>
      <c r="B1227" s="320" t="s">
        <v>510</v>
      </c>
      <c r="C1227" s="675" t="s">
        <v>1904</v>
      </c>
      <c r="D1227" s="715" t="s">
        <v>1905</v>
      </c>
      <c r="E1227" s="203" t="s">
        <v>37</v>
      </c>
      <c r="F1227" s="203"/>
      <c r="G1227" s="203" t="s">
        <v>1854</v>
      </c>
      <c r="H1227" s="203"/>
      <c r="I1227" s="465" t="s">
        <v>698</v>
      </c>
      <c r="J1227" s="183" t="s">
        <v>839</v>
      </c>
      <c r="K1227" s="606"/>
      <c r="L1227" s="520">
        <v>0</v>
      </c>
      <c r="M1227" s="164">
        <v>0</v>
      </c>
      <c r="N1227" s="164">
        <v>0</v>
      </c>
      <c r="O1227" s="205">
        <v>0</v>
      </c>
      <c r="P1227" s="205">
        <v>0</v>
      </c>
      <c r="Q1227" s="205">
        <v>0</v>
      </c>
      <c r="R1227" s="205">
        <v>0</v>
      </c>
      <c r="S1227" s="207">
        <v>0</v>
      </c>
      <c r="T1227" s="164">
        <v>0</v>
      </c>
      <c r="U1227" s="164">
        <v>0</v>
      </c>
      <c r="V1227" s="164">
        <v>0</v>
      </c>
      <c r="W1227" s="272">
        <v>0</v>
      </c>
      <c r="X1227" s="272">
        <v>0</v>
      </c>
      <c r="Y1227" s="272">
        <v>0</v>
      </c>
      <c r="Z1227" s="273">
        <v>7726.49</v>
      </c>
      <c r="AA1227" s="274">
        <v>0</v>
      </c>
      <c r="AB1227" s="164">
        <f>AC1227+AD1227+AE1227</f>
        <v>0</v>
      </c>
      <c r="AC1227" s="164">
        <v>0</v>
      </c>
      <c r="AD1227" s="164">
        <v>0</v>
      </c>
      <c r="AE1227" s="209">
        <v>0</v>
      </c>
    </row>
    <row r="1228" spans="1:31" ht="13.5" hidden="1" thickBot="1" x14ac:dyDescent="0.25">
      <c r="A1228" s="176">
        <v>2020</v>
      </c>
      <c r="B1228" s="622" t="s">
        <v>3185</v>
      </c>
      <c r="C1228" s="307" t="s">
        <v>854</v>
      </c>
      <c r="D1228" s="751" t="s">
        <v>855</v>
      </c>
      <c r="E1228" s="115" t="s">
        <v>37</v>
      </c>
      <c r="F1228" s="115" t="s">
        <v>3184</v>
      </c>
      <c r="G1228" s="115" t="s">
        <v>499</v>
      </c>
      <c r="H1228" s="115"/>
      <c r="I1228" s="452" t="s">
        <v>3181</v>
      </c>
      <c r="J1228" s="119" t="s">
        <v>3182</v>
      </c>
      <c r="K1228" s="750" t="s">
        <v>3183</v>
      </c>
      <c r="L1228" s="732">
        <v>0</v>
      </c>
      <c r="M1228" s="44">
        <v>0</v>
      </c>
      <c r="N1228" s="44">
        <v>0</v>
      </c>
      <c r="O1228" s="104">
        <v>0</v>
      </c>
      <c r="P1228" s="104">
        <v>0</v>
      </c>
      <c r="Q1228" s="104">
        <v>0</v>
      </c>
      <c r="R1228" s="104">
        <v>0</v>
      </c>
      <c r="S1228" s="180">
        <v>0</v>
      </c>
      <c r="T1228" s="44">
        <v>0</v>
      </c>
      <c r="U1228" s="44">
        <v>0</v>
      </c>
      <c r="V1228" s="44">
        <v>0</v>
      </c>
      <c r="W1228" s="173">
        <v>0</v>
      </c>
      <c r="X1228" s="173">
        <v>0</v>
      </c>
      <c r="Y1228" s="173">
        <v>0</v>
      </c>
      <c r="Z1228" s="108">
        <v>0</v>
      </c>
      <c r="AA1228" s="174">
        <v>0</v>
      </c>
      <c r="AB1228" s="44">
        <f>AC1228+AD1228+AE1228</f>
        <v>0</v>
      </c>
      <c r="AC1228" s="44">
        <v>0</v>
      </c>
      <c r="AD1228" s="44">
        <v>0</v>
      </c>
      <c r="AE1228" s="109">
        <v>0</v>
      </c>
    </row>
    <row r="1229" spans="1:31" ht="13.5" hidden="1" thickBot="1" x14ac:dyDescent="0.25">
      <c r="A1229" s="335">
        <v>2020</v>
      </c>
      <c r="B1229" s="335" t="s">
        <v>1824</v>
      </c>
      <c r="C1229" s="334" t="s">
        <v>854</v>
      </c>
      <c r="D1229" s="723" t="s">
        <v>855</v>
      </c>
      <c r="E1229" s="270" t="s">
        <v>46</v>
      </c>
      <c r="F1229" s="270" t="s">
        <v>250</v>
      </c>
      <c r="G1229" s="270" t="s">
        <v>63</v>
      </c>
      <c r="H1229" s="270"/>
      <c r="I1229" s="466" t="s">
        <v>698</v>
      </c>
      <c r="J1229" s="156" t="s">
        <v>839</v>
      </c>
      <c r="K1229" s="604"/>
      <c r="L1229" s="518">
        <v>0</v>
      </c>
      <c r="M1229" s="83">
        <v>2529</v>
      </c>
      <c r="N1229" s="83">
        <v>0</v>
      </c>
      <c r="O1229" s="415">
        <v>0</v>
      </c>
      <c r="P1229" s="415">
        <v>0</v>
      </c>
      <c r="Q1229" s="415">
        <v>0</v>
      </c>
      <c r="R1229" s="415">
        <v>0</v>
      </c>
      <c r="S1229" s="207">
        <v>0</v>
      </c>
      <c r="T1229" s="207">
        <v>0</v>
      </c>
      <c r="U1229" s="272">
        <v>0</v>
      </c>
      <c r="V1229" s="272">
        <v>0</v>
      </c>
      <c r="W1229" s="207">
        <v>0</v>
      </c>
      <c r="X1229" s="207">
        <v>0</v>
      </c>
      <c r="Y1229" s="207">
        <v>0</v>
      </c>
      <c r="Z1229" s="162">
        <v>0</v>
      </c>
      <c r="AA1229" s="336">
        <v>0</v>
      </c>
      <c r="AB1229" s="83">
        <v>0</v>
      </c>
      <c r="AC1229" s="415">
        <v>0</v>
      </c>
      <c r="AD1229" s="415">
        <v>0</v>
      </c>
      <c r="AE1229" s="418">
        <v>0</v>
      </c>
    </row>
    <row r="1230" spans="1:31" ht="13.5" hidden="1" thickBot="1" x14ac:dyDescent="0.25">
      <c r="A1230" s="302">
        <v>2020</v>
      </c>
      <c r="B1230" s="322" t="s">
        <v>2792</v>
      </c>
      <c r="C1230" s="679" t="s">
        <v>854</v>
      </c>
      <c r="D1230" s="679" t="s">
        <v>2303</v>
      </c>
      <c r="E1230" s="322" t="s">
        <v>296</v>
      </c>
      <c r="F1230" s="322" t="s">
        <v>841</v>
      </c>
      <c r="G1230" s="322" t="s">
        <v>63</v>
      </c>
      <c r="H1230" s="322"/>
      <c r="I1230" s="465" t="s">
        <v>698</v>
      </c>
      <c r="J1230" s="306" t="s">
        <v>839</v>
      </c>
      <c r="K1230" s="603"/>
      <c r="L1230" s="519">
        <v>0</v>
      </c>
      <c r="M1230" s="531">
        <v>0</v>
      </c>
      <c r="N1230" s="164">
        <v>0</v>
      </c>
      <c r="O1230" s="413">
        <v>0</v>
      </c>
      <c r="P1230" s="413">
        <v>0</v>
      </c>
      <c r="Q1230" s="413">
        <v>0</v>
      </c>
      <c r="R1230" s="413">
        <v>0</v>
      </c>
      <c r="S1230" s="413">
        <v>0</v>
      </c>
      <c r="T1230" s="164">
        <v>0</v>
      </c>
      <c r="U1230" s="164">
        <v>0</v>
      </c>
      <c r="V1230" s="164">
        <v>0</v>
      </c>
      <c r="W1230" s="164">
        <v>0</v>
      </c>
      <c r="X1230" s="164">
        <v>0</v>
      </c>
      <c r="Y1230" s="164">
        <v>0</v>
      </c>
      <c r="Z1230" s="499">
        <v>0</v>
      </c>
      <c r="AA1230" s="408" t="s">
        <v>229</v>
      </c>
      <c r="AB1230" s="164">
        <v>0</v>
      </c>
      <c r="AC1230" s="413">
        <v>0</v>
      </c>
      <c r="AD1230" s="413">
        <v>0</v>
      </c>
      <c r="AE1230" s="529">
        <v>0</v>
      </c>
    </row>
    <row r="1231" spans="1:31" ht="13.5" hidden="1" thickBot="1" x14ac:dyDescent="0.25">
      <c r="A1231" s="302">
        <v>2020</v>
      </c>
      <c r="B1231" s="322" t="s">
        <v>3172</v>
      </c>
      <c r="C1231" s="679" t="s">
        <v>2305</v>
      </c>
      <c r="D1231" s="679" t="s">
        <v>290</v>
      </c>
      <c r="E1231" s="322" t="s">
        <v>44</v>
      </c>
      <c r="F1231" s="322" t="s">
        <v>260</v>
      </c>
      <c r="G1231" s="322" t="s">
        <v>243</v>
      </c>
      <c r="H1231" s="322" t="s">
        <v>3174</v>
      </c>
      <c r="I1231" s="465" t="s">
        <v>698</v>
      </c>
      <c r="J1231" s="306" t="s">
        <v>839</v>
      </c>
      <c r="K1231" s="603"/>
      <c r="L1231" s="519">
        <v>0</v>
      </c>
      <c r="M1231" s="531">
        <v>0</v>
      </c>
      <c r="N1231" s="164">
        <v>0</v>
      </c>
      <c r="O1231" s="413">
        <v>0</v>
      </c>
      <c r="P1231" s="413">
        <v>0</v>
      </c>
      <c r="Q1231" s="413">
        <v>0</v>
      </c>
      <c r="R1231" s="413">
        <v>0</v>
      </c>
      <c r="S1231" s="413">
        <v>0</v>
      </c>
      <c r="T1231" s="164">
        <v>0</v>
      </c>
      <c r="U1231" s="164">
        <v>0</v>
      </c>
      <c r="V1231" s="164">
        <v>0</v>
      </c>
      <c r="W1231" s="164">
        <v>0</v>
      </c>
      <c r="X1231" s="164">
        <v>0</v>
      </c>
      <c r="Y1231" s="164">
        <v>0</v>
      </c>
      <c r="Z1231" s="499">
        <v>0</v>
      </c>
      <c r="AA1231" s="164">
        <v>0</v>
      </c>
      <c r="AB1231" s="164">
        <v>0</v>
      </c>
      <c r="AC1231" s="413">
        <v>0</v>
      </c>
      <c r="AD1231" s="413">
        <v>0</v>
      </c>
      <c r="AE1231" s="529">
        <v>0</v>
      </c>
    </row>
    <row r="1232" spans="1:31" ht="13.5" hidden="1" thickBot="1" x14ac:dyDescent="0.25">
      <c r="A1232" s="302">
        <v>2020</v>
      </c>
      <c r="B1232" s="322" t="s">
        <v>2436</v>
      </c>
      <c r="C1232" s="679" t="s">
        <v>2305</v>
      </c>
      <c r="D1232" s="679" t="s">
        <v>290</v>
      </c>
      <c r="E1232" s="322" t="s">
        <v>44</v>
      </c>
      <c r="F1232" s="322" t="s">
        <v>260</v>
      </c>
      <c r="G1232" s="322" t="s">
        <v>243</v>
      </c>
      <c r="H1232" s="322" t="s">
        <v>3173</v>
      </c>
      <c r="I1232" s="465" t="s">
        <v>698</v>
      </c>
      <c r="J1232" s="306" t="s">
        <v>839</v>
      </c>
      <c r="K1232" s="603"/>
      <c r="L1232" s="519">
        <v>0</v>
      </c>
      <c r="M1232" s="531">
        <v>0</v>
      </c>
      <c r="N1232" s="164">
        <v>0</v>
      </c>
      <c r="O1232" s="413">
        <v>0</v>
      </c>
      <c r="P1232" s="413">
        <v>0</v>
      </c>
      <c r="Q1232" s="413">
        <v>0</v>
      </c>
      <c r="R1232" s="413">
        <v>0</v>
      </c>
      <c r="S1232" s="413">
        <v>0</v>
      </c>
      <c r="T1232" s="164">
        <v>0</v>
      </c>
      <c r="U1232" s="164">
        <v>0</v>
      </c>
      <c r="V1232" s="164">
        <v>0</v>
      </c>
      <c r="W1232" s="164">
        <v>0</v>
      </c>
      <c r="X1232" s="164">
        <v>0</v>
      </c>
      <c r="Y1232" s="164">
        <v>0</v>
      </c>
      <c r="Z1232" s="499">
        <v>0</v>
      </c>
      <c r="AA1232" s="164">
        <v>0</v>
      </c>
      <c r="AB1232" s="164">
        <v>0</v>
      </c>
      <c r="AC1232" s="413">
        <v>0</v>
      </c>
      <c r="AD1232" s="413">
        <v>0</v>
      </c>
      <c r="AE1232" s="529">
        <v>0</v>
      </c>
    </row>
    <row r="1233" spans="1:31" ht="13.5" hidden="1" thickBot="1" x14ac:dyDescent="0.25">
      <c r="A1233" s="302">
        <v>2020</v>
      </c>
      <c r="B1233" s="322" t="s">
        <v>3112</v>
      </c>
      <c r="C1233" s="679" t="s">
        <v>854</v>
      </c>
      <c r="D1233" s="679" t="s">
        <v>855</v>
      </c>
      <c r="E1233" s="322" t="s">
        <v>44</v>
      </c>
      <c r="F1233" s="322" t="s">
        <v>260</v>
      </c>
      <c r="G1233" s="322" t="s">
        <v>324</v>
      </c>
      <c r="H1233" s="322"/>
      <c r="I1233" s="465" t="s">
        <v>698</v>
      </c>
      <c r="J1233" s="306" t="s">
        <v>839</v>
      </c>
      <c r="K1233" s="603"/>
      <c r="L1233" s="519">
        <v>0</v>
      </c>
      <c r="M1233" s="531">
        <v>0</v>
      </c>
      <c r="N1233" s="164">
        <v>0</v>
      </c>
      <c r="O1233" s="413">
        <v>0</v>
      </c>
      <c r="P1233" s="413">
        <v>0</v>
      </c>
      <c r="Q1233" s="413">
        <v>0</v>
      </c>
      <c r="R1233" s="413">
        <v>0</v>
      </c>
      <c r="S1233" s="413">
        <v>0</v>
      </c>
      <c r="T1233" s="164">
        <v>0</v>
      </c>
      <c r="U1233" s="164">
        <v>0</v>
      </c>
      <c r="V1233" s="164">
        <v>0</v>
      </c>
      <c r="W1233" s="164">
        <v>0</v>
      </c>
      <c r="X1233" s="164">
        <v>0</v>
      </c>
      <c r="Y1233" s="164">
        <v>0</v>
      </c>
      <c r="Z1233" s="499">
        <v>0</v>
      </c>
      <c r="AA1233" s="164">
        <v>10251.620000000001</v>
      </c>
      <c r="AB1233" s="164">
        <v>0</v>
      </c>
      <c r="AC1233" s="413">
        <v>0</v>
      </c>
      <c r="AD1233" s="413">
        <v>0</v>
      </c>
      <c r="AE1233" s="529">
        <v>0</v>
      </c>
    </row>
    <row r="1234" spans="1:31" ht="13.5" hidden="1" thickBot="1" x14ac:dyDescent="0.25">
      <c r="A1234" s="302">
        <v>2020</v>
      </c>
      <c r="B1234" s="322" t="s">
        <v>110</v>
      </c>
      <c r="C1234" s="679" t="s">
        <v>854</v>
      </c>
      <c r="D1234" s="679" t="s">
        <v>855</v>
      </c>
      <c r="E1234" s="322" t="s">
        <v>37</v>
      </c>
      <c r="F1234" s="322" t="s">
        <v>260</v>
      </c>
      <c r="G1234" s="322" t="s">
        <v>243</v>
      </c>
      <c r="H1234" s="322"/>
      <c r="I1234" s="465" t="s">
        <v>698</v>
      </c>
      <c r="J1234" s="306" t="s">
        <v>839</v>
      </c>
      <c r="K1234" s="603"/>
      <c r="L1234" s="519">
        <v>0</v>
      </c>
      <c r="M1234" s="531">
        <v>0</v>
      </c>
      <c r="N1234" s="164">
        <v>0</v>
      </c>
      <c r="O1234" s="413">
        <v>0</v>
      </c>
      <c r="P1234" s="413">
        <v>0</v>
      </c>
      <c r="Q1234" s="413">
        <v>0</v>
      </c>
      <c r="R1234" s="413">
        <v>0</v>
      </c>
      <c r="S1234" s="413">
        <v>0</v>
      </c>
      <c r="T1234" s="164">
        <v>0</v>
      </c>
      <c r="U1234" s="164">
        <v>0</v>
      </c>
      <c r="V1234" s="164">
        <v>0</v>
      </c>
      <c r="W1234" s="164">
        <v>0</v>
      </c>
      <c r="X1234" s="164">
        <v>0</v>
      </c>
      <c r="Y1234" s="164">
        <v>0</v>
      </c>
      <c r="Z1234" s="499">
        <v>0</v>
      </c>
      <c r="AA1234" s="164">
        <v>0</v>
      </c>
      <c r="AB1234" s="164">
        <v>0</v>
      </c>
      <c r="AC1234" s="413">
        <v>0</v>
      </c>
      <c r="AD1234" s="413">
        <v>0</v>
      </c>
      <c r="AE1234" s="529">
        <v>0</v>
      </c>
    </row>
    <row r="1235" spans="1:31" ht="13.5" hidden="1" thickBot="1" x14ac:dyDescent="0.25">
      <c r="A1235" s="302">
        <v>2020</v>
      </c>
      <c r="B1235" s="322" t="s">
        <v>3227</v>
      </c>
      <c r="C1235" s="679" t="s">
        <v>2305</v>
      </c>
      <c r="D1235" s="679" t="s">
        <v>290</v>
      </c>
      <c r="E1235" s="322" t="s">
        <v>37</v>
      </c>
      <c r="F1235" s="322"/>
      <c r="G1235" s="322"/>
      <c r="H1235" s="322"/>
      <c r="I1235" s="465" t="s">
        <v>698</v>
      </c>
      <c r="J1235" s="306" t="s">
        <v>839</v>
      </c>
      <c r="K1235" s="603"/>
      <c r="L1235" s="519">
        <v>0</v>
      </c>
      <c r="M1235" s="531">
        <v>0</v>
      </c>
      <c r="N1235" s="164">
        <v>0</v>
      </c>
      <c r="O1235" s="413">
        <v>0</v>
      </c>
      <c r="P1235" s="413">
        <v>0</v>
      </c>
      <c r="Q1235" s="413">
        <v>0</v>
      </c>
      <c r="R1235" s="413">
        <v>0</v>
      </c>
      <c r="S1235" s="413">
        <v>0</v>
      </c>
      <c r="T1235" s="164">
        <v>0</v>
      </c>
      <c r="U1235" s="164">
        <v>0</v>
      </c>
      <c r="V1235" s="164">
        <v>0</v>
      </c>
      <c r="W1235" s="164">
        <v>0</v>
      </c>
      <c r="X1235" s="164">
        <v>0</v>
      </c>
      <c r="Y1235" s="164">
        <v>0</v>
      </c>
      <c r="Z1235" s="499">
        <v>0</v>
      </c>
      <c r="AA1235" s="164">
        <v>0</v>
      </c>
      <c r="AB1235" s="164">
        <v>0</v>
      </c>
      <c r="AC1235" s="413">
        <v>0</v>
      </c>
      <c r="AD1235" s="413">
        <v>0</v>
      </c>
      <c r="AE1235" s="529">
        <v>0</v>
      </c>
    </row>
    <row r="1236" spans="1:31" ht="13.5" hidden="1" thickBot="1" x14ac:dyDescent="0.25">
      <c r="A1236" s="302">
        <v>2020</v>
      </c>
      <c r="B1236" s="322"/>
      <c r="C1236" s="679"/>
      <c r="D1236" s="679"/>
      <c r="E1236" s="322"/>
      <c r="F1236" s="322"/>
      <c r="G1236" s="322"/>
      <c r="H1236" s="322"/>
      <c r="I1236" s="465" t="s">
        <v>698</v>
      </c>
      <c r="J1236" s="306" t="s">
        <v>839</v>
      </c>
      <c r="K1236" s="603"/>
      <c r="L1236" s="519">
        <v>0</v>
      </c>
      <c r="M1236" s="531">
        <v>0</v>
      </c>
      <c r="N1236" s="164">
        <v>0</v>
      </c>
      <c r="O1236" s="413">
        <v>0</v>
      </c>
      <c r="P1236" s="413">
        <v>0</v>
      </c>
      <c r="Q1236" s="413">
        <v>0</v>
      </c>
      <c r="R1236" s="413">
        <v>0</v>
      </c>
      <c r="S1236" s="413">
        <v>0</v>
      </c>
      <c r="T1236" s="164">
        <v>0</v>
      </c>
      <c r="U1236" s="164">
        <v>0</v>
      </c>
      <c r="V1236" s="164">
        <v>0</v>
      </c>
      <c r="W1236" s="164">
        <v>0</v>
      </c>
      <c r="X1236" s="164">
        <v>0</v>
      </c>
      <c r="Y1236" s="164">
        <v>0</v>
      </c>
      <c r="Z1236" s="499">
        <v>0</v>
      </c>
      <c r="AA1236" s="164">
        <v>0</v>
      </c>
      <c r="AB1236" s="164">
        <v>0</v>
      </c>
      <c r="AC1236" s="413">
        <v>0</v>
      </c>
      <c r="AD1236" s="413">
        <v>0</v>
      </c>
      <c r="AE1236" s="529">
        <v>0</v>
      </c>
    </row>
    <row r="1237" spans="1:31" ht="13.5" hidden="1" thickBot="1" x14ac:dyDescent="0.25">
      <c r="A1237" s="302"/>
      <c r="B1237" s="322"/>
      <c r="C1237" s="679"/>
      <c r="D1237" s="679"/>
      <c r="E1237" s="322"/>
      <c r="F1237" s="322"/>
      <c r="G1237" s="322"/>
      <c r="H1237" s="322"/>
      <c r="I1237" s="465" t="s">
        <v>698</v>
      </c>
      <c r="J1237" s="306" t="s">
        <v>839</v>
      </c>
      <c r="K1237" s="603"/>
      <c r="L1237" s="519">
        <v>0</v>
      </c>
      <c r="M1237" s="531">
        <v>0</v>
      </c>
      <c r="N1237" s="164">
        <v>0</v>
      </c>
      <c r="O1237" s="413">
        <v>0</v>
      </c>
      <c r="P1237" s="413">
        <v>0</v>
      </c>
      <c r="Q1237" s="413">
        <v>0</v>
      </c>
      <c r="R1237" s="413">
        <v>0</v>
      </c>
      <c r="S1237" s="413">
        <v>0</v>
      </c>
      <c r="T1237" s="164">
        <v>0</v>
      </c>
      <c r="U1237" s="164">
        <v>0</v>
      </c>
      <c r="V1237" s="164">
        <v>0</v>
      </c>
      <c r="W1237" s="164">
        <v>0</v>
      </c>
      <c r="X1237" s="164">
        <v>0</v>
      </c>
      <c r="Y1237" s="164">
        <v>0</v>
      </c>
      <c r="Z1237" s="499">
        <v>0</v>
      </c>
      <c r="AA1237" s="164">
        <v>0</v>
      </c>
      <c r="AB1237" s="164">
        <v>0</v>
      </c>
      <c r="AC1237" s="413">
        <v>0</v>
      </c>
      <c r="AD1237" s="413">
        <v>0</v>
      </c>
      <c r="AE1237" s="529">
        <v>0</v>
      </c>
    </row>
    <row r="1238" spans="1:31" ht="13.5" hidden="1" thickBot="1" x14ac:dyDescent="0.25">
      <c r="A1238" s="385" t="s">
        <v>1</v>
      </c>
      <c r="B1238" s="328" t="s">
        <v>1</v>
      </c>
      <c r="C1238" s="680" t="s">
        <v>1</v>
      </c>
      <c r="D1238" s="680" t="s">
        <v>1</v>
      </c>
      <c r="E1238" s="328" t="s">
        <v>1</v>
      </c>
      <c r="F1238" s="328" t="s">
        <v>1</v>
      </c>
      <c r="G1238" s="328" t="s">
        <v>1</v>
      </c>
      <c r="H1238" s="328" t="s">
        <v>1</v>
      </c>
      <c r="I1238" s="462" t="s">
        <v>698</v>
      </c>
      <c r="J1238" s="51" t="s">
        <v>839</v>
      </c>
      <c r="K1238" s="607"/>
      <c r="L1238" s="521">
        <v>0</v>
      </c>
      <c r="M1238" s="58">
        <v>0</v>
      </c>
      <c r="N1238" s="58">
        <v>0</v>
      </c>
      <c r="O1238" s="52">
        <v>0</v>
      </c>
      <c r="P1238" s="52">
        <v>0</v>
      </c>
      <c r="Q1238" s="52">
        <v>0</v>
      </c>
      <c r="R1238" s="52">
        <v>0</v>
      </c>
      <c r="S1238" s="421">
        <v>0</v>
      </c>
      <c r="T1238" s="421">
        <v>0</v>
      </c>
      <c r="U1238" s="421">
        <v>0</v>
      </c>
      <c r="V1238" s="421">
        <v>0</v>
      </c>
      <c r="W1238" s="421">
        <v>0</v>
      </c>
      <c r="X1238" s="421">
        <v>0</v>
      </c>
      <c r="Y1238" s="56">
        <v>0</v>
      </c>
      <c r="Z1238" s="56">
        <v>0</v>
      </c>
      <c r="AA1238" s="422">
        <v>0</v>
      </c>
      <c r="AB1238" s="58">
        <f>AC1238+AD1238+AE1238</f>
        <v>0</v>
      </c>
      <c r="AC1238" s="58">
        <v>0</v>
      </c>
      <c r="AD1238" s="58">
        <v>0</v>
      </c>
      <c r="AE1238" s="59">
        <v>0</v>
      </c>
    </row>
    <row r="1239" spans="1:31" ht="13.5" hidden="1" thickBot="1" x14ac:dyDescent="0.25">
      <c r="A1239" s="845" t="s">
        <v>1811</v>
      </c>
      <c r="B1239" s="846"/>
      <c r="C1239" s="846"/>
      <c r="D1239" s="846"/>
      <c r="E1239" s="846"/>
      <c r="F1239" s="847"/>
      <c r="G1239" s="848"/>
      <c r="H1239" s="849" t="s">
        <v>1957</v>
      </c>
      <c r="I1239" s="830"/>
      <c r="J1239" s="426"/>
      <c r="K1239" s="608"/>
      <c r="L1239" s="522"/>
      <c r="M1239" s="19">
        <f t="shared" ref="M1239:U1239" si="20">SUM(M4:M1238)</f>
        <v>64646.179999999993</v>
      </c>
      <c r="N1239" s="19">
        <f t="shared" si="20"/>
        <v>105757.22</v>
      </c>
      <c r="O1239" s="19">
        <f t="shared" si="20"/>
        <v>52252.160000000003</v>
      </c>
      <c r="P1239" s="19">
        <f t="shared" si="20"/>
        <v>37243.360000000008</v>
      </c>
      <c r="Q1239" s="19">
        <f t="shared" si="20"/>
        <v>258312.97999999998</v>
      </c>
      <c r="R1239" s="19">
        <f t="shared" si="20"/>
        <v>-4885.97</v>
      </c>
      <c r="S1239" s="19">
        <f t="shared" si="20"/>
        <v>1649922.22</v>
      </c>
      <c r="T1239" s="19">
        <f t="shared" si="20"/>
        <v>12100.4</v>
      </c>
      <c r="U1239" s="19">
        <f t="shared" si="20"/>
        <v>1761635.9500000002</v>
      </c>
      <c r="V1239" s="19"/>
      <c r="W1239" s="19">
        <f>SUM(W3:W1238)</f>
        <v>14921110.02</v>
      </c>
      <c r="X1239" s="19">
        <f>SUM(X4:X1238)</f>
        <v>1287279.22</v>
      </c>
      <c r="Y1239" s="19">
        <f>SUM(Y2:Y1238)</f>
        <v>850117.52</v>
      </c>
      <c r="Z1239" s="19">
        <f>SUM(Z4:Z1238)</f>
        <v>557199.3899999999</v>
      </c>
      <c r="AA1239" s="19">
        <f>SUM(AA2:AA1238)</f>
        <v>163989907418.39999</v>
      </c>
      <c r="AB1239" s="19">
        <f>SUM(AB2:AB1238)</f>
        <v>10037051.37000001</v>
      </c>
      <c r="AC1239" s="19">
        <f>SUM(AC4:AC1238)</f>
        <v>1339907.1799999992</v>
      </c>
      <c r="AD1239" s="19">
        <f>SUM(AD4:AD1238)</f>
        <v>327702.56</v>
      </c>
      <c r="AE1239" s="19">
        <f>SUM(AE4:AE1238)</f>
        <v>6233054.3410000056</v>
      </c>
    </row>
    <row r="1240" spans="1:31" ht="13.5" hidden="1" thickBot="1" x14ac:dyDescent="0.25">
      <c r="A1240" s="859" t="s">
        <v>1812</v>
      </c>
      <c r="B1240" s="847"/>
      <c r="C1240" s="847"/>
      <c r="D1240" s="847"/>
      <c r="E1240" s="847"/>
      <c r="F1240" s="847"/>
      <c r="G1240" s="848"/>
      <c r="H1240" s="849" t="s">
        <v>1958</v>
      </c>
      <c r="I1240" s="830"/>
      <c r="J1240" s="426"/>
      <c r="K1240" s="608"/>
      <c r="L1240" s="522"/>
      <c r="M1240" s="428"/>
      <c r="N1240" s="428"/>
      <c r="O1240" s="428"/>
      <c r="P1240" s="428"/>
      <c r="Q1240" s="428"/>
      <c r="R1240" s="428"/>
      <c r="S1240" s="428"/>
      <c r="T1240" s="428"/>
      <c r="U1240" s="428"/>
      <c r="V1240" s="428"/>
      <c r="W1240" s="428"/>
      <c r="X1240" s="428"/>
      <c r="Y1240" s="428"/>
      <c r="Z1240" s="428"/>
      <c r="AA1240" s="428"/>
      <c r="AB1240" s="428"/>
      <c r="AC1240" s="428"/>
      <c r="AD1240" s="428"/>
      <c r="AE1240" s="428"/>
    </row>
    <row r="1241" spans="1:31" ht="13.5" hidden="1" thickBot="1" x14ac:dyDescent="0.25">
      <c r="A1241" s="859" t="s">
        <v>1813</v>
      </c>
      <c r="B1241" s="847"/>
      <c r="C1241" s="847"/>
      <c r="D1241" s="847"/>
      <c r="E1241" s="847"/>
      <c r="F1241" s="847"/>
      <c r="G1241" s="848"/>
      <c r="H1241" s="849" t="s">
        <v>1959</v>
      </c>
      <c r="I1241" s="830"/>
      <c r="J1241" s="426"/>
      <c r="K1241" s="608"/>
      <c r="L1241" s="522"/>
      <c r="M1241" s="428"/>
      <c r="N1241" s="428"/>
      <c r="O1241" s="428"/>
      <c r="P1241" s="428"/>
      <c r="Q1241" s="428"/>
      <c r="R1241" s="428"/>
      <c r="S1241" s="428"/>
      <c r="T1241" s="428"/>
      <c r="U1241" s="428"/>
      <c r="V1241" s="428"/>
      <c r="W1241" s="428"/>
      <c r="X1241" s="428"/>
      <c r="Y1241" s="428"/>
      <c r="Z1241" s="428"/>
      <c r="AA1241" s="428"/>
      <c r="AB1241" s="428"/>
      <c r="AC1241" s="428"/>
      <c r="AD1241" s="428"/>
      <c r="AE1241" s="428"/>
    </row>
    <row r="1242" spans="1:31" ht="13.5" hidden="1" thickBot="1" x14ac:dyDescent="0.25">
      <c r="A1242" s="859" t="s">
        <v>1814</v>
      </c>
      <c r="B1242" s="847"/>
      <c r="C1242" s="847"/>
      <c r="D1242" s="847"/>
      <c r="E1242" s="847"/>
      <c r="F1242" s="847"/>
      <c r="G1242" s="848"/>
      <c r="H1242" s="849" t="s">
        <v>1960</v>
      </c>
      <c r="I1242" s="830"/>
      <c r="J1242" s="426"/>
      <c r="K1242" s="608"/>
      <c r="L1242" s="522"/>
      <c r="M1242" s="428"/>
      <c r="N1242" s="428"/>
      <c r="O1242" s="428"/>
      <c r="P1242" s="428"/>
      <c r="Q1242" s="428"/>
      <c r="R1242" s="428"/>
      <c r="S1242" s="428"/>
      <c r="T1242" s="428"/>
      <c r="U1242" s="428"/>
      <c r="V1242" s="428"/>
      <c r="W1242" s="428"/>
      <c r="X1242" s="428"/>
      <c r="Y1242" s="428"/>
      <c r="Z1242" s="428"/>
      <c r="AA1242" s="428"/>
      <c r="AB1242" s="428"/>
      <c r="AC1242" s="428"/>
      <c r="AD1242" s="428"/>
      <c r="AE1242" s="428"/>
    </row>
    <row r="1243" spans="1:31" ht="13.5" hidden="1" thickBot="1" x14ac:dyDescent="0.25">
      <c r="A1243" s="423"/>
      <c r="B1243" s="424"/>
      <c r="C1243" s="681"/>
      <c r="D1243" s="681"/>
      <c r="E1243" s="424"/>
      <c r="F1243" s="424"/>
      <c r="G1243" s="424"/>
      <c r="H1243" s="425"/>
      <c r="I1243" s="467"/>
      <c r="J1243" s="426"/>
      <c r="K1243" s="608"/>
      <c r="L1243" s="522"/>
      <c r="M1243" s="428"/>
      <c r="N1243" s="428"/>
      <c r="O1243" s="428"/>
      <c r="P1243" s="428"/>
      <c r="Q1243" s="428"/>
      <c r="R1243" s="428"/>
      <c r="S1243" s="428"/>
      <c r="T1243" s="428"/>
      <c r="U1243" s="428"/>
      <c r="V1243" s="428"/>
      <c r="W1243" s="428"/>
      <c r="X1243" s="428"/>
      <c r="Y1243" s="428"/>
      <c r="Z1243" s="428"/>
      <c r="AA1243" s="428"/>
      <c r="AB1243" s="428"/>
      <c r="AC1243" s="428"/>
      <c r="AD1243" s="428"/>
      <c r="AE1243" s="428"/>
    </row>
    <row r="1244" spans="1:31" ht="13.5" hidden="1" thickBot="1" x14ac:dyDescent="0.25">
      <c r="A1244" s="850" t="s">
        <v>86</v>
      </c>
      <c r="B1244" s="851"/>
      <c r="C1244" s="852"/>
      <c r="D1244" s="724" t="s">
        <v>1810</v>
      </c>
      <c r="E1244" s="831" t="s">
        <v>86</v>
      </c>
      <c r="F1244" s="853"/>
      <c r="G1244" s="833"/>
      <c r="H1244" s="775"/>
      <c r="I1244" s="496"/>
      <c r="J1244" s="775"/>
      <c r="K1244" s="775"/>
      <c r="L1244" s="523"/>
      <c r="M1244" s="775"/>
      <c r="N1244" s="427"/>
      <c r="O1244" s="775"/>
      <c r="P1244" s="775"/>
      <c r="Q1244" s="775"/>
      <c r="R1244" s="775"/>
      <c r="S1244" s="428"/>
      <c r="X1244" s="428"/>
      <c r="Y1244" s="428"/>
      <c r="Z1244" s="737"/>
      <c r="AA1244" s="775"/>
      <c r="AB1244" s="428"/>
      <c r="AC1244" s="428" t="s">
        <v>1</v>
      </c>
      <c r="AD1244" s="429"/>
      <c r="AE1244" s="429"/>
    </row>
    <row r="1245" spans="1:31" ht="13.5" hidden="1" thickBot="1" x14ac:dyDescent="0.25">
      <c r="A1245" s="854" t="s">
        <v>74</v>
      </c>
      <c r="B1245" s="855"/>
      <c r="C1245" s="856"/>
      <c r="D1245" s="725" t="s">
        <v>2843</v>
      </c>
      <c r="E1245" s="854" t="s">
        <v>84</v>
      </c>
      <c r="F1245" s="855"/>
      <c r="G1245" s="856"/>
      <c r="H1245" s="857"/>
      <c r="I1245" s="857"/>
      <c r="J1245" s="857"/>
      <c r="K1245" s="857"/>
      <c r="L1245" s="857"/>
      <c r="M1245" s="857"/>
      <c r="N1245" s="857"/>
      <c r="O1245" s="857"/>
      <c r="P1245" s="858"/>
      <c r="Q1245" s="775"/>
      <c r="R1245" s="775"/>
      <c r="S1245" s="427"/>
      <c r="T1245" s="432"/>
      <c r="U1245" s="432"/>
      <c r="V1245" s="432"/>
      <c r="W1245" s="432"/>
      <c r="X1245" s="428"/>
      <c r="Y1245" s="428"/>
      <c r="Z1245" s="432" t="s">
        <v>1</v>
      </c>
      <c r="AA1245" s="775"/>
      <c r="AB1245" s="428"/>
    </row>
    <row r="1246" spans="1:31" ht="13.5" hidden="1" thickBot="1" x14ac:dyDescent="0.25">
      <c r="A1246" s="860" t="s">
        <v>78</v>
      </c>
      <c r="B1246" s="861"/>
      <c r="C1246" s="862"/>
      <c r="D1246" s="726" t="s">
        <v>2842</v>
      </c>
      <c r="E1246" s="860" t="s">
        <v>81</v>
      </c>
      <c r="F1246" s="864"/>
      <c r="G1246" s="863"/>
      <c r="H1246" s="857"/>
      <c r="I1246" s="857"/>
      <c r="J1246" s="857"/>
      <c r="K1246" s="857"/>
      <c r="L1246" s="857"/>
      <c r="M1246" s="857"/>
      <c r="N1246" s="857"/>
      <c r="O1246" s="857"/>
      <c r="P1246" s="858"/>
      <c r="Q1246" s="775"/>
      <c r="R1246" s="775"/>
      <c r="S1246" s="427"/>
      <c r="T1246" s="432"/>
      <c r="U1246" s="432"/>
      <c r="V1246" s="432"/>
      <c r="W1246" s="432"/>
      <c r="X1246" s="775"/>
      <c r="Y1246" s="775"/>
      <c r="Z1246" s="432" t="s">
        <v>1</v>
      </c>
      <c r="AA1246" s="775"/>
      <c r="AB1246" s="428"/>
    </row>
    <row r="1247" spans="1:31" ht="13.5" hidden="1" thickBot="1" x14ac:dyDescent="0.25">
      <c r="A1247" s="860" t="s">
        <v>75</v>
      </c>
      <c r="B1247" s="861"/>
      <c r="C1247" s="862"/>
      <c r="D1247" s="726" t="s">
        <v>2841</v>
      </c>
      <c r="E1247" s="865" t="s">
        <v>83</v>
      </c>
      <c r="F1247" s="866"/>
      <c r="G1247" s="867"/>
      <c r="H1247" s="857"/>
      <c r="I1247" s="857"/>
      <c r="J1247" s="857"/>
      <c r="K1247" s="857"/>
      <c r="L1247" s="857"/>
      <c r="M1247" s="857"/>
      <c r="N1247" s="857"/>
      <c r="O1247" s="857"/>
      <c r="P1247" s="858"/>
      <c r="Q1247" s="775"/>
      <c r="R1247" s="775"/>
      <c r="S1247" s="427"/>
      <c r="T1247" s="432"/>
      <c r="U1247" s="432"/>
      <c r="V1247" s="432"/>
      <c r="W1247" s="432"/>
      <c r="X1247" s="775"/>
      <c r="Y1247" s="775"/>
      <c r="Z1247" s="432" t="s">
        <v>1</v>
      </c>
      <c r="AA1247" s="775"/>
      <c r="AB1247" s="428"/>
    </row>
    <row r="1248" spans="1:31" ht="13.5" hidden="1" thickBot="1" x14ac:dyDescent="0.25">
      <c r="A1248" s="860" t="s">
        <v>76</v>
      </c>
      <c r="B1248" s="861"/>
      <c r="C1248" s="862"/>
      <c r="D1248" s="726" t="s">
        <v>2840</v>
      </c>
      <c r="E1248" s="860" t="s">
        <v>33</v>
      </c>
      <c r="F1248" s="861"/>
      <c r="G1248" s="863"/>
      <c r="H1248" s="857"/>
      <c r="I1248" s="857"/>
      <c r="J1248" s="857"/>
      <c r="K1248" s="857"/>
      <c r="L1248" s="857"/>
      <c r="M1248" s="857"/>
      <c r="N1248" s="857"/>
      <c r="O1248" s="857"/>
      <c r="P1248" s="858"/>
      <c r="Q1248" s="775"/>
      <c r="R1248" s="775"/>
      <c r="S1248" s="427"/>
      <c r="T1248" s="432"/>
      <c r="U1248" s="432"/>
      <c r="V1248" s="432"/>
      <c r="W1248" s="432"/>
      <c r="X1248" s="775"/>
      <c r="Y1248" s="775"/>
      <c r="Z1248" s="432" t="s">
        <v>1</v>
      </c>
      <c r="AA1248" s="775"/>
      <c r="AB1248" s="428"/>
    </row>
    <row r="1249" spans="1:31" ht="13.5" hidden="1" thickBot="1" x14ac:dyDescent="0.25">
      <c r="A1249" s="860" t="s">
        <v>89</v>
      </c>
      <c r="B1249" s="861"/>
      <c r="C1249" s="862"/>
      <c r="D1249" s="726" t="s">
        <v>2851</v>
      </c>
      <c r="E1249" s="860" t="s">
        <v>82</v>
      </c>
      <c r="F1249" s="861"/>
      <c r="G1249" s="862"/>
      <c r="H1249" s="764"/>
      <c r="I1249" s="494"/>
      <c r="J1249" s="764"/>
      <c r="K1249" s="609"/>
      <c r="L1249" s="524"/>
      <c r="O1249" s="433"/>
      <c r="P1249" s="433"/>
      <c r="Q1249" s="433"/>
      <c r="R1249" s="433"/>
      <c r="S1249" s="428"/>
      <c r="T1249" s="428"/>
      <c r="U1249" s="428"/>
      <c r="V1249" s="428"/>
      <c r="W1249" s="428"/>
      <c r="X1249" s="428"/>
      <c r="Y1249" s="428"/>
      <c r="Z1249" s="432"/>
      <c r="AA1249" s="428"/>
      <c r="AB1249" s="428"/>
    </row>
    <row r="1250" spans="1:31" ht="13.5" hidden="1" thickBot="1" x14ac:dyDescent="0.25">
      <c r="A1250" s="860" t="s">
        <v>345</v>
      </c>
      <c r="B1250" s="861"/>
      <c r="C1250" s="862"/>
      <c r="D1250" s="726" t="s">
        <v>2839</v>
      </c>
      <c r="E1250" s="860" t="s">
        <v>27</v>
      </c>
      <c r="F1250" s="864"/>
      <c r="G1250" s="863"/>
      <c r="H1250" s="765"/>
      <c r="I1250" s="495"/>
      <c r="J1250" s="764"/>
      <c r="K1250" s="609"/>
      <c r="L1250" s="524"/>
      <c r="O1250" s="433"/>
      <c r="P1250" s="433"/>
      <c r="Q1250" s="433"/>
      <c r="R1250" s="433"/>
      <c r="S1250" s="428"/>
      <c r="T1250" s="428"/>
      <c r="U1250" s="428"/>
      <c r="V1250" s="428"/>
      <c r="W1250" s="428"/>
      <c r="X1250" s="428"/>
      <c r="Y1250" s="428"/>
      <c r="Z1250" s="432"/>
      <c r="AA1250" s="428"/>
      <c r="AB1250" s="428"/>
    </row>
    <row r="1251" spans="1:31" ht="13.5" hidden="1" thickBot="1" x14ac:dyDescent="0.25">
      <c r="A1251" s="860" t="s">
        <v>292</v>
      </c>
      <c r="B1251" s="861"/>
      <c r="C1251" s="862"/>
      <c r="D1251" s="726" t="s">
        <v>2838</v>
      </c>
      <c r="E1251" s="860" t="s">
        <v>342</v>
      </c>
      <c r="F1251" s="864"/>
      <c r="G1251" s="863"/>
      <c r="H1251" s="765"/>
      <c r="I1251" s="495"/>
      <c r="J1251" s="764"/>
      <c r="K1251" s="609"/>
      <c r="L1251" s="524"/>
      <c r="O1251" s="433"/>
      <c r="P1251" s="433"/>
      <c r="Q1251" s="433"/>
      <c r="R1251" s="433"/>
      <c r="T1251" s="428"/>
      <c r="U1251" s="428"/>
      <c r="V1251" s="428"/>
      <c r="W1251" s="428"/>
      <c r="Z1251" s="432"/>
      <c r="AA1251" s="434"/>
      <c r="AB1251" s="428"/>
    </row>
    <row r="1252" spans="1:31" ht="13.5" hidden="1" thickBot="1" x14ac:dyDescent="0.25">
      <c r="A1252" s="860" t="s">
        <v>3</v>
      </c>
      <c r="B1252" s="864"/>
      <c r="C1252" s="863"/>
      <c r="D1252" s="726" t="s">
        <v>3062</v>
      </c>
      <c r="E1252" s="860" t="s">
        <v>80</v>
      </c>
      <c r="F1252" s="864"/>
      <c r="G1252" s="863"/>
      <c r="H1252" s="765"/>
      <c r="I1252" s="495"/>
      <c r="J1252" s="764"/>
      <c r="K1252" s="609"/>
      <c r="L1252" s="524"/>
      <c r="O1252" s="433"/>
      <c r="P1252" s="433"/>
      <c r="Q1252" s="433"/>
      <c r="R1252" s="433"/>
      <c r="T1252" s="428"/>
      <c r="U1252" s="428"/>
      <c r="V1252" s="428"/>
      <c r="W1252" s="428"/>
      <c r="Z1252" s="432"/>
      <c r="AA1252" s="428"/>
      <c r="AB1252" s="428"/>
      <c r="AC1252" s="428"/>
      <c r="AD1252" s="428"/>
      <c r="AE1252" s="428"/>
    </row>
    <row r="1253" spans="1:31" ht="13.5" hidden="1" thickBot="1" x14ac:dyDescent="0.25">
      <c r="A1253" s="860" t="s">
        <v>13</v>
      </c>
      <c r="B1253" s="861"/>
      <c r="C1253" s="863"/>
      <c r="D1253" s="726" t="s">
        <v>3063</v>
      </c>
      <c r="E1253" s="860" t="s">
        <v>87</v>
      </c>
      <c r="F1253" s="861"/>
      <c r="G1253" s="863"/>
      <c r="H1253" s="765"/>
      <c r="I1253" s="495"/>
      <c r="J1253" s="764"/>
      <c r="K1253" s="609"/>
      <c r="L1253" s="524"/>
      <c r="M1253" s="428"/>
      <c r="N1253" s="428"/>
      <c r="O1253" s="433"/>
      <c r="P1253" s="433"/>
      <c r="Q1253" s="433"/>
      <c r="R1253" s="433"/>
      <c r="S1253" s="434"/>
      <c r="T1253" s="428"/>
      <c r="U1253" s="428"/>
      <c r="V1253" s="428"/>
      <c r="W1253" s="428"/>
      <c r="X1253" s="428"/>
      <c r="Y1253" s="428"/>
      <c r="Z1253" s="432"/>
      <c r="AA1253" s="428"/>
      <c r="AB1253" s="428"/>
      <c r="AC1253" s="428"/>
      <c r="AD1253" s="428"/>
      <c r="AE1253" s="428"/>
    </row>
    <row r="1254" spans="1:31" ht="13.5" hidden="1" thickBot="1" x14ac:dyDescent="0.25">
      <c r="A1254" s="860" t="s">
        <v>16</v>
      </c>
      <c r="B1254" s="861"/>
      <c r="C1254" s="863"/>
      <c r="D1254" s="726" t="s">
        <v>2837</v>
      </c>
      <c r="E1254" s="860" t="s">
        <v>394</v>
      </c>
      <c r="F1254" s="861"/>
      <c r="G1254" s="862"/>
      <c r="H1254" s="764" t="s">
        <v>1</v>
      </c>
      <c r="I1254" s="495"/>
      <c r="J1254" s="764"/>
      <c r="K1254" s="610"/>
      <c r="L1254" s="525"/>
      <c r="M1254" s="428"/>
      <c r="N1254" s="428"/>
      <c r="O1254" s="435"/>
      <c r="P1254" s="435"/>
      <c r="Q1254" s="435"/>
      <c r="R1254" s="435"/>
      <c r="S1254" s="428"/>
      <c r="T1254" s="428"/>
      <c r="U1254" s="428"/>
      <c r="V1254" s="428"/>
      <c r="W1254" s="428"/>
      <c r="X1254" s="428"/>
      <c r="Y1254" s="428"/>
      <c r="Z1254" s="432"/>
      <c r="AA1254" s="428"/>
      <c r="AB1254" s="428"/>
      <c r="AC1254" s="428"/>
      <c r="AD1254" s="428"/>
      <c r="AE1254" s="428"/>
    </row>
    <row r="1255" spans="1:31" ht="13.5" hidden="1" thickBot="1" x14ac:dyDescent="0.25">
      <c r="A1255" s="860" t="s">
        <v>2</v>
      </c>
      <c r="B1255" s="864"/>
      <c r="C1255" s="863"/>
      <c r="D1255" s="726" t="s">
        <v>2844</v>
      </c>
      <c r="E1255" s="858" t="s">
        <v>79</v>
      </c>
      <c r="F1255" s="868"/>
      <c r="G1255" s="869"/>
      <c r="H1255" s="765"/>
      <c r="I1255" s="495"/>
      <c r="J1255" s="764"/>
      <c r="K1255" s="610"/>
      <c r="L1255" s="525"/>
      <c r="M1255" s="428"/>
      <c r="N1255" s="428"/>
      <c r="O1255" s="435"/>
      <c r="P1255" s="435"/>
      <c r="Q1255" s="435"/>
      <c r="R1255" s="435"/>
      <c r="S1255" s="428"/>
      <c r="T1255" s="428"/>
      <c r="U1255" s="428"/>
      <c r="V1255" s="428"/>
      <c r="W1255" s="428"/>
      <c r="X1255" s="428"/>
      <c r="Y1255" s="428"/>
      <c r="Z1255" s="432"/>
      <c r="AA1255" s="428"/>
      <c r="AB1255" s="428"/>
      <c r="AC1255" s="428"/>
      <c r="AD1255" s="428"/>
      <c r="AE1255" s="428"/>
    </row>
    <row r="1256" spans="1:31" ht="13.5" hidden="1" thickBot="1" x14ac:dyDescent="0.25">
      <c r="A1256" s="860" t="s">
        <v>19</v>
      </c>
      <c r="B1256" s="864"/>
      <c r="C1256" s="863"/>
      <c r="D1256" s="726" t="s">
        <v>2845</v>
      </c>
      <c r="E1256" s="860" t="s">
        <v>85</v>
      </c>
      <c r="F1256" s="861"/>
      <c r="G1256" s="863"/>
      <c r="H1256" s="765"/>
      <c r="I1256" s="496"/>
      <c r="J1256" s="775"/>
      <c r="K1256" s="775"/>
      <c r="L1256" s="523"/>
      <c r="M1256" s="775"/>
      <c r="N1256" s="427"/>
      <c r="O1256" s="775"/>
      <c r="P1256" s="775"/>
      <c r="Q1256" s="775"/>
      <c r="R1256" s="775"/>
      <c r="S1256" s="428"/>
      <c r="T1256" s="437"/>
      <c r="U1256" s="437"/>
      <c r="V1256" s="437"/>
      <c r="W1256" s="437"/>
      <c r="X1256" s="428"/>
      <c r="Y1256" s="428"/>
      <c r="Z1256" s="436"/>
      <c r="AA1256" s="775"/>
      <c r="AB1256" s="775"/>
      <c r="AC1256" s="775"/>
      <c r="AD1256" s="775"/>
      <c r="AE1256" s="428"/>
    </row>
    <row r="1257" spans="1:31" ht="13.5" hidden="1" thickBot="1" x14ac:dyDescent="0.25">
      <c r="A1257" s="860" t="s">
        <v>14</v>
      </c>
      <c r="B1257" s="861"/>
      <c r="C1257" s="862"/>
      <c r="D1257" s="727" t="s">
        <v>2846</v>
      </c>
      <c r="E1257" s="860" t="s">
        <v>131</v>
      </c>
      <c r="F1257" s="861"/>
      <c r="G1257" s="862"/>
      <c r="H1257" s="764"/>
      <c r="I1257" s="496"/>
      <c r="J1257" s="775"/>
      <c r="K1257" s="775"/>
      <c r="L1257" s="523"/>
      <c r="M1257" s="775"/>
      <c r="N1257" s="427"/>
      <c r="O1257" s="775"/>
      <c r="P1257" s="775"/>
      <c r="Q1257" s="775"/>
      <c r="R1257" s="775"/>
      <c r="S1257" s="775"/>
      <c r="T1257" s="437"/>
      <c r="U1257" s="437"/>
      <c r="V1257" s="437"/>
      <c r="W1257" s="437"/>
      <c r="X1257" s="775"/>
      <c r="Y1257" s="775"/>
      <c r="Z1257" s="436"/>
      <c r="AA1257" s="775"/>
      <c r="AB1257" s="775"/>
      <c r="AC1257" s="775"/>
      <c r="AD1257" s="775"/>
      <c r="AE1257" s="428"/>
    </row>
    <row r="1258" spans="1:31" ht="13.5" hidden="1" thickBot="1" x14ac:dyDescent="0.25">
      <c r="A1258" s="860" t="s">
        <v>88</v>
      </c>
      <c r="B1258" s="861"/>
      <c r="C1258" s="863"/>
      <c r="D1258" s="726" t="s">
        <v>2848</v>
      </c>
      <c r="E1258" s="860" t="s">
        <v>17</v>
      </c>
      <c r="F1258" s="861"/>
      <c r="G1258" s="862"/>
      <c r="H1258" s="764"/>
      <c r="I1258" s="496"/>
      <c r="J1258" s="775"/>
      <c r="K1258" s="775"/>
      <c r="L1258" s="523"/>
      <c r="M1258" s="775"/>
      <c r="N1258" s="427"/>
      <c r="O1258" s="775"/>
      <c r="P1258" s="775"/>
      <c r="Q1258" s="775"/>
      <c r="R1258" s="775"/>
      <c r="S1258" s="775"/>
      <c r="T1258" s="437"/>
      <c r="U1258" s="437"/>
      <c r="V1258" s="437"/>
      <c r="W1258" s="437"/>
      <c r="X1258" s="775"/>
      <c r="Y1258" s="775"/>
      <c r="Z1258" s="436"/>
      <c r="AA1258" s="775"/>
      <c r="AB1258" s="775"/>
      <c r="AC1258" s="775"/>
      <c r="AD1258" s="775"/>
      <c r="AE1258" s="428"/>
    </row>
    <row r="1259" spans="1:31" ht="13.5" hidden="1" thickBot="1" x14ac:dyDescent="0.25">
      <c r="A1259" s="860" t="s">
        <v>4</v>
      </c>
      <c r="B1259" s="864"/>
      <c r="C1259" s="863"/>
      <c r="D1259" s="726" t="s">
        <v>2847</v>
      </c>
      <c r="E1259" s="860" t="s">
        <v>14</v>
      </c>
      <c r="F1259" s="861"/>
      <c r="G1259" s="862"/>
      <c r="H1259" s="764"/>
      <c r="I1259" s="496"/>
      <c r="J1259" s="775"/>
      <c r="K1259" s="775"/>
      <c r="L1259" s="523"/>
      <c r="M1259" s="775"/>
      <c r="N1259" s="427"/>
      <c r="O1259" s="775"/>
      <c r="P1259" s="775"/>
      <c r="Q1259" s="775"/>
      <c r="R1259" s="775"/>
      <c r="S1259" s="775"/>
      <c r="T1259" s="437"/>
      <c r="U1259" s="437"/>
      <c r="V1259" s="437"/>
      <c r="W1259" s="437"/>
      <c r="X1259" s="775"/>
      <c r="Y1259" s="775"/>
      <c r="Z1259" s="436"/>
      <c r="AA1259" s="775"/>
      <c r="AB1259" s="775"/>
      <c r="AC1259" s="775"/>
      <c r="AD1259" s="775"/>
      <c r="AE1259" s="428"/>
    </row>
    <row r="1260" spans="1:31" ht="13.5" hidden="1" thickBot="1" x14ac:dyDescent="0.25">
      <c r="A1260" s="860" t="s">
        <v>11</v>
      </c>
      <c r="B1260" s="861"/>
      <c r="C1260" s="862"/>
      <c r="D1260" s="726" t="s">
        <v>2849</v>
      </c>
      <c r="E1260" s="860" t="s">
        <v>130</v>
      </c>
      <c r="F1260" s="861"/>
      <c r="G1260" s="862"/>
      <c r="H1260" s="764"/>
      <c r="I1260" s="495"/>
      <c r="J1260" s="764"/>
      <c r="K1260" s="610"/>
      <c r="L1260" s="525"/>
      <c r="M1260" s="428"/>
      <c r="N1260" s="428"/>
      <c r="O1260" s="435"/>
      <c r="P1260" s="435"/>
      <c r="Q1260" s="435"/>
      <c r="R1260" s="435"/>
      <c r="S1260" s="428"/>
      <c r="T1260" s="428"/>
      <c r="U1260" s="428"/>
      <c r="V1260" s="428"/>
      <c r="W1260" s="428"/>
      <c r="X1260" s="428"/>
      <c r="Y1260" s="428"/>
      <c r="Z1260" s="432"/>
      <c r="AA1260" s="428"/>
      <c r="AB1260" s="428"/>
      <c r="AC1260" s="428"/>
      <c r="AD1260" s="428"/>
      <c r="AE1260" s="428"/>
    </row>
    <row r="1261" spans="1:31" ht="13.5" hidden="1" thickBot="1" x14ac:dyDescent="0.25">
      <c r="A1261" s="870" t="s">
        <v>77</v>
      </c>
      <c r="B1261" s="871"/>
      <c r="C1261" s="872"/>
      <c r="D1261" s="728" t="s">
        <v>2850</v>
      </c>
      <c r="E1261" s="871" t="s">
        <v>74</v>
      </c>
      <c r="F1261" s="873"/>
      <c r="G1261" s="874"/>
      <c r="H1261" s="765"/>
      <c r="I1261" s="495"/>
      <c r="J1261" s="764"/>
      <c r="K1261" s="610"/>
      <c r="L1261" s="525"/>
      <c r="M1261" s="428"/>
      <c r="N1261" s="428"/>
      <c r="O1261" s="435"/>
      <c r="P1261" s="435"/>
      <c r="Q1261" s="435"/>
      <c r="R1261" s="435"/>
      <c r="S1261" s="428"/>
      <c r="X1261" s="428"/>
      <c r="Y1261" s="428"/>
      <c r="Z1261" s="432"/>
      <c r="AA1261" s="428"/>
      <c r="AB1261" s="428"/>
      <c r="AC1261" s="428"/>
      <c r="AD1261" s="428"/>
      <c r="AE1261" s="428"/>
    </row>
    <row r="1262" spans="1:31" ht="13.5" hidden="1" thickBot="1" x14ac:dyDescent="0.25">
      <c r="I1262" s="496"/>
      <c r="J1262" s="775"/>
      <c r="K1262" s="775"/>
      <c r="L1262" s="523"/>
      <c r="M1262" s="775"/>
      <c r="N1262" s="427"/>
      <c r="O1262" s="775"/>
      <c r="P1262" s="427"/>
      <c r="Q1262" s="775"/>
      <c r="R1262" s="775"/>
      <c r="S1262" s="428"/>
      <c r="Z1262" s="432"/>
      <c r="AA1262" s="428"/>
      <c r="AB1262" s="428"/>
      <c r="AC1262" s="428"/>
      <c r="AD1262" s="428"/>
      <c r="AE1262" s="428"/>
    </row>
    <row r="1263" spans="1:31" s="10" customFormat="1" ht="13.5" hidden="1" thickBot="1" x14ac:dyDescent="0.25">
      <c r="A1263" s="425"/>
      <c r="B1263" s="548" t="s">
        <v>1848</v>
      </c>
      <c r="C1263" s="831" t="s">
        <v>1853</v>
      </c>
      <c r="D1263" s="832"/>
      <c r="E1263" s="549" t="s">
        <v>1851</v>
      </c>
      <c r="F1263" s="878" t="s">
        <v>1852</v>
      </c>
      <c r="G1263" s="879"/>
      <c r="H1263" s="425"/>
      <c r="I1263" s="437" t="s">
        <v>1</v>
      </c>
      <c r="J1263" s="441" t="s">
        <v>1</v>
      </c>
      <c r="K1263" s="611" t="s">
        <v>1</v>
      </c>
      <c r="L1263" s="525"/>
      <c r="M1263" s="775"/>
      <c r="N1263" s="427"/>
      <c r="O1263" s="775"/>
      <c r="P1263" s="427"/>
      <c r="Q1263" s="775"/>
      <c r="R1263" s="775"/>
      <c r="S1263" s="428"/>
      <c r="T1263" s="428"/>
      <c r="U1263" s="428"/>
      <c r="V1263" s="428"/>
      <c r="W1263" s="428"/>
      <c r="X1263" s="428"/>
      <c r="Y1263" s="428"/>
      <c r="Z1263" s="432"/>
      <c r="AA1263" s="775"/>
      <c r="AB1263" s="428"/>
      <c r="AC1263" s="428"/>
      <c r="AD1263" s="428"/>
      <c r="AE1263" s="428"/>
    </row>
    <row r="1264" spans="1:31" s="10" customFormat="1" ht="13.5" hidden="1" thickBot="1" x14ac:dyDescent="0.25">
      <c r="A1264" s="425"/>
      <c r="B1264" s="442" t="s">
        <v>1987</v>
      </c>
      <c r="C1264" s="827">
        <v>600</v>
      </c>
      <c r="D1264" s="875"/>
      <c r="E1264" s="440" t="s">
        <v>1849</v>
      </c>
      <c r="F1264" s="822" t="s">
        <v>2148</v>
      </c>
      <c r="G1264" s="825"/>
      <c r="H1264" s="826"/>
      <c r="I1264" s="496"/>
      <c r="J1264" s="775"/>
      <c r="K1264" s="775"/>
      <c r="L1264" s="523"/>
      <c r="M1264" s="775"/>
      <c r="N1264" s="427"/>
      <c r="O1264" s="775"/>
      <c r="P1264" s="427"/>
      <c r="Q1264" s="775"/>
      <c r="R1264" s="775"/>
      <c r="S1264" s="428"/>
      <c r="T1264" s="428"/>
      <c r="U1264" s="428"/>
      <c r="V1264" s="428"/>
      <c r="W1264" s="428"/>
      <c r="X1264" s="428"/>
      <c r="Y1264" s="428"/>
      <c r="Z1264" s="443"/>
      <c r="AA1264" s="775"/>
      <c r="AB1264" s="428"/>
      <c r="AC1264" s="434"/>
      <c r="AD1264" s="434"/>
      <c r="AE1264" s="434"/>
    </row>
    <row r="1265" spans="1:31" ht="13.5" hidden="1" thickBot="1" x14ac:dyDescent="0.25">
      <c r="B1265" s="444" t="s">
        <v>1949</v>
      </c>
      <c r="C1265" s="827">
        <v>225643.24</v>
      </c>
      <c r="D1265" s="875"/>
      <c r="E1265" s="440" t="s">
        <v>1849</v>
      </c>
      <c r="F1265" s="822" t="s">
        <v>1950</v>
      </c>
      <c r="G1265" s="825"/>
      <c r="H1265" s="826"/>
    </row>
    <row r="1266" spans="1:31" ht="13.5" hidden="1" thickBot="1" x14ac:dyDescent="0.25">
      <c r="B1266" s="444" t="s">
        <v>1955</v>
      </c>
      <c r="C1266" s="827">
        <v>5106.92</v>
      </c>
      <c r="D1266" s="875"/>
      <c r="E1266" s="440" t="s">
        <v>1849</v>
      </c>
      <c r="F1266" s="770" t="s">
        <v>1956</v>
      </c>
      <c r="G1266" s="773"/>
      <c r="H1266" s="774"/>
    </row>
    <row r="1267" spans="1:31" ht="13.5" hidden="1" thickBot="1" x14ac:dyDescent="0.25">
      <c r="B1267" s="444" t="s">
        <v>2258</v>
      </c>
      <c r="C1267" s="827">
        <v>9451.34</v>
      </c>
      <c r="D1267" s="875"/>
      <c r="E1267" s="440" t="s">
        <v>1849</v>
      </c>
      <c r="F1267" s="770" t="s">
        <v>3070</v>
      </c>
      <c r="G1267" s="773"/>
      <c r="H1267" s="774"/>
    </row>
    <row r="1268" spans="1:31" ht="13.5" hidden="1" thickBot="1" x14ac:dyDescent="0.25">
      <c r="B1268" s="444" t="s">
        <v>2535</v>
      </c>
      <c r="C1268" s="827">
        <v>3195.47</v>
      </c>
      <c r="D1268" s="876"/>
      <c r="E1268" s="440" t="s">
        <v>1849</v>
      </c>
      <c r="F1268" s="822" t="s">
        <v>2650</v>
      </c>
      <c r="G1268" s="823"/>
      <c r="H1268" s="824"/>
    </row>
    <row r="1269" spans="1:31" ht="13.5" hidden="1" thickBot="1" x14ac:dyDescent="0.25">
      <c r="B1269" s="444" t="s">
        <v>2699</v>
      </c>
      <c r="C1269" s="829" t="s">
        <v>2700</v>
      </c>
      <c r="D1269" s="877"/>
      <c r="E1269" s="440" t="s">
        <v>1849</v>
      </c>
      <c r="F1269" s="770" t="s">
        <v>2701</v>
      </c>
      <c r="G1269" s="771"/>
      <c r="H1269" s="772"/>
    </row>
    <row r="1270" spans="1:31" ht="13.5" hidden="1" thickBot="1" x14ac:dyDescent="0.25">
      <c r="B1270" s="444" t="s">
        <v>2095</v>
      </c>
      <c r="C1270" s="827">
        <v>5560.25</v>
      </c>
      <c r="D1270" s="875"/>
      <c r="E1270" s="440" t="s">
        <v>2096</v>
      </c>
      <c r="F1270" s="770" t="s">
        <v>2097</v>
      </c>
      <c r="G1270" s="445"/>
      <c r="H1270" s="446"/>
    </row>
    <row r="1271" spans="1:31" ht="13.5" hidden="1" thickBot="1" x14ac:dyDescent="0.25">
      <c r="B1271" s="447" t="s">
        <v>2092</v>
      </c>
      <c r="C1271" s="880">
        <v>1268.8</v>
      </c>
      <c r="D1271" s="881"/>
      <c r="E1271" s="448" t="s">
        <v>2093</v>
      </c>
      <c r="F1271" s="766" t="s">
        <v>2091</v>
      </c>
      <c r="G1271" s="449"/>
      <c r="H1271" s="450"/>
    </row>
    <row r="1272" spans="1:31" ht="13.5" hidden="1" thickBot="1" x14ac:dyDescent="0.25">
      <c r="B1272" s="444" t="s">
        <v>2227</v>
      </c>
      <c r="C1272" s="827">
        <v>15942.04</v>
      </c>
      <c r="D1272" s="882"/>
      <c r="E1272" s="440" t="s">
        <v>2228</v>
      </c>
      <c r="F1272" s="770" t="s">
        <v>2229</v>
      </c>
      <c r="G1272" s="445"/>
      <c r="H1272" s="446"/>
    </row>
    <row r="1273" spans="1:31" ht="13.5" hidden="1" thickBot="1" x14ac:dyDescent="0.25">
      <c r="B1273" s="444" t="s">
        <v>2561</v>
      </c>
      <c r="C1273" s="827">
        <v>1168.8</v>
      </c>
      <c r="D1273" s="882"/>
      <c r="E1273" s="440" t="s">
        <v>1932</v>
      </c>
      <c r="F1273" s="770" t="s">
        <v>2148</v>
      </c>
      <c r="G1273" s="445"/>
      <c r="H1273" s="446"/>
    </row>
    <row r="1274" spans="1:31" ht="13.5" hidden="1" thickBot="1" x14ac:dyDescent="0.25">
      <c r="B1274" s="444" t="s">
        <v>2692</v>
      </c>
      <c r="C1274" s="827" t="s">
        <v>2695</v>
      </c>
      <c r="D1274" s="876"/>
      <c r="E1274" s="440" t="s">
        <v>2693</v>
      </c>
      <c r="F1274" s="770" t="s">
        <v>2694</v>
      </c>
      <c r="G1274" s="445"/>
      <c r="H1274" s="446"/>
    </row>
    <row r="1275" spans="1:31" ht="13.5" hidden="1" thickBot="1" x14ac:dyDescent="0.25">
      <c r="B1275" s="444" t="s">
        <v>3109</v>
      </c>
      <c r="C1275" s="738" t="s">
        <v>3110</v>
      </c>
      <c r="D1275" s="776"/>
      <c r="E1275" s="440" t="s">
        <v>2693</v>
      </c>
      <c r="F1275" s="770" t="s">
        <v>3111</v>
      </c>
      <c r="G1275" s="445"/>
      <c r="H1275" s="446"/>
    </row>
    <row r="1276" spans="1:31" ht="13.5" hidden="1" thickBot="1" x14ac:dyDescent="0.25">
      <c r="B1276" s="444" t="s">
        <v>2253</v>
      </c>
      <c r="C1276" s="827"/>
      <c r="D1276" s="876"/>
      <c r="E1276" s="440"/>
      <c r="F1276" s="822"/>
      <c r="G1276" s="823"/>
      <c r="H1276" s="824"/>
    </row>
    <row r="1277" spans="1:31" ht="13.5" hidden="1" thickBot="1" x14ac:dyDescent="0.25">
      <c r="B1277" s="444" t="s">
        <v>2707</v>
      </c>
      <c r="C1277" s="827">
        <v>1500</v>
      </c>
      <c r="D1277" s="876"/>
      <c r="E1277" s="440" t="s">
        <v>2708</v>
      </c>
      <c r="F1277" s="770" t="s">
        <v>2709</v>
      </c>
      <c r="G1277" s="771"/>
      <c r="H1277" s="772"/>
    </row>
    <row r="1278" spans="1:31" s="10" customFormat="1" ht="13.5" hidden="1" thickBot="1" x14ac:dyDescent="0.25">
      <c r="A1278" s="425"/>
      <c r="B1278" s="442" t="s">
        <v>1953</v>
      </c>
      <c r="C1278" s="827">
        <v>7500</v>
      </c>
      <c r="D1278" s="875"/>
      <c r="E1278" s="440" t="s">
        <v>1932</v>
      </c>
      <c r="F1278" s="822" t="s">
        <v>1933</v>
      </c>
      <c r="G1278" s="825"/>
      <c r="H1278" s="826"/>
      <c r="I1278" s="496"/>
      <c r="J1278" s="775"/>
      <c r="K1278" s="775"/>
      <c r="L1278" s="523"/>
      <c r="M1278" s="775"/>
      <c r="N1278" s="432"/>
      <c r="O1278" s="775"/>
      <c r="P1278" s="775"/>
      <c r="Q1278" s="775"/>
      <c r="R1278" s="775"/>
      <c r="S1278" s="428"/>
      <c r="T1278" s="428"/>
      <c r="U1278" s="428"/>
      <c r="V1278" s="428"/>
      <c r="W1278" s="428"/>
      <c r="X1278" s="428"/>
      <c r="Y1278" s="428"/>
      <c r="Z1278" s="443"/>
      <c r="AA1278" s="775"/>
      <c r="AB1278" s="428"/>
      <c r="AC1278" s="434"/>
      <c r="AD1278" s="434"/>
      <c r="AE1278" s="434"/>
    </row>
    <row r="1279" spans="1:31" ht="13.5" hidden="1" thickBot="1" x14ac:dyDescent="0.25">
      <c r="B1279" s="442" t="s">
        <v>1954</v>
      </c>
      <c r="C1279" s="827">
        <v>2203.7800000000002</v>
      </c>
      <c r="D1279" s="875"/>
      <c r="E1279" s="440" t="s">
        <v>1932</v>
      </c>
      <c r="F1279" s="822" t="s">
        <v>2154</v>
      </c>
      <c r="G1279" s="825"/>
      <c r="H1279" s="826"/>
      <c r="I1279" s="437"/>
      <c r="J1279" s="764"/>
      <c r="K1279" s="611"/>
      <c r="L1279" s="525"/>
      <c r="M1279" s="428"/>
      <c r="N1279" s="428"/>
      <c r="O1279" s="428"/>
      <c r="P1279" s="428"/>
      <c r="Q1279" s="428"/>
      <c r="R1279" s="428"/>
      <c r="S1279" s="428"/>
      <c r="T1279" s="428"/>
      <c r="U1279" s="428"/>
      <c r="V1279" s="428"/>
      <c r="W1279" s="428"/>
      <c r="X1279" s="428"/>
      <c r="Y1279" s="428"/>
      <c r="AA1279" s="428"/>
    </row>
    <row r="1280" spans="1:31" ht="13.5" hidden="1" thickBot="1" x14ac:dyDescent="0.25">
      <c r="B1280" s="444" t="s">
        <v>1971</v>
      </c>
      <c r="C1280" s="827">
        <v>3647.8</v>
      </c>
      <c r="D1280" s="875"/>
      <c r="E1280" s="440" t="s">
        <v>1932</v>
      </c>
      <c r="F1280" s="770" t="s">
        <v>1982</v>
      </c>
      <c r="G1280" s="773"/>
      <c r="H1280" s="774"/>
    </row>
    <row r="1281" spans="2:31" ht="13.5" hidden="1" thickBot="1" x14ac:dyDescent="0.25">
      <c r="B1281" s="444" t="s">
        <v>2209</v>
      </c>
      <c r="C1281" s="827">
        <v>9484.2800000000007</v>
      </c>
      <c r="D1281" s="875"/>
      <c r="E1281" s="440" t="s">
        <v>1932</v>
      </c>
      <c r="F1281" s="770" t="s">
        <v>2226</v>
      </c>
      <c r="G1281" s="773"/>
      <c r="H1281" s="774"/>
    </row>
    <row r="1282" spans="2:31" ht="13.5" hidden="1" thickBot="1" x14ac:dyDescent="0.25">
      <c r="B1282" s="444" t="s">
        <v>2209</v>
      </c>
      <c r="C1282" s="777" t="s">
        <v>2385</v>
      </c>
      <c r="D1282" s="729"/>
      <c r="E1282" s="440" t="s">
        <v>1932</v>
      </c>
      <c r="F1282" s="770" t="s">
        <v>2381</v>
      </c>
      <c r="G1282" s="773"/>
      <c r="H1282" s="774"/>
    </row>
    <row r="1283" spans="2:31" ht="13.5" hidden="1" thickBot="1" x14ac:dyDescent="0.25">
      <c r="B1283" s="444" t="s">
        <v>2237</v>
      </c>
      <c r="C1283" s="827">
        <v>5000</v>
      </c>
      <c r="D1283" s="876"/>
      <c r="E1283" s="440" t="s">
        <v>2088</v>
      </c>
      <c r="F1283" s="770" t="s">
        <v>2673</v>
      </c>
      <c r="G1283" s="445"/>
      <c r="H1283" s="446"/>
    </row>
    <row r="1284" spans="2:31" ht="13.5" hidden="1" thickBot="1" x14ac:dyDescent="0.25">
      <c r="B1284" s="447" t="s">
        <v>2089</v>
      </c>
      <c r="C1284" s="880" t="s">
        <v>2090</v>
      </c>
      <c r="D1284" s="876"/>
      <c r="E1284" s="448" t="s">
        <v>2088</v>
      </c>
      <c r="F1284" s="766" t="s">
        <v>2091</v>
      </c>
      <c r="G1284" s="449"/>
      <c r="H1284" s="450"/>
    </row>
    <row r="1285" spans="2:31" ht="13.5" hidden="1" thickBot="1" x14ac:dyDescent="0.25">
      <c r="B1285" s="447" t="s">
        <v>2835</v>
      </c>
      <c r="C1285" s="880">
        <v>3283.02</v>
      </c>
      <c r="D1285" s="876"/>
      <c r="E1285" s="448" t="s">
        <v>2088</v>
      </c>
      <c r="F1285" s="766"/>
      <c r="G1285" s="449"/>
      <c r="H1285" s="450"/>
    </row>
    <row r="1286" spans="2:31" ht="13.5" hidden="1" thickBot="1" x14ac:dyDescent="0.25">
      <c r="B1286" s="442" t="s">
        <v>1945</v>
      </c>
      <c r="C1286" s="827">
        <v>6250.15</v>
      </c>
      <c r="D1286" s="875"/>
      <c r="E1286" s="440" t="s">
        <v>1941</v>
      </c>
      <c r="F1286" s="822" t="s">
        <v>2317</v>
      </c>
      <c r="G1286" s="825"/>
      <c r="H1286" s="826"/>
      <c r="I1286" s="437"/>
      <c r="J1286" s="764"/>
      <c r="K1286" s="611"/>
      <c r="L1286" s="525"/>
      <c r="M1286" s="428"/>
      <c r="N1286" s="428"/>
      <c r="O1286" s="428"/>
      <c r="P1286" s="428"/>
      <c r="Q1286" s="428"/>
      <c r="R1286" s="428"/>
      <c r="S1286" s="428"/>
      <c r="T1286" s="428"/>
      <c r="U1286" s="428"/>
      <c r="V1286" s="428"/>
      <c r="W1286" s="428"/>
      <c r="X1286" s="428"/>
      <c r="Y1286" s="428"/>
      <c r="AA1286" s="428"/>
    </row>
    <row r="1287" spans="2:31" ht="13.5" hidden="1" thickBot="1" x14ac:dyDescent="0.25">
      <c r="B1287" s="442" t="s">
        <v>1946</v>
      </c>
      <c r="C1287" s="827">
        <f>4848.3-700</f>
        <v>4148.3</v>
      </c>
      <c r="D1287" s="875"/>
      <c r="E1287" s="440" t="s">
        <v>1941</v>
      </c>
      <c r="F1287" s="822" t="s">
        <v>1947</v>
      </c>
      <c r="G1287" s="825"/>
      <c r="H1287" s="826"/>
    </row>
    <row r="1288" spans="2:31" ht="13.5" hidden="1" thickBot="1" x14ac:dyDescent="0.25">
      <c r="B1288" s="444" t="s">
        <v>1951</v>
      </c>
      <c r="C1288" s="827">
        <v>394823.65</v>
      </c>
      <c r="D1288" s="875"/>
      <c r="E1288" s="440" t="s">
        <v>1941</v>
      </c>
      <c r="F1288" s="822" t="s">
        <v>1850</v>
      </c>
      <c r="G1288" s="825"/>
      <c r="H1288" s="826"/>
    </row>
    <row r="1289" spans="2:31" ht="13.5" hidden="1" thickBot="1" x14ac:dyDescent="0.25">
      <c r="B1289" s="444" t="s">
        <v>1951</v>
      </c>
      <c r="C1289" s="827">
        <v>57502.720000000001</v>
      </c>
      <c r="D1289" s="875"/>
      <c r="E1289" s="440" t="s">
        <v>1941</v>
      </c>
      <c r="F1289" s="822" t="s">
        <v>1850</v>
      </c>
      <c r="G1289" s="825"/>
      <c r="H1289" s="826"/>
    </row>
    <row r="1290" spans="2:31" ht="13.5" hidden="1" thickBot="1" x14ac:dyDescent="0.25">
      <c r="B1290" s="447" t="s">
        <v>2094</v>
      </c>
      <c r="C1290" s="883">
        <v>8222.15</v>
      </c>
      <c r="D1290" s="884"/>
      <c r="E1290" s="448" t="s">
        <v>1941</v>
      </c>
      <c r="F1290" s="766" t="s">
        <v>2091</v>
      </c>
      <c r="G1290" s="449"/>
      <c r="H1290" s="450"/>
    </row>
    <row r="1291" spans="2:31" ht="13.5" hidden="1" thickBot="1" x14ac:dyDescent="0.25">
      <c r="B1291" s="444" t="s">
        <v>1985</v>
      </c>
      <c r="C1291" s="827">
        <v>17232.2</v>
      </c>
      <c r="D1291" s="875"/>
      <c r="E1291" s="440" t="s">
        <v>1941</v>
      </c>
      <c r="F1291" s="770" t="s">
        <v>1986</v>
      </c>
      <c r="G1291" s="773"/>
      <c r="H1291" s="774"/>
    </row>
    <row r="1292" spans="2:31" ht="13.5" hidden="1" thickBot="1" x14ac:dyDescent="0.25">
      <c r="B1292" s="444" t="s">
        <v>2559</v>
      </c>
      <c r="C1292" s="827">
        <f>11123.01-350</f>
        <v>10773.01</v>
      </c>
      <c r="D1292" s="876"/>
      <c r="E1292" s="440" t="s">
        <v>1941</v>
      </c>
      <c r="F1292" s="770" t="s">
        <v>2560</v>
      </c>
      <c r="G1292" s="773"/>
      <c r="H1292" s="774"/>
    </row>
    <row r="1293" spans="2:31" ht="13.5" hidden="1" thickBot="1" x14ac:dyDescent="0.25">
      <c r="B1293" s="447" t="s">
        <v>2193</v>
      </c>
      <c r="C1293" s="880">
        <v>10213.84</v>
      </c>
      <c r="D1293" s="885"/>
      <c r="E1293" s="448" t="s">
        <v>1941</v>
      </c>
      <c r="F1293" s="766" t="s">
        <v>2239</v>
      </c>
      <c r="G1293" s="449"/>
      <c r="H1293" s="450"/>
    </row>
    <row r="1294" spans="2:31" ht="13.5" thickBot="1" x14ac:dyDescent="0.25">
      <c r="B1294" s="447" t="s">
        <v>2104</v>
      </c>
      <c r="C1294" s="880">
        <v>121510.47</v>
      </c>
      <c r="D1294" s="881"/>
      <c r="E1294" s="448" t="s">
        <v>2105</v>
      </c>
      <c r="F1294" s="766" t="s">
        <v>2454</v>
      </c>
      <c r="G1294" s="449"/>
      <c r="H1294" s="450"/>
      <c r="AB1294" s="789">
        <f>SUBTOTAL(9,AB2:AB1191)</f>
        <v>3014479.5300000003</v>
      </c>
      <c r="AC1294" s="789">
        <f>SUBTOTAL(9,AC2:AC1191)</f>
        <v>494828.43</v>
      </c>
      <c r="AD1294" s="789">
        <f>SUBTOTAL(9,AD2:AD1191)</f>
        <v>160150.6</v>
      </c>
      <c r="AE1294" s="789">
        <f>SUBTOTAL(9,AE2:AE1191)</f>
        <v>2129471.129999999</v>
      </c>
    </row>
    <row r="1295" spans="2:31" ht="13.5" hidden="1" thickBot="1" x14ac:dyDescent="0.25">
      <c r="B1295" s="447" t="s">
        <v>1815</v>
      </c>
      <c r="C1295" s="880">
        <v>6105.2</v>
      </c>
      <c r="D1295" s="876"/>
      <c r="E1295" s="448" t="s">
        <v>2160</v>
      </c>
      <c r="F1295" s="766" t="s">
        <v>2161</v>
      </c>
      <c r="G1295" s="449"/>
      <c r="H1295" s="450"/>
    </row>
    <row r="1296" spans="2:31" ht="13.5" hidden="1" thickBot="1" x14ac:dyDescent="0.25">
      <c r="B1296" s="447" t="s">
        <v>2308</v>
      </c>
      <c r="C1296" s="880">
        <v>3480</v>
      </c>
      <c r="D1296" s="876"/>
      <c r="E1296" s="448" t="s">
        <v>2309</v>
      </c>
      <c r="F1296" s="766" t="s">
        <v>2315</v>
      </c>
      <c r="G1296" s="449"/>
      <c r="H1296" s="450"/>
    </row>
    <row r="1297" spans="2:28" ht="13.5" hidden="1" thickBot="1" x14ac:dyDescent="0.25">
      <c r="B1297" s="451" t="s">
        <v>3074</v>
      </c>
      <c r="C1297" s="827">
        <v>250</v>
      </c>
      <c r="D1297" s="875"/>
      <c r="E1297" s="440" t="s">
        <v>2309</v>
      </c>
      <c r="F1297" s="822" t="s">
        <v>3075</v>
      </c>
      <c r="G1297" s="825"/>
      <c r="H1297" s="826"/>
    </row>
    <row r="1298" spans="2:28" ht="13.5" hidden="1" thickBot="1" x14ac:dyDescent="0.25">
      <c r="C1298" s="827">
        <f>SUM(C1264:D1297)</f>
        <v>941067.42999999993</v>
      </c>
      <c r="D1298" s="828"/>
    </row>
    <row r="1299" spans="2:28" ht="13.5" thickBot="1" x14ac:dyDescent="0.25">
      <c r="AA1299" s="807" t="s">
        <v>3307</v>
      </c>
      <c r="AB1299" s="800">
        <f>AB1294-AC1294-AD1294-AE1294</f>
        <v>230029.37000000104</v>
      </c>
    </row>
  </sheetData>
  <autoFilter ref="A1:AE1298">
    <filterColumn colId="4">
      <filters>
        <filter val="COEN"/>
        <filter val="Coen S."/>
      </filters>
    </filterColumn>
  </autoFilter>
  <mergeCells count="102">
    <mergeCell ref="C1296:D1296"/>
    <mergeCell ref="C1297:D1297"/>
    <mergeCell ref="F1297:H1297"/>
    <mergeCell ref="C1298:D1298"/>
    <mergeCell ref="C1290:D1290"/>
    <mergeCell ref="C1291:D1291"/>
    <mergeCell ref="C1292:D1292"/>
    <mergeCell ref="C1293:D1293"/>
    <mergeCell ref="C1294:D1294"/>
    <mergeCell ref="C1295:D1295"/>
    <mergeCell ref="C1287:D1287"/>
    <mergeCell ref="F1287:H1287"/>
    <mergeCell ref="C1288:D1288"/>
    <mergeCell ref="F1288:H1288"/>
    <mergeCell ref="C1289:D1289"/>
    <mergeCell ref="F1289:H1289"/>
    <mergeCell ref="C1281:D1281"/>
    <mergeCell ref="C1283:D1283"/>
    <mergeCell ref="C1284:D1284"/>
    <mergeCell ref="C1285:D1285"/>
    <mergeCell ref="C1286:D1286"/>
    <mergeCell ref="F1286:H1286"/>
    <mergeCell ref="C1277:D1277"/>
    <mergeCell ref="C1278:D1278"/>
    <mergeCell ref="F1278:H1278"/>
    <mergeCell ref="C1279:D1279"/>
    <mergeCell ref="F1279:H1279"/>
    <mergeCell ref="C1280:D1280"/>
    <mergeCell ref="C1271:D1271"/>
    <mergeCell ref="C1272:D1272"/>
    <mergeCell ref="C1273:D1273"/>
    <mergeCell ref="C1274:D1274"/>
    <mergeCell ref="C1276:D1276"/>
    <mergeCell ref="F1276:H1276"/>
    <mergeCell ref="C1266:D1266"/>
    <mergeCell ref="C1267:D1267"/>
    <mergeCell ref="C1268:D1268"/>
    <mergeCell ref="F1268:H1268"/>
    <mergeCell ref="C1269:D1269"/>
    <mergeCell ref="C1270:D1270"/>
    <mergeCell ref="C1263:D1263"/>
    <mergeCell ref="F1263:G1263"/>
    <mergeCell ref="C1264:D1264"/>
    <mergeCell ref="F1264:H1264"/>
    <mergeCell ref="C1265:D1265"/>
    <mergeCell ref="F1265:H1265"/>
    <mergeCell ref="A1259:C1259"/>
    <mergeCell ref="E1259:G1259"/>
    <mergeCell ref="A1260:C1260"/>
    <mergeCell ref="E1260:G1260"/>
    <mergeCell ref="A1261:C1261"/>
    <mergeCell ref="E1261:G1261"/>
    <mergeCell ref="A1256:C1256"/>
    <mergeCell ref="E1256:G1256"/>
    <mergeCell ref="A1257:C1257"/>
    <mergeCell ref="E1257:G1257"/>
    <mergeCell ref="A1258:C1258"/>
    <mergeCell ref="E1258:G1258"/>
    <mergeCell ref="A1253:C1253"/>
    <mergeCell ref="E1253:G1253"/>
    <mergeCell ref="A1254:C1254"/>
    <mergeCell ref="E1254:G1254"/>
    <mergeCell ref="A1255:C1255"/>
    <mergeCell ref="E1255:G1255"/>
    <mergeCell ref="A1250:C1250"/>
    <mergeCell ref="E1250:G1250"/>
    <mergeCell ref="A1251:C1251"/>
    <mergeCell ref="E1251:G1251"/>
    <mergeCell ref="A1252:C1252"/>
    <mergeCell ref="E1252:G1252"/>
    <mergeCell ref="A1249:C1249"/>
    <mergeCell ref="E1249:G1249"/>
    <mergeCell ref="A1246:C1246"/>
    <mergeCell ref="E1246:G1246"/>
    <mergeCell ref="H1246:N1246"/>
    <mergeCell ref="O1246:P1246"/>
    <mergeCell ref="A1247:C1247"/>
    <mergeCell ref="E1247:G1247"/>
    <mergeCell ref="H1247:N1247"/>
    <mergeCell ref="O1247:P1247"/>
    <mergeCell ref="O1245:P1245"/>
    <mergeCell ref="A1240:G1240"/>
    <mergeCell ref="H1240:I1240"/>
    <mergeCell ref="A1241:G1241"/>
    <mergeCell ref="H1241:I1241"/>
    <mergeCell ref="A1242:G1242"/>
    <mergeCell ref="H1242:I1242"/>
    <mergeCell ref="A1248:C1248"/>
    <mergeCell ref="E1248:G1248"/>
    <mergeCell ref="H1248:N1248"/>
    <mergeCell ref="O1248:P1248"/>
    <mergeCell ref="J1:K1"/>
    <mergeCell ref="J310:K310"/>
    <mergeCell ref="C686:D686"/>
    <mergeCell ref="C1113:D1113"/>
    <mergeCell ref="A1239:G1239"/>
    <mergeCell ref="H1239:I1239"/>
    <mergeCell ref="A1244:C1244"/>
    <mergeCell ref="E1244:G1244"/>
    <mergeCell ref="A1245:C1245"/>
    <mergeCell ref="E1245:G1245"/>
    <mergeCell ref="H1245:N1245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0"/>
  <sheetViews>
    <sheetView topLeftCell="U1" zoomScaleNormal="100" workbookViewId="0">
      <pane ySplit="1" topLeftCell="A32" activePane="bottomLeft" state="frozen"/>
      <selection activeCell="G1" sqref="G1"/>
      <selection pane="bottomLeft" activeCell="AA40" sqref="AA40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34" t="s">
        <v>1489</v>
      </c>
      <c r="K1" s="83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s="1" customFormat="1" x14ac:dyDescent="0.2">
      <c r="A2" s="185">
        <v>2015</v>
      </c>
      <c r="B2" s="186" t="s">
        <v>190</v>
      </c>
      <c r="C2" s="452" t="s">
        <v>661</v>
      </c>
      <c r="D2" s="689">
        <v>42285</v>
      </c>
      <c r="E2" s="115" t="s">
        <v>294</v>
      </c>
      <c r="F2" s="116" t="s">
        <v>260</v>
      </c>
      <c r="G2" s="116" t="s">
        <v>68</v>
      </c>
      <c r="H2" s="116"/>
      <c r="I2" s="460" t="s">
        <v>1553</v>
      </c>
      <c r="J2" s="187" t="s">
        <v>310</v>
      </c>
      <c r="K2" s="118" t="s">
        <v>2184</v>
      </c>
      <c r="L2" s="505">
        <v>0</v>
      </c>
      <c r="M2" s="171">
        <v>0</v>
      </c>
      <c r="N2" s="171">
        <v>0</v>
      </c>
      <c r="O2" s="104">
        <v>0</v>
      </c>
      <c r="P2" s="104">
        <v>0</v>
      </c>
      <c r="Q2" s="104">
        <v>0</v>
      </c>
      <c r="R2" s="104">
        <v>0</v>
      </c>
      <c r="S2" s="180">
        <v>0</v>
      </c>
      <c r="T2" s="180">
        <v>0</v>
      </c>
      <c r="U2" s="180">
        <v>0</v>
      </c>
      <c r="V2" s="180">
        <v>0</v>
      </c>
      <c r="W2" s="180">
        <v>0</v>
      </c>
      <c r="X2" s="173">
        <v>0</v>
      </c>
      <c r="Y2" s="173">
        <v>0</v>
      </c>
      <c r="Z2" s="108">
        <v>7123.42</v>
      </c>
      <c r="AA2" s="174" t="s">
        <v>20</v>
      </c>
      <c r="AB2" s="44">
        <v>9127.5300000000007</v>
      </c>
      <c r="AC2" s="44">
        <v>2727.92</v>
      </c>
      <c r="AD2" s="44">
        <v>0</v>
      </c>
      <c r="AE2" s="109">
        <v>5221.2299999999996</v>
      </c>
    </row>
    <row r="3" spans="1:31" s="1" customFormat="1" x14ac:dyDescent="0.2">
      <c r="A3" s="185">
        <v>2015</v>
      </c>
      <c r="B3" s="186" t="s">
        <v>105</v>
      </c>
      <c r="C3" s="452" t="s">
        <v>664</v>
      </c>
      <c r="D3" s="689">
        <v>42290</v>
      </c>
      <c r="E3" s="115" t="s">
        <v>294</v>
      </c>
      <c r="F3" s="323" t="s">
        <v>257</v>
      </c>
      <c r="G3" s="299" t="s">
        <v>68</v>
      </c>
      <c r="H3" s="299"/>
      <c r="I3" s="460" t="s">
        <v>2288</v>
      </c>
      <c r="J3" s="119" t="s">
        <v>310</v>
      </c>
      <c r="K3" s="593">
        <v>43118</v>
      </c>
      <c r="L3" s="505">
        <v>0</v>
      </c>
      <c r="M3" s="171">
        <v>0</v>
      </c>
      <c r="N3" s="171">
        <v>0</v>
      </c>
      <c r="O3" s="104">
        <v>0</v>
      </c>
      <c r="P3" s="104">
        <v>0</v>
      </c>
      <c r="Q3" s="104">
        <v>0</v>
      </c>
      <c r="R3" s="104">
        <v>0</v>
      </c>
      <c r="S3" s="180">
        <v>0</v>
      </c>
      <c r="T3" s="180">
        <v>0</v>
      </c>
      <c r="U3" s="180">
        <v>0</v>
      </c>
      <c r="V3" s="180">
        <v>0</v>
      </c>
      <c r="W3" s="180">
        <v>0</v>
      </c>
      <c r="X3" s="173">
        <v>0</v>
      </c>
      <c r="Y3" s="173">
        <v>0</v>
      </c>
      <c r="Z3" s="108">
        <v>0</v>
      </c>
      <c r="AA3" s="174" t="s">
        <v>20</v>
      </c>
      <c r="AB3" s="44">
        <v>8909.76</v>
      </c>
      <c r="AC3" s="44">
        <v>2727.92</v>
      </c>
      <c r="AD3" s="44">
        <v>0</v>
      </c>
      <c r="AE3" s="109">
        <v>0</v>
      </c>
    </row>
    <row r="4" spans="1:31" s="1" customFormat="1" x14ac:dyDescent="0.2">
      <c r="A4" s="185">
        <v>2015</v>
      </c>
      <c r="B4" s="186" t="s">
        <v>219</v>
      </c>
      <c r="C4" s="452" t="s">
        <v>669</v>
      </c>
      <c r="D4" s="689">
        <v>42318</v>
      </c>
      <c r="E4" s="115" t="s">
        <v>294</v>
      </c>
      <c r="F4" s="116" t="s">
        <v>260</v>
      </c>
      <c r="G4" s="116" t="s">
        <v>68</v>
      </c>
      <c r="H4" s="116" t="s">
        <v>2647</v>
      </c>
      <c r="I4" s="460" t="s">
        <v>2648</v>
      </c>
      <c r="J4" s="119" t="s">
        <v>310</v>
      </c>
      <c r="K4" s="118" t="s">
        <v>2186</v>
      </c>
      <c r="L4" s="505">
        <v>0</v>
      </c>
      <c r="M4" s="171">
        <v>0</v>
      </c>
      <c r="N4" s="171">
        <v>0</v>
      </c>
      <c r="O4" s="104">
        <v>0</v>
      </c>
      <c r="P4" s="104">
        <v>0</v>
      </c>
      <c r="Q4" s="104">
        <v>0</v>
      </c>
      <c r="R4" s="104">
        <v>0</v>
      </c>
      <c r="S4" s="180">
        <v>0</v>
      </c>
      <c r="T4" s="180">
        <v>0</v>
      </c>
      <c r="U4" s="180">
        <v>0</v>
      </c>
      <c r="V4" s="180">
        <v>0</v>
      </c>
      <c r="W4" s="180">
        <v>0</v>
      </c>
      <c r="X4" s="173">
        <v>0</v>
      </c>
      <c r="Y4" s="173">
        <v>0</v>
      </c>
      <c r="Z4" s="108">
        <v>3647.8</v>
      </c>
      <c r="AA4" s="174">
        <v>40497.4</v>
      </c>
      <c r="AB4" s="44">
        <v>7463.03</v>
      </c>
      <c r="AC4" s="44">
        <v>2727.92</v>
      </c>
      <c r="AD4" s="44">
        <v>2063</v>
      </c>
      <c r="AE4" s="341">
        <v>0</v>
      </c>
    </row>
    <row r="5" spans="1:31" s="1" customFormat="1" x14ac:dyDescent="0.2">
      <c r="A5" s="185">
        <v>2015</v>
      </c>
      <c r="B5" s="186" t="s">
        <v>220</v>
      </c>
      <c r="C5" s="452" t="s">
        <v>670</v>
      </c>
      <c r="D5" s="689">
        <v>42320</v>
      </c>
      <c r="E5" s="115" t="s">
        <v>294</v>
      </c>
      <c r="F5" s="116" t="s">
        <v>262</v>
      </c>
      <c r="G5" s="116" t="s">
        <v>68</v>
      </c>
      <c r="H5" s="116"/>
      <c r="I5" s="460" t="s">
        <v>805</v>
      </c>
      <c r="J5" s="119" t="s">
        <v>310</v>
      </c>
      <c r="K5" s="118" t="s">
        <v>2187</v>
      </c>
      <c r="L5" s="505">
        <v>0</v>
      </c>
      <c r="M5" s="171">
        <v>0</v>
      </c>
      <c r="N5" s="171">
        <v>0</v>
      </c>
      <c r="O5" s="104">
        <v>0</v>
      </c>
      <c r="P5" s="104">
        <v>0</v>
      </c>
      <c r="Q5" s="104">
        <v>0</v>
      </c>
      <c r="R5" s="104">
        <v>0</v>
      </c>
      <c r="S5" s="180">
        <v>0</v>
      </c>
      <c r="T5" s="180">
        <v>0</v>
      </c>
      <c r="U5" s="180">
        <v>0</v>
      </c>
      <c r="V5" s="180">
        <v>0</v>
      </c>
      <c r="W5" s="180">
        <v>0</v>
      </c>
      <c r="X5" s="173">
        <v>0</v>
      </c>
      <c r="Y5" s="173">
        <v>0</v>
      </c>
      <c r="Z5" s="108">
        <v>2334.6</v>
      </c>
      <c r="AA5" s="174">
        <v>200898.3</v>
      </c>
      <c r="AB5" s="44">
        <v>10789.11</v>
      </c>
      <c r="AC5" s="44">
        <v>2727.92</v>
      </c>
      <c r="AD5" s="44">
        <v>0</v>
      </c>
      <c r="AE5" s="109">
        <v>5275.79</v>
      </c>
    </row>
    <row r="6" spans="1:31" s="1" customFormat="1" x14ac:dyDescent="0.2">
      <c r="A6" s="185">
        <v>2015</v>
      </c>
      <c r="B6" s="186" t="s">
        <v>193</v>
      </c>
      <c r="C6" s="452" t="s">
        <v>673</v>
      </c>
      <c r="D6" s="689">
        <v>42324</v>
      </c>
      <c r="E6" s="115" t="s">
        <v>294</v>
      </c>
      <c r="F6" s="102" t="s">
        <v>250</v>
      </c>
      <c r="G6" s="116" t="s">
        <v>68</v>
      </c>
      <c r="H6" s="116" t="s">
        <v>2662</v>
      </c>
      <c r="I6" s="460" t="s">
        <v>2663</v>
      </c>
      <c r="J6" s="119" t="s">
        <v>310</v>
      </c>
      <c r="K6" s="118" t="s">
        <v>2189</v>
      </c>
      <c r="L6" s="505">
        <v>0</v>
      </c>
      <c r="M6" s="171">
        <v>0</v>
      </c>
      <c r="N6" s="171">
        <v>0</v>
      </c>
      <c r="O6" s="104">
        <v>0</v>
      </c>
      <c r="P6" s="104">
        <v>0</v>
      </c>
      <c r="Q6" s="104">
        <v>0</v>
      </c>
      <c r="R6" s="104">
        <v>0</v>
      </c>
      <c r="S6" s="180">
        <v>0</v>
      </c>
      <c r="T6" s="180">
        <v>0</v>
      </c>
      <c r="U6" s="180">
        <v>0</v>
      </c>
      <c r="V6" s="180">
        <v>0</v>
      </c>
      <c r="W6" s="180">
        <v>0</v>
      </c>
      <c r="X6" s="173">
        <v>0</v>
      </c>
      <c r="Y6" s="173">
        <v>0</v>
      </c>
      <c r="Z6" s="108">
        <v>7003.78</v>
      </c>
      <c r="AA6" s="174">
        <v>56476.07</v>
      </c>
      <c r="AB6" s="44">
        <v>12037.02</v>
      </c>
      <c r="AC6" s="44">
        <v>0</v>
      </c>
      <c r="AD6" s="44">
        <v>0</v>
      </c>
      <c r="AE6" s="109">
        <v>6489.03</v>
      </c>
    </row>
    <row r="7" spans="1:31" s="1" customFormat="1" x14ac:dyDescent="0.2">
      <c r="A7" s="321">
        <v>2015</v>
      </c>
      <c r="B7" s="337" t="s">
        <v>105</v>
      </c>
      <c r="C7" s="465" t="s">
        <v>675</v>
      </c>
      <c r="D7" s="715">
        <v>42334</v>
      </c>
      <c r="E7" s="203" t="s">
        <v>294</v>
      </c>
      <c r="F7" s="250" t="s">
        <v>265</v>
      </c>
      <c r="G7" s="250" t="s">
        <v>68</v>
      </c>
      <c r="H7" s="250"/>
      <c r="I7" s="481" t="s">
        <v>807</v>
      </c>
      <c r="J7" s="183" t="s">
        <v>839</v>
      </c>
      <c r="K7" s="778"/>
      <c r="L7" s="504">
        <v>0</v>
      </c>
      <c r="M7" s="271">
        <v>0</v>
      </c>
      <c r="N7" s="271">
        <v>0</v>
      </c>
      <c r="O7" s="205">
        <v>0</v>
      </c>
      <c r="P7" s="205">
        <v>0</v>
      </c>
      <c r="Q7" s="205">
        <v>0</v>
      </c>
      <c r="R7" s="205">
        <v>0</v>
      </c>
      <c r="S7" s="369">
        <v>0</v>
      </c>
      <c r="T7" s="207">
        <v>0</v>
      </c>
      <c r="U7" s="207">
        <v>0</v>
      </c>
      <c r="V7" s="207">
        <v>0</v>
      </c>
      <c r="W7" s="207">
        <v>0</v>
      </c>
      <c r="X7" s="272">
        <v>0</v>
      </c>
      <c r="Y7" s="272">
        <v>0</v>
      </c>
      <c r="Z7" s="273">
        <v>0</v>
      </c>
      <c r="AA7" s="274" t="s">
        <v>20</v>
      </c>
      <c r="AB7" s="164">
        <v>11906.42</v>
      </c>
      <c r="AC7" s="164">
        <v>0</v>
      </c>
      <c r="AD7" s="164">
        <v>0</v>
      </c>
      <c r="AE7" s="209">
        <v>0</v>
      </c>
    </row>
    <row r="8" spans="1:31" s="1" customFormat="1" x14ac:dyDescent="0.2">
      <c r="A8" s="185">
        <v>2016</v>
      </c>
      <c r="B8" s="622" t="s">
        <v>145</v>
      </c>
      <c r="C8" s="662" t="s">
        <v>620</v>
      </c>
      <c r="D8" s="689">
        <v>42384</v>
      </c>
      <c r="E8" s="115" t="s">
        <v>294</v>
      </c>
      <c r="F8" s="116" t="s">
        <v>260</v>
      </c>
      <c r="G8" s="299" t="s">
        <v>68</v>
      </c>
      <c r="H8" s="299"/>
      <c r="I8" s="460" t="s">
        <v>3170</v>
      </c>
      <c r="J8" s="258" t="s">
        <v>316</v>
      </c>
      <c r="K8" s="118" t="s">
        <v>1425</v>
      </c>
      <c r="L8" s="505">
        <v>0</v>
      </c>
      <c r="M8" s="171">
        <v>0</v>
      </c>
      <c r="N8" s="171">
        <v>0</v>
      </c>
      <c r="O8" s="104">
        <v>0</v>
      </c>
      <c r="P8" s="104">
        <v>0</v>
      </c>
      <c r="Q8" s="38">
        <v>0</v>
      </c>
      <c r="R8" s="38">
        <v>0</v>
      </c>
      <c r="S8" s="180">
        <v>0</v>
      </c>
      <c r="T8" s="173">
        <v>0</v>
      </c>
      <c r="U8" s="173">
        <v>0</v>
      </c>
      <c r="V8" s="173">
        <v>0</v>
      </c>
      <c r="W8" s="173">
        <v>294270.03000000003</v>
      </c>
      <c r="X8" s="173">
        <v>10979.06</v>
      </c>
      <c r="Y8" s="173">
        <v>0</v>
      </c>
      <c r="Z8" s="108">
        <v>0</v>
      </c>
      <c r="AA8" s="174" t="s">
        <v>20</v>
      </c>
      <c r="AB8" s="44">
        <f>AC8+AD8+AE8</f>
        <v>2727.92</v>
      </c>
      <c r="AC8" s="44">
        <v>2727.92</v>
      </c>
      <c r="AD8" s="44">
        <v>0</v>
      </c>
      <c r="AE8" s="109">
        <v>0</v>
      </c>
    </row>
    <row r="9" spans="1:31" s="1" customFormat="1" x14ac:dyDescent="0.2">
      <c r="A9" s="113">
        <v>2016</v>
      </c>
      <c r="B9" s="622" t="s">
        <v>222</v>
      </c>
      <c r="C9" s="490" t="s">
        <v>626</v>
      </c>
      <c r="D9" s="689">
        <v>42439</v>
      </c>
      <c r="E9" s="115" t="s">
        <v>294</v>
      </c>
      <c r="F9" s="116" t="s">
        <v>262</v>
      </c>
      <c r="G9" s="116" t="s">
        <v>68</v>
      </c>
      <c r="H9" s="116"/>
      <c r="I9" s="452" t="s">
        <v>1558</v>
      </c>
      <c r="J9" s="188" t="s">
        <v>316</v>
      </c>
      <c r="K9" s="118" t="s">
        <v>339</v>
      </c>
      <c r="L9" s="505">
        <v>0</v>
      </c>
      <c r="M9" s="44">
        <v>0</v>
      </c>
      <c r="N9" s="171">
        <v>0</v>
      </c>
      <c r="O9" s="104">
        <v>0</v>
      </c>
      <c r="P9" s="104">
        <v>0</v>
      </c>
      <c r="Q9" s="104">
        <v>0</v>
      </c>
      <c r="R9" s="104">
        <v>0</v>
      </c>
      <c r="S9" s="180">
        <v>0</v>
      </c>
      <c r="T9" s="173">
        <v>0</v>
      </c>
      <c r="U9" s="173">
        <v>0</v>
      </c>
      <c r="V9" s="173">
        <v>0</v>
      </c>
      <c r="W9" s="173">
        <v>0</v>
      </c>
      <c r="X9" s="173">
        <v>2929.66</v>
      </c>
      <c r="Y9" s="173">
        <v>0</v>
      </c>
      <c r="Z9" s="108">
        <v>0</v>
      </c>
      <c r="AA9" s="174" t="s">
        <v>20</v>
      </c>
      <c r="AB9" s="44">
        <v>9127.5300000000007</v>
      </c>
      <c r="AC9" s="44">
        <v>2727.92</v>
      </c>
      <c r="AD9" s="44">
        <v>0</v>
      </c>
      <c r="AE9" s="109">
        <v>5221.2299999999996</v>
      </c>
    </row>
    <row r="10" spans="1:31" s="1" customFormat="1" x14ac:dyDescent="0.2">
      <c r="A10" s="113">
        <v>2016</v>
      </c>
      <c r="B10" s="622" t="s">
        <v>143</v>
      </c>
      <c r="C10" s="490" t="s">
        <v>627</v>
      </c>
      <c r="D10" s="689">
        <v>42439</v>
      </c>
      <c r="E10" s="115" t="s">
        <v>294</v>
      </c>
      <c r="F10" s="102" t="s">
        <v>250</v>
      </c>
      <c r="G10" s="115" t="s">
        <v>68</v>
      </c>
      <c r="H10" s="115"/>
      <c r="I10" s="452" t="s">
        <v>1782</v>
      </c>
      <c r="J10" s="119" t="s">
        <v>310</v>
      </c>
      <c r="K10" s="118" t="s">
        <v>2649</v>
      </c>
      <c r="L10" s="505">
        <v>0</v>
      </c>
      <c r="M10" s="44">
        <v>388.5</v>
      </c>
      <c r="N10" s="171">
        <v>0</v>
      </c>
      <c r="O10" s="104">
        <v>0</v>
      </c>
      <c r="P10" s="104">
        <v>0</v>
      </c>
      <c r="Q10" s="104">
        <v>0</v>
      </c>
      <c r="R10" s="104">
        <v>0</v>
      </c>
      <c r="S10" s="180">
        <v>0</v>
      </c>
      <c r="T10" s="173">
        <v>0</v>
      </c>
      <c r="U10" s="173">
        <v>0</v>
      </c>
      <c r="V10" s="173">
        <v>0</v>
      </c>
      <c r="W10" s="173">
        <v>0</v>
      </c>
      <c r="X10" s="173">
        <v>0</v>
      </c>
      <c r="Y10" s="173">
        <v>12789.95</v>
      </c>
      <c r="Z10" s="108">
        <v>0</v>
      </c>
      <c r="AA10" s="174">
        <v>57000</v>
      </c>
      <c r="AB10" s="44">
        <v>6489.03</v>
      </c>
      <c r="AC10" s="44">
        <v>2727.92</v>
      </c>
      <c r="AD10" s="44">
        <v>0</v>
      </c>
      <c r="AE10" s="109">
        <v>3761.11</v>
      </c>
    </row>
    <row r="11" spans="1:31" s="1" customFormat="1" x14ac:dyDescent="0.2">
      <c r="A11" s="113">
        <v>2016</v>
      </c>
      <c r="B11" s="622" t="s">
        <v>106</v>
      </c>
      <c r="C11" s="490" t="s">
        <v>628</v>
      </c>
      <c r="D11" s="689">
        <v>42448</v>
      </c>
      <c r="E11" s="115" t="s">
        <v>294</v>
      </c>
      <c r="F11" s="115" t="s">
        <v>580</v>
      </c>
      <c r="G11" s="116" t="s">
        <v>68</v>
      </c>
      <c r="H11" s="116"/>
      <c r="I11" s="452" t="s">
        <v>2075</v>
      </c>
      <c r="J11" s="119" t="s">
        <v>310</v>
      </c>
      <c r="K11" s="118" t="s">
        <v>1934</v>
      </c>
      <c r="L11" s="505">
        <v>0</v>
      </c>
      <c r="M11" s="44">
        <v>0</v>
      </c>
      <c r="N11" s="171">
        <v>0</v>
      </c>
      <c r="O11" s="104">
        <v>0</v>
      </c>
      <c r="P11" s="104">
        <v>0</v>
      </c>
      <c r="Q11" s="104">
        <v>0</v>
      </c>
      <c r="R11" s="104">
        <v>0</v>
      </c>
      <c r="S11" s="180">
        <v>0</v>
      </c>
      <c r="T11" s="173">
        <v>0</v>
      </c>
      <c r="U11" s="173">
        <v>0</v>
      </c>
      <c r="V11" s="173">
        <v>0</v>
      </c>
      <c r="W11" s="173">
        <v>0</v>
      </c>
      <c r="X11" s="173">
        <v>0</v>
      </c>
      <c r="Y11" s="173">
        <v>0</v>
      </c>
      <c r="Z11" s="108">
        <v>7500</v>
      </c>
      <c r="AA11" s="174" t="s">
        <v>20</v>
      </c>
      <c r="AB11" s="44" t="s">
        <v>2252</v>
      </c>
      <c r="AC11" s="44">
        <v>0</v>
      </c>
      <c r="AD11" s="44">
        <v>0</v>
      </c>
      <c r="AE11" s="109">
        <v>0</v>
      </c>
    </row>
    <row r="12" spans="1:31" s="1" customFormat="1" x14ac:dyDescent="0.2">
      <c r="A12" s="319">
        <v>2016</v>
      </c>
      <c r="B12" s="320" t="s">
        <v>121</v>
      </c>
      <c r="C12" s="675" t="s">
        <v>638</v>
      </c>
      <c r="D12" s="715">
        <v>42472</v>
      </c>
      <c r="E12" s="203" t="s">
        <v>294</v>
      </c>
      <c r="F12" s="203" t="s">
        <v>252</v>
      </c>
      <c r="G12" s="203" t="s">
        <v>328</v>
      </c>
      <c r="H12" s="203"/>
      <c r="I12" s="465" t="s">
        <v>816</v>
      </c>
      <c r="J12" s="183" t="s">
        <v>1</v>
      </c>
      <c r="K12" s="778" t="s">
        <v>698</v>
      </c>
      <c r="L12" s="504">
        <v>0</v>
      </c>
      <c r="M12" s="164">
        <v>0</v>
      </c>
      <c r="N12" s="271">
        <v>0</v>
      </c>
      <c r="O12" s="205">
        <v>0</v>
      </c>
      <c r="P12" s="205">
        <v>0</v>
      </c>
      <c r="Q12" s="205">
        <v>0</v>
      </c>
      <c r="R12" s="205">
        <v>0</v>
      </c>
      <c r="S12" s="369">
        <v>0</v>
      </c>
      <c r="T12" s="272">
        <v>0</v>
      </c>
      <c r="U12" s="272">
        <v>0</v>
      </c>
      <c r="V12" s="272">
        <v>0</v>
      </c>
      <c r="W12" s="272">
        <v>0</v>
      </c>
      <c r="X12" s="272">
        <v>0</v>
      </c>
      <c r="Y12" s="272">
        <v>0</v>
      </c>
      <c r="Z12" s="273">
        <v>0</v>
      </c>
      <c r="AA12" s="274" t="s">
        <v>20</v>
      </c>
      <c r="AB12" s="164">
        <v>5075.2</v>
      </c>
      <c r="AC12" s="164">
        <v>0</v>
      </c>
      <c r="AD12" s="164">
        <v>0</v>
      </c>
      <c r="AE12" s="209">
        <v>5075.2</v>
      </c>
    </row>
    <row r="13" spans="1:31" x14ac:dyDescent="0.2">
      <c r="A13" s="113">
        <v>2016</v>
      </c>
      <c r="B13" s="622" t="s">
        <v>121</v>
      </c>
      <c r="C13" s="490" t="s">
        <v>642</v>
      </c>
      <c r="D13" s="689">
        <v>42488</v>
      </c>
      <c r="E13" s="115" t="s">
        <v>294</v>
      </c>
      <c r="F13" s="115" t="s">
        <v>262</v>
      </c>
      <c r="G13" s="115" t="s">
        <v>68</v>
      </c>
      <c r="H13" s="115"/>
      <c r="I13" s="452" t="s">
        <v>1562</v>
      </c>
      <c r="J13" s="119" t="s">
        <v>310</v>
      </c>
      <c r="K13" s="118" t="s">
        <v>30</v>
      </c>
      <c r="L13" s="502">
        <v>0</v>
      </c>
      <c r="M13" s="44">
        <v>0</v>
      </c>
      <c r="N13" s="171">
        <v>0</v>
      </c>
      <c r="O13" s="104">
        <v>0</v>
      </c>
      <c r="P13" s="104">
        <v>0</v>
      </c>
      <c r="Q13" s="104">
        <v>0</v>
      </c>
      <c r="R13" s="104">
        <v>0</v>
      </c>
      <c r="S13" s="180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08" t="s">
        <v>3067</v>
      </c>
      <c r="AA13" s="174">
        <v>8212.41</v>
      </c>
      <c r="AB13" s="44">
        <v>8212.41</v>
      </c>
      <c r="AC13" s="44">
        <v>0</v>
      </c>
      <c r="AD13" s="44">
        <v>0</v>
      </c>
      <c r="AE13" s="109">
        <v>8212.41</v>
      </c>
    </row>
    <row r="14" spans="1:31" x14ac:dyDescent="0.2">
      <c r="A14" s="113">
        <v>2016</v>
      </c>
      <c r="B14" s="192" t="s">
        <v>196</v>
      </c>
      <c r="C14" s="491" t="s">
        <v>643</v>
      </c>
      <c r="D14" s="695">
        <v>42493</v>
      </c>
      <c r="E14" s="115" t="s">
        <v>294</v>
      </c>
      <c r="F14" s="116" t="s">
        <v>260</v>
      </c>
      <c r="G14" s="193" t="s">
        <v>68</v>
      </c>
      <c r="H14" s="193"/>
      <c r="I14" s="489" t="s">
        <v>1563</v>
      </c>
      <c r="J14" s="402" t="s">
        <v>310</v>
      </c>
      <c r="K14" s="587" t="s">
        <v>1427</v>
      </c>
      <c r="L14" s="511">
        <v>0</v>
      </c>
      <c r="M14" s="44">
        <v>0</v>
      </c>
      <c r="N14" s="171">
        <v>0</v>
      </c>
      <c r="O14" s="104">
        <v>0</v>
      </c>
      <c r="P14" s="104">
        <v>0</v>
      </c>
      <c r="Q14" s="104">
        <v>0</v>
      </c>
      <c r="R14" s="104">
        <v>0</v>
      </c>
      <c r="S14" s="180">
        <v>0</v>
      </c>
      <c r="T14" s="173">
        <v>0</v>
      </c>
      <c r="U14" s="173">
        <v>0</v>
      </c>
      <c r="V14" s="173">
        <v>0</v>
      </c>
      <c r="W14" s="173">
        <v>0</v>
      </c>
      <c r="X14" s="173">
        <v>0</v>
      </c>
      <c r="Y14" s="264">
        <v>0</v>
      </c>
      <c r="Z14" s="265">
        <v>0</v>
      </c>
      <c r="AA14" s="174" t="s">
        <v>2362</v>
      </c>
      <c r="AB14" s="44">
        <v>8694.2199999999993</v>
      </c>
      <c r="AC14" s="44">
        <v>0</v>
      </c>
      <c r="AD14" s="44">
        <v>0</v>
      </c>
      <c r="AE14" s="109">
        <v>6960.3</v>
      </c>
    </row>
    <row r="15" spans="1:31" x14ac:dyDescent="0.2">
      <c r="A15" s="113">
        <v>2016</v>
      </c>
      <c r="B15" s="115" t="s">
        <v>197</v>
      </c>
      <c r="C15" s="490" t="s">
        <v>644</v>
      </c>
      <c r="D15" s="689">
        <v>42493</v>
      </c>
      <c r="E15" s="115" t="s">
        <v>294</v>
      </c>
      <c r="F15" s="116" t="s">
        <v>260</v>
      </c>
      <c r="G15" s="115" t="s">
        <v>68</v>
      </c>
      <c r="H15" s="115"/>
      <c r="I15" s="452" t="s">
        <v>1564</v>
      </c>
      <c r="J15" s="111" t="s">
        <v>310</v>
      </c>
      <c r="K15" s="587" t="s">
        <v>581</v>
      </c>
      <c r="L15" s="511">
        <v>0</v>
      </c>
      <c r="M15" s="44">
        <v>0</v>
      </c>
      <c r="N15" s="171">
        <v>0</v>
      </c>
      <c r="O15" s="104">
        <v>0</v>
      </c>
      <c r="P15" s="104">
        <v>0</v>
      </c>
      <c r="Q15" s="104">
        <v>0</v>
      </c>
      <c r="R15" s="104">
        <v>0</v>
      </c>
      <c r="S15" s="180">
        <v>0</v>
      </c>
      <c r="T15" s="173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08">
        <v>0</v>
      </c>
      <c r="AA15" s="174" t="s">
        <v>20</v>
      </c>
      <c r="AB15" s="44">
        <v>18779.689999999999</v>
      </c>
      <c r="AC15" s="231">
        <v>2727.92</v>
      </c>
      <c r="AD15" s="231">
        <v>0</v>
      </c>
      <c r="AE15" s="244">
        <v>14682.16</v>
      </c>
    </row>
    <row r="16" spans="1:31" x14ac:dyDescent="0.2">
      <c r="A16" s="113">
        <v>2016</v>
      </c>
      <c r="B16" s="115" t="s">
        <v>197</v>
      </c>
      <c r="C16" s="490" t="s">
        <v>645</v>
      </c>
      <c r="D16" s="689">
        <v>42493</v>
      </c>
      <c r="E16" s="115" t="s">
        <v>294</v>
      </c>
      <c r="F16" s="116" t="s">
        <v>260</v>
      </c>
      <c r="G16" s="115" t="s">
        <v>68</v>
      </c>
      <c r="H16" s="115"/>
      <c r="I16" s="452" t="s">
        <v>1565</v>
      </c>
      <c r="J16" s="119" t="s">
        <v>538</v>
      </c>
      <c r="K16" s="593">
        <v>42892</v>
      </c>
      <c r="L16" s="502">
        <v>0</v>
      </c>
      <c r="M16" s="44">
        <v>0</v>
      </c>
      <c r="N16" s="171">
        <v>0</v>
      </c>
      <c r="O16" s="104">
        <v>0</v>
      </c>
      <c r="P16" s="104">
        <v>0</v>
      </c>
      <c r="Q16" s="104">
        <v>0</v>
      </c>
      <c r="R16" s="104">
        <v>0</v>
      </c>
      <c r="S16" s="180">
        <v>0</v>
      </c>
      <c r="T16" s="173">
        <v>0</v>
      </c>
      <c r="U16" s="173">
        <v>0</v>
      </c>
      <c r="V16" s="173">
        <v>0</v>
      </c>
      <c r="W16" s="173">
        <v>0</v>
      </c>
      <c r="X16" s="173">
        <v>0</v>
      </c>
      <c r="Y16" s="173">
        <v>0</v>
      </c>
      <c r="Z16" s="108">
        <v>0</v>
      </c>
      <c r="AA16" s="174">
        <v>542167.81999999995</v>
      </c>
      <c r="AB16" s="44">
        <v>16075.81</v>
      </c>
      <c r="AC16" s="44">
        <v>0</v>
      </c>
      <c r="AD16" s="44">
        <v>0</v>
      </c>
      <c r="AE16" s="109">
        <v>14246.56</v>
      </c>
    </row>
    <row r="17" spans="1:31" x14ac:dyDescent="0.2">
      <c r="A17" s="113">
        <v>2016</v>
      </c>
      <c r="B17" s="622" t="s">
        <v>317</v>
      </c>
      <c r="C17" s="490" t="s">
        <v>651</v>
      </c>
      <c r="D17" s="689">
        <v>42517</v>
      </c>
      <c r="E17" s="115" t="s">
        <v>294</v>
      </c>
      <c r="F17" s="116" t="s">
        <v>265</v>
      </c>
      <c r="G17" s="115" t="s">
        <v>329</v>
      </c>
      <c r="H17" s="115"/>
      <c r="I17" s="452" t="s">
        <v>1566</v>
      </c>
      <c r="J17" s="188" t="s">
        <v>316</v>
      </c>
      <c r="K17" s="118" t="s">
        <v>575</v>
      </c>
      <c r="L17" s="502">
        <v>0</v>
      </c>
      <c r="M17" s="44">
        <v>0</v>
      </c>
      <c r="N17" s="264">
        <v>0</v>
      </c>
      <c r="O17" s="104">
        <v>0</v>
      </c>
      <c r="P17" s="104">
        <v>0</v>
      </c>
      <c r="Q17" s="104">
        <v>0</v>
      </c>
      <c r="R17" s="104">
        <v>0</v>
      </c>
      <c r="S17" s="180">
        <v>0</v>
      </c>
      <c r="T17" s="44">
        <v>0</v>
      </c>
      <c r="U17" s="44">
        <v>0</v>
      </c>
      <c r="V17" s="44">
        <v>0</v>
      </c>
      <c r="W17" s="173">
        <v>0</v>
      </c>
      <c r="X17" s="173">
        <v>1459.12</v>
      </c>
      <c r="Y17" s="173">
        <v>0</v>
      </c>
      <c r="Z17" s="108">
        <v>0</v>
      </c>
      <c r="AA17" s="174" t="s">
        <v>20</v>
      </c>
      <c r="AB17" s="44">
        <v>6449.43</v>
      </c>
      <c r="AC17" s="44">
        <v>0</v>
      </c>
      <c r="AD17" s="44">
        <v>0</v>
      </c>
      <c r="AE17" s="109">
        <v>6449.43</v>
      </c>
    </row>
    <row r="18" spans="1:31" x14ac:dyDescent="0.2">
      <c r="A18" s="321">
        <v>2016</v>
      </c>
      <c r="B18" s="320" t="s">
        <v>2434</v>
      </c>
      <c r="C18" s="675" t="s">
        <v>661</v>
      </c>
      <c r="D18" s="715">
        <v>42564</v>
      </c>
      <c r="E18" s="203" t="s">
        <v>294</v>
      </c>
      <c r="F18" s="250" t="s">
        <v>265</v>
      </c>
      <c r="G18" s="203" t="s">
        <v>68</v>
      </c>
      <c r="H18" s="203"/>
      <c r="I18" s="465" t="s">
        <v>701</v>
      </c>
      <c r="J18" s="183" t="s">
        <v>839</v>
      </c>
      <c r="K18" s="778"/>
      <c r="L18" s="510">
        <v>0</v>
      </c>
      <c r="M18" s="164">
        <v>0</v>
      </c>
      <c r="N18" s="164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164">
        <v>0</v>
      </c>
      <c r="U18" s="164">
        <v>0</v>
      </c>
      <c r="V18" s="164">
        <v>0</v>
      </c>
      <c r="W18" s="272">
        <v>0</v>
      </c>
      <c r="X18" s="272">
        <v>0</v>
      </c>
      <c r="Y18" s="272">
        <v>0</v>
      </c>
      <c r="Z18" s="273">
        <v>0</v>
      </c>
      <c r="AA18" s="274" t="s">
        <v>20</v>
      </c>
      <c r="AB18" s="164">
        <v>22553.09</v>
      </c>
      <c r="AC18" s="164">
        <v>0</v>
      </c>
      <c r="AD18" s="164">
        <v>0</v>
      </c>
      <c r="AE18" s="209">
        <v>0</v>
      </c>
    </row>
    <row r="19" spans="1:31" x14ac:dyDescent="0.2">
      <c r="A19" s="321">
        <v>2016</v>
      </c>
      <c r="B19" s="320" t="s">
        <v>201</v>
      </c>
      <c r="C19" s="675" t="s">
        <v>662</v>
      </c>
      <c r="D19" s="715">
        <v>42564</v>
      </c>
      <c r="E19" s="203" t="s">
        <v>294</v>
      </c>
      <c r="F19" s="250" t="s">
        <v>265</v>
      </c>
      <c r="G19" s="203" t="s">
        <v>68</v>
      </c>
      <c r="H19" s="203"/>
      <c r="I19" s="465" t="s">
        <v>700</v>
      </c>
      <c r="J19" s="183" t="s">
        <v>839</v>
      </c>
      <c r="K19" s="778"/>
      <c r="L19" s="510">
        <v>0</v>
      </c>
      <c r="M19" s="164">
        <v>0</v>
      </c>
      <c r="N19" s="164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164">
        <v>0</v>
      </c>
      <c r="U19" s="164">
        <v>0</v>
      </c>
      <c r="V19" s="164">
        <v>0</v>
      </c>
      <c r="W19" s="272">
        <v>0</v>
      </c>
      <c r="X19" s="272">
        <v>0</v>
      </c>
      <c r="Y19" s="272">
        <v>0</v>
      </c>
      <c r="Z19" s="273">
        <v>0</v>
      </c>
      <c r="AA19" s="274" t="s">
        <v>20</v>
      </c>
      <c r="AB19" s="164">
        <v>22553.09</v>
      </c>
      <c r="AC19" s="164">
        <v>0</v>
      </c>
      <c r="AD19" s="164">
        <v>0</v>
      </c>
      <c r="AE19" s="209">
        <v>0</v>
      </c>
    </row>
    <row r="20" spans="1:31" x14ac:dyDescent="0.2">
      <c r="A20" s="321">
        <v>2016</v>
      </c>
      <c r="B20" s="320" t="s">
        <v>832</v>
      </c>
      <c r="C20" s="675" t="s">
        <v>666</v>
      </c>
      <c r="D20" s="715">
        <v>42579</v>
      </c>
      <c r="E20" s="203" t="s">
        <v>294</v>
      </c>
      <c r="F20" s="203" t="s">
        <v>252</v>
      </c>
      <c r="G20" s="203" t="s">
        <v>328</v>
      </c>
      <c r="H20" s="203"/>
      <c r="I20" s="465" t="s">
        <v>698</v>
      </c>
      <c r="J20" s="183" t="s">
        <v>839</v>
      </c>
      <c r="K20" s="778"/>
      <c r="L20" s="510">
        <v>0</v>
      </c>
      <c r="M20" s="164">
        <v>0</v>
      </c>
      <c r="N20" s="164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164">
        <v>0</v>
      </c>
      <c r="U20" s="164">
        <v>0</v>
      </c>
      <c r="V20" s="164">
        <v>0</v>
      </c>
      <c r="W20" s="272">
        <v>0</v>
      </c>
      <c r="X20" s="272">
        <v>0</v>
      </c>
      <c r="Y20" s="272">
        <v>0</v>
      </c>
      <c r="Z20" s="273">
        <v>0</v>
      </c>
      <c r="AA20" s="274" t="s">
        <v>20</v>
      </c>
      <c r="AB20" s="164">
        <v>5075.2</v>
      </c>
      <c r="AC20" s="164">
        <v>0</v>
      </c>
      <c r="AD20" s="164">
        <v>0</v>
      </c>
      <c r="AE20" s="209">
        <v>0</v>
      </c>
    </row>
    <row r="21" spans="1:31" x14ac:dyDescent="0.2">
      <c r="A21" s="321">
        <v>2016</v>
      </c>
      <c r="B21" s="320" t="s">
        <v>148</v>
      </c>
      <c r="C21" s="675" t="s">
        <v>667</v>
      </c>
      <c r="D21" s="715">
        <v>42590</v>
      </c>
      <c r="E21" s="203" t="s">
        <v>294</v>
      </c>
      <c r="F21" s="203" t="s">
        <v>252</v>
      </c>
      <c r="G21" s="203" t="s">
        <v>328</v>
      </c>
      <c r="H21" s="203"/>
      <c r="I21" s="465" t="s">
        <v>698</v>
      </c>
      <c r="J21" s="183" t="s">
        <v>839</v>
      </c>
      <c r="K21" s="778"/>
      <c r="L21" s="510">
        <v>0</v>
      </c>
      <c r="M21" s="164">
        <v>0</v>
      </c>
      <c r="N21" s="164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164">
        <v>0</v>
      </c>
      <c r="U21" s="164">
        <v>0</v>
      </c>
      <c r="V21" s="164">
        <v>0</v>
      </c>
      <c r="W21" s="272">
        <v>0</v>
      </c>
      <c r="X21" s="272">
        <v>0</v>
      </c>
      <c r="Y21" s="272">
        <v>0</v>
      </c>
      <c r="Z21" s="273">
        <v>0</v>
      </c>
      <c r="AA21" s="274" t="s">
        <v>20</v>
      </c>
      <c r="AB21" s="164">
        <v>5075.2</v>
      </c>
      <c r="AC21" s="164">
        <v>0</v>
      </c>
      <c r="AD21" s="164">
        <v>0</v>
      </c>
      <c r="AE21" s="209">
        <v>0</v>
      </c>
    </row>
    <row r="22" spans="1:31" x14ac:dyDescent="0.2">
      <c r="A22" s="185">
        <v>2016</v>
      </c>
      <c r="B22" s="622" t="s">
        <v>536</v>
      </c>
      <c r="C22" s="490" t="s">
        <v>670</v>
      </c>
      <c r="D22" s="689">
        <v>42635</v>
      </c>
      <c r="E22" s="115" t="s">
        <v>294</v>
      </c>
      <c r="F22" s="115" t="s">
        <v>264</v>
      </c>
      <c r="G22" s="115" t="s">
        <v>68</v>
      </c>
      <c r="H22" s="115"/>
      <c r="I22" s="452" t="s">
        <v>1570</v>
      </c>
      <c r="J22" s="188" t="s">
        <v>316</v>
      </c>
      <c r="K22" s="118" t="s">
        <v>1726</v>
      </c>
      <c r="L22" s="502">
        <v>0</v>
      </c>
      <c r="M22" s="44">
        <v>0</v>
      </c>
      <c r="N22" s="44">
        <v>0</v>
      </c>
      <c r="O22" s="104">
        <v>0</v>
      </c>
      <c r="P22" s="104">
        <v>0</v>
      </c>
      <c r="Q22" s="104">
        <v>0</v>
      </c>
      <c r="R22" s="104">
        <v>0</v>
      </c>
      <c r="S22" s="180">
        <v>0</v>
      </c>
      <c r="T22" s="44">
        <v>0</v>
      </c>
      <c r="U22" s="44">
        <v>0</v>
      </c>
      <c r="V22" s="44">
        <v>0</v>
      </c>
      <c r="W22" s="173">
        <v>0</v>
      </c>
      <c r="X22" s="173">
        <v>0</v>
      </c>
      <c r="Y22" s="173">
        <v>0</v>
      </c>
      <c r="Z22" s="108">
        <v>0</v>
      </c>
      <c r="AA22" s="174" t="s">
        <v>541</v>
      </c>
      <c r="AB22" s="44">
        <v>1679.37</v>
      </c>
      <c r="AC22" s="44">
        <v>0</v>
      </c>
      <c r="AD22" s="44">
        <v>0</v>
      </c>
      <c r="AE22" s="109">
        <v>1337.36</v>
      </c>
    </row>
    <row r="23" spans="1:31" x14ac:dyDescent="0.2">
      <c r="A23" s="185">
        <v>2016</v>
      </c>
      <c r="B23" s="622" t="s">
        <v>170</v>
      </c>
      <c r="C23" s="490" t="s">
        <v>682</v>
      </c>
      <c r="D23" s="689">
        <v>42697</v>
      </c>
      <c r="E23" s="115" t="s">
        <v>294</v>
      </c>
      <c r="F23" s="115" t="s">
        <v>264</v>
      </c>
      <c r="G23" s="115" t="s">
        <v>68</v>
      </c>
      <c r="H23" s="115"/>
      <c r="I23" s="452" t="s">
        <v>705</v>
      </c>
      <c r="J23" s="188" t="s">
        <v>316</v>
      </c>
      <c r="K23" s="118" t="s">
        <v>1428</v>
      </c>
      <c r="L23" s="502">
        <v>0</v>
      </c>
      <c r="M23" s="44">
        <v>0</v>
      </c>
      <c r="N23" s="44">
        <v>0</v>
      </c>
      <c r="O23" s="104">
        <v>0</v>
      </c>
      <c r="P23" s="104">
        <v>0</v>
      </c>
      <c r="Q23" s="104">
        <v>0</v>
      </c>
      <c r="R23" s="104">
        <v>0</v>
      </c>
      <c r="S23" s="180">
        <v>0</v>
      </c>
      <c r="T23" s="44">
        <v>0</v>
      </c>
      <c r="U23" s="44">
        <v>0</v>
      </c>
      <c r="V23" s="44">
        <v>0</v>
      </c>
      <c r="W23" s="173">
        <v>0</v>
      </c>
      <c r="X23" s="173">
        <v>3647.8</v>
      </c>
      <c r="Y23" s="173">
        <v>0</v>
      </c>
      <c r="Z23" s="108">
        <v>0</v>
      </c>
      <c r="AA23" s="174" t="s">
        <v>20</v>
      </c>
      <c r="AB23" s="44">
        <v>13151.65</v>
      </c>
      <c r="AC23" s="44">
        <v>0</v>
      </c>
      <c r="AD23" s="44">
        <v>0</v>
      </c>
      <c r="AE23" s="109">
        <v>9706.66</v>
      </c>
    </row>
    <row r="24" spans="1:31" x14ac:dyDescent="0.2">
      <c r="A24" s="185">
        <v>2017</v>
      </c>
      <c r="B24" s="622" t="s">
        <v>170</v>
      </c>
      <c r="C24" s="490" t="s">
        <v>813</v>
      </c>
      <c r="D24" s="689">
        <v>42859</v>
      </c>
      <c r="E24" s="115" t="s">
        <v>294</v>
      </c>
      <c r="F24" s="115" t="s">
        <v>580</v>
      </c>
      <c r="G24" s="115" t="s">
        <v>68</v>
      </c>
      <c r="H24" s="115"/>
      <c r="I24" s="452" t="s">
        <v>814</v>
      </c>
      <c r="J24" s="37" t="s">
        <v>310</v>
      </c>
      <c r="K24" s="118" t="s">
        <v>2221</v>
      </c>
      <c r="L24" s="502">
        <v>0</v>
      </c>
      <c r="M24" s="44">
        <v>261</v>
      </c>
      <c r="N24" s="340">
        <v>0</v>
      </c>
      <c r="O24" s="104">
        <v>0</v>
      </c>
      <c r="P24" s="104">
        <v>0</v>
      </c>
      <c r="Q24" s="104">
        <v>0</v>
      </c>
      <c r="R24" s="104">
        <v>0</v>
      </c>
      <c r="S24" s="180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74956.850000000006</v>
      </c>
      <c r="Z24" s="108">
        <v>0</v>
      </c>
      <c r="AA24" s="174" t="s">
        <v>20</v>
      </c>
      <c r="AB24" s="44">
        <v>13151.65</v>
      </c>
      <c r="AC24" s="44">
        <v>0</v>
      </c>
      <c r="AD24" s="44">
        <v>0</v>
      </c>
      <c r="AE24" s="44">
        <v>9698.44</v>
      </c>
    </row>
    <row r="25" spans="1:31" x14ac:dyDescent="0.2">
      <c r="A25" s="185">
        <v>2017</v>
      </c>
      <c r="B25" s="622" t="s">
        <v>190</v>
      </c>
      <c r="C25" s="490" t="s">
        <v>817</v>
      </c>
      <c r="D25" s="689">
        <v>42898</v>
      </c>
      <c r="E25" s="115" t="s">
        <v>294</v>
      </c>
      <c r="F25" s="115" t="s">
        <v>250</v>
      </c>
      <c r="G25" s="115" t="s">
        <v>68</v>
      </c>
      <c r="H25" s="115"/>
      <c r="I25" s="452" t="s">
        <v>737</v>
      </c>
      <c r="J25" s="37" t="s">
        <v>310</v>
      </c>
      <c r="K25" s="118" t="s">
        <v>2397</v>
      </c>
      <c r="L25" s="502">
        <v>0</v>
      </c>
      <c r="M25" s="44">
        <v>0</v>
      </c>
      <c r="N25" s="44">
        <v>0</v>
      </c>
      <c r="O25" s="104">
        <v>0</v>
      </c>
      <c r="P25" s="104">
        <v>0</v>
      </c>
      <c r="Q25" s="104">
        <v>0</v>
      </c>
      <c r="R25" s="104">
        <v>0</v>
      </c>
      <c r="S25" s="180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08">
        <v>0</v>
      </c>
      <c r="AA25" s="174" t="s">
        <v>20</v>
      </c>
      <c r="AB25" s="44">
        <v>14210.43</v>
      </c>
      <c r="AC25" s="44">
        <v>0</v>
      </c>
      <c r="AD25" s="44">
        <v>0</v>
      </c>
      <c r="AE25" s="109">
        <v>9064.8799999999992</v>
      </c>
    </row>
    <row r="26" spans="1:31" x14ac:dyDescent="0.2">
      <c r="A26" s="185">
        <v>2017</v>
      </c>
      <c r="B26" s="622" t="s">
        <v>728</v>
      </c>
      <c r="C26" s="490" t="s">
        <v>820</v>
      </c>
      <c r="D26" s="689">
        <v>42898</v>
      </c>
      <c r="E26" s="115" t="s">
        <v>294</v>
      </c>
      <c r="F26" s="115" t="s">
        <v>262</v>
      </c>
      <c r="G26" s="115" t="s">
        <v>68</v>
      </c>
      <c r="H26" s="115"/>
      <c r="I26" s="452" t="s">
        <v>732</v>
      </c>
      <c r="J26" s="37" t="s">
        <v>310</v>
      </c>
      <c r="K26" s="118" t="s">
        <v>2268</v>
      </c>
      <c r="L26" s="502">
        <v>0</v>
      </c>
      <c r="M26" s="44">
        <v>0</v>
      </c>
      <c r="N26" s="44">
        <v>0</v>
      </c>
      <c r="O26" s="104">
        <v>0</v>
      </c>
      <c r="P26" s="104">
        <v>0</v>
      </c>
      <c r="Q26" s="104">
        <v>0</v>
      </c>
      <c r="R26" s="104">
        <v>0</v>
      </c>
      <c r="S26" s="180">
        <v>0</v>
      </c>
      <c r="T26" s="173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08">
        <v>0</v>
      </c>
      <c r="AA26" s="174">
        <v>22883.040000000001</v>
      </c>
      <c r="AB26" s="44">
        <v>3457.37</v>
      </c>
      <c r="AC26" s="44">
        <v>0</v>
      </c>
      <c r="AD26" s="44">
        <v>0</v>
      </c>
      <c r="AE26" s="109">
        <v>3194.8</v>
      </c>
    </row>
    <row r="27" spans="1:31" x14ac:dyDescent="0.2">
      <c r="A27" s="321">
        <v>2017</v>
      </c>
      <c r="B27" s="320" t="s">
        <v>145</v>
      </c>
      <c r="C27" s="675" t="s">
        <v>2493</v>
      </c>
      <c r="D27" s="715">
        <v>42913</v>
      </c>
      <c r="E27" s="203" t="s">
        <v>294</v>
      </c>
      <c r="F27" s="203" t="s">
        <v>250</v>
      </c>
      <c r="G27" s="203" t="s">
        <v>68</v>
      </c>
      <c r="H27" s="203"/>
      <c r="I27" s="465" t="s">
        <v>3169</v>
      </c>
      <c r="J27" s="156" t="s">
        <v>839</v>
      </c>
      <c r="K27" s="778"/>
      <c r="L27" s="510">
        <v>0</v>
      </c>
      <c r="M27" s="164">
        <v>0</v>
      </c>
      <c r="N27" s="164">
        <v>0</v>
      </c>
      <c r="O27" s="205">
        <v>0</v>
      </c>
      <c r="P27" s="205">
        <v>0</v>
      </c>
      <c r="Q27" s="205">
        <v>0</v>
      </c>
      <c r="R27" s="205">
        <v>0</v>
      </c>
      <c r="S27" s="369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0</v>
      </c>
      <c r="Y27" s="272">
        <v>0</v>
      </c>
      <c r="Z27" s="273">
        <v>0</v>
      </c>
      <c r="AA27" s="274" t="s">
        <v>235</v>
      </c>
      <c r="AB27" s="164">
        <v>12724.05</v>
      </c>
      <c r="AC27" s="164">
        <v>0</v>
      </c>
      <c r="AD27" s="164">
        <v>0</v>
      </c>
      <c r="AE27" s="209">
        <v>0</v>
      </c>
    </row>
    <row r="28" spans="1:31" x14ac:dyDescent="0.2">
      <c r="A28" s="185">
        <v>2017</v>
      </c>
      <c r="B28" s="622" t="s">
        <v>1013</v>
      </c>
      <c r="C28" s="490" t="s">
        <v>1537</v>
      </c>
      <c r="D28" s="689">
        <v>43011</v>
      </c>
      <c r="E28" s="115" t="s">
        <v>294</v>
      </c>
      <c r="F28" s="115" t="s">
        <v>264</v>
      </c>
      <c r="G28" s="115" t="s">
        <v>68</v>
      </c>
      <c r="H28" s="115"/>
      <c r="I28" s="452" t="s">
        <v>1584</v>
      </c>
      <c r="J28" s="119" t="s">
        <v>535</v>
      </c>
      <c r="K28" s="593" t="s">
        <v>2207</v>
      </c>
      <c r="L28" s="502">
        <v>0</v>
      </c>
      <c r="M28" s="44">
        <v>0</v>
      </c>
      <c r="N28" s="44">
        <v>0</v>
      </c>
      <c r="O28" s="104">
        <v>0</v>
      </c>
      <c r="P28" s="104">
        <v>0</v>
      </c>
      <c r="Q28" s="104">
        <v>0</v>
      </c>
      <c r="R28" s="104">
        <v>0</v>
      </c>
      <c r="S28" s="180">
        <v>0</v>
      </c>
      <c r="T28" s="173">
        <v>0</v>
      </c>
      <c r="U28" s="173">
        <v>0</v>
      </c>
      <c r="V28" s="173">
        <v>0</v>
      </c>
      <c r="W28" s="173">
        <v>34486</v>
      </c>
      <c r="X28" s="173">
        <v>0</v>
      </c>
      <c r="Y28" s="272">
        <v>0</v>
      </c>
      <c r="Z28" s="273">
        <v>0</v>
      </c>
      <c r="AA28" s="174" t="s">
        <v>1495</v>
      </c>
      <c r="AB28" s="44">
        <v>13151.65</v>
      </c>
      <c r="AC28" s="44">
        <v>0</v>
      </c>
      <c r="AD28" s="44">
        <v>0</v>
      </c>
      <c r="AE28" s="109">
        <v>10650.83</v>
      </c>
    </row>
    <row r="29" spans="1:31" x14ac:dyDescent="0.2">
      <c r="A29" s="185">
        <v>2018</v>
      </c>
      <c r="B29" s="622" t="s">
        <v>145</v>
      </c>
      <c r="C29" s="490" t="s">
        <v>2585</v>
      </c>
      <c r="D29" s="689">
        <v>43188</v>
      </c>
      <c r="E29" s="115" t="s">
        <v>294</v>
      </c>
      <c r="F29" s="115" t="s">
        <v>1542</v>
      </c>
      <c r="G29" s="115" t="s">
        <v>499</v>
      </c>
      <c r="H29" s="115" t="s">
        <v>1861</v>
      </c>
      <c r="I29" s="452" t="s">
        <v>3168</v>
      </c>
      <c r="J29" s="119" t="s">
        <v>560</v>
      </c>
      <c r="K29" s="593">
        <v>43637</v>
      </c>
      <c r="L29" s="502">
        <v>0</v>
      </c>
      <c r="M29" s="44">
        <v>0</v>
      </c>
      <c r="N29" s="44">
        <v>0</v>
      </c>
      <c r="O29" s="104">
        <v>0</v>
      </c>
      <c r="P29" s="104">
        <v>0</v>
      </c>
      <c r="Q29" s="104">
        <v>0</v>
      </c>
      <c r="R29" s="104">
        <v>0</v>
      </c>
      <c r="S29" s="180">
        <v>0</v>
      </c>
      <c r="T29" s="173">
        <v>0</v>
      </c>
      <c r="U29" s="173">
        <v>0</v>
      </c>
      <c r="V29" s="173">
        <v>0</v>
      </c>
      <c r="W29" s="173">
        <v>0</v>
      </c>
      <c r="X29" s="173">
        <v>0</v>
      </c>
      <c r="Y29" s="173">
        <v>0</v>
      </c>
      <c r="Z29" s="108">
        <v>0</v>
      </c>
      <c r="AA29" s="174" t="s">
        <v>1855</v>
      </c>
      <c r="AB29" s="44">
        <v>16075.81</v>
      </c>
      <c r="AC29" s="44">
        <v>0</v>
      </c>
      <c r="AD29" s="44">
        <v>0</v>
      </c>
      <c r="AE29" s="109">
        <v>0</v>
      </c>
    </row>
    <row r="30" spans="1:31" x14ac:dyDescent="0.2">
      <c r="A30" s="185">
        <v>2018</v>
      </c>
      <c r="B30" s="622" t="s">
        <v>145</v>
      </c>
      <c r="C30" s="490" t="s">
        <v>2584</v>
      </c>
      <c r="D30" s="689">
        <v>43188</v>
      </c>
      <c r="E30" s="115" t="s">
        <v>294</v>
      </c>
      <c r="F30" s="115" t="s">
        <v>1542</v>
      </c>
      <c r="G30" s="115" t="s">
        <v>499</v>
      </c>
      <c r="H30" s="115" t="s">
        <v>1887</v>
      </c>
      <c r="I30" s="452" t="s">
        <v>3167</v>
      </c>
      <c r="J30" s="119" t="s">
        <v>537</v>
      </c>
      <c r="K30" s="359" t="s">
        <v>1041</v>
      </c>
      <c r="L30" s="501">
        <v>0</v>
      </c>
      <c r="M30" s="44">
        <v>0</v>
      </c>
      <c r="N30" s="44">
        <v>0</v>
      </c>
      <c r="O30" s="104">
        <v>0</v>
      </c>
      <c r="P30" s="104">
        <v>0</v>
      </c>
      <c r="Q30" s="104">
        <v>0</v>
      </c>
      <c r="R30" s="104">
        <v>0</v>
      </c>
      <c r="S30" s="180">
        <v>0</v>
      </c>
      <c r="T30" s="173">
        <v>0</v>
      </c>
      <c r="U30" s="173">
        <v>0</v>
      </c>
      <c r="V30" s="173">
        <v>0</v>
      </c>
      <c r="W30" s="173">
        <v>0</v>
      </c>
      <c r="X30" s="173">
        <v>0</v>
      </c>
      <c r="Y30" s="173">
        <v>0</v>
      </c>
      <c r="Z30" s="108">
        <v>0</v>
      </c>
      <c r="AA30" s="174" t="s">
        <v>1769</v>
      </c>
      <c r="AB30" s="44">
        <v>3457.37</v>
      </c>
      <c r="AC30" s="44">
        <v>0</v>
      </c>
      <c r="AD30" s="44">
        <v>0</v>
      </c>
      <c r="AE30" s="109">
        <v>0</v>
      </c>
    </row>
    <row r="31" spans="1:31" x14ac:dyDescent="0.2">
      <c r="A31" s="185">
        <v>2018</v>
      </c>
      <c r="B31" s="622" t="s">
        <v>196</v>
      </c>
      <c r="C31" s="490" t="s">
        <v>2583</v>
      </c>
      <c r="D31" s="689">
        <v>43188</v>
      </c>
      <c r="E31" s="115" t="s">
        <v>294</v>
      </c>
      <c r="F31" s="115" t="s">
        <v>250</v>
      </c>
      <c r="G31" s="115" t="s">
        <v>68</v>
      </c>
      <c r="H31" s="115"/>
      <c r="I31" s="452" t="s">
        <v>1856</v>
      </c>
      <c r="J31" s="122" t="s">
        <v>316</v>
      </c>
      <c r="K31" s="593" t="s">
        <v>2247</v>
      </c>
      <c r="L31" s="502">
        <v>0</v>
      </c>
      <c r="M31" s="44">
        <v>0</v>
      </c>
      <c r="N31" s="44">
        <v>0</v>
      </c>
      <c r="O31" s="104">
        <v>0</v>
      </c>
      <c r="P31" s="104">
        <v>0</v>
      </c>
      <c r="Q31" s="104">
        <v>0</v>
      </c>
      <c r="R31" s="104">
        <v>0</v>
      </c>
      <c r="S31" s="180">
        <v>769.66</v>
      </c>
      <c r="T31" s="173">
        <v>0</v>
      </c>
      <c r="U31" s="173">
        <v>0</v>
      </c>
      <c r="V31" s="173">
        <v>0</v>
      </c>
      <c r="W31" s="173">
        <v>14503.05</v>
      </c>
      <c r="X31" s="173">
        <v>0</v>
      </c>
      <c r="Y31" s="173">
        <v>0</v>
      </c>
      <c r="Z31" s="108">
        <v>0</v>
      </c>
      <c r="AA31" s="174" t="s">
        <v>1819</v>
      </c>
      <c r="AB31" s="44">
        <v>9003.5</v>
      </c>
      <c r="AC31" s="44">
        <v>0</v>
      </c>
      <c r="AD31" s="44">
        <v>0</v>
      </c>
      <c r="AE31" s="109">
        <v>6489.03</v>
      </c>
    </row>
    <row r="32" spans="1:31" x14ac:dyDescent="0.2">
      <c r="A32" s="185">
        <v>2018</v>
      </c>
      <c r="B32" s="622" t="s">
        <v>145</v>
      </c>
      <c r="C32" s="490" t="s">
        <v>2582</v>
      </c>
      <c r="D32" s="689">
        <v>43188</v>
      </c>
      <c r="E32" s="115" t="s">
        <v>294</v>
      </c>
      <c r="F32" s="115" t="s">
        <v>1542</v>
      </c>
      <c r="G32" s="115" t="s">
        <v>499</v>
      </c>
      <c r="H32" s="115" t="s">
        <v>1860</v>
      </c>
      <c r="I32" s="452" t="s">
        <v>3166</v>
      </c>
      <c r="J32" s="119" t="s">
        <v>2162</v>
      </c>
      <c r="K32" s="359">
        <v>43452</v>
      </c>
      <c r="L32" s="501">
        <v>0</v>
      </c>
      <c r="M32" s="44">
        <v>0</v>
      </c>
      <c r="N32" s="44">
        <v>0</v>
      </c>
      <c r="O32" s="104">
        <v>0</v>
      </c>
      <c r="P32" s="104">
        <v>0</v>
      </c>
      <c r="Q32" s="104">
        <v>0</v>
      </c>
      <c r="R32" s="104">
        <v>0</v>
      </c>
      <c r="S32" s="180">
        <v>0</v>
      </c>
      <c r="T32" s="173">
        <v>0</v>
      </c>
      <c r="U32" s="173">
        <v>0</v>
      </c>
      <c r="V32" s="173">
        <v>0</v>
      </c>
      <c r="W32" s="173">
        <v>0</v>
      </c>
      <c r="X32" s="173">
        <v>4888.05</v>
      </c>
      <c r="Y32" s="173">
        <v>0</v>
      </c>
      <c r="Z32" s="108">
        <v>0</v>
      </c>
      <c r="AA32" s="174" t="s">
        <v>1855</v>
      </c>
      <c r="AB32" s="44">
        <v>16075.81</v>
      </c>
      <c r="AC32" s="44">
        <v>0</v>
      </c>
      <c r="AD32" s="44">
        <v>0</v>
      </c>
      <c r="AE32" s="109">
        <v>0</v>
      </c>
    </row>
    <row r="33" spans="1:31" x14ac:dyDescent="0.2">
      <c r="A33" s="185">
        <v>2018</v>
      </c>
      <c r="B33" s="622" t="s">
        <v>145</v>
      </c>
      <c r="C33" s="490" t="s">
        <v>2536</v>
      </c>
      <c r="D33" s="689">
        <v>43188</v>
      </c>
      <c r="E33" s="115" t="s">
        <v>294</v>
      </c>
      <c r="F33" s="115" t="s">
        <v>1542</v>
      </c>
      <c r="G33" s="115" t="s">
        <v>499</v>
      </c>
      <c r="H33" s="115" t="s">
        <v>1862</v>
      </c>
      <c r="I33" s="452" t="s">
        <v>3165</v>
      </c>
      <c r="J33" s="119" t="s">
        <v>537</v>
      </c>
      <c r="K33" s="359" t="s">
        <v>1041</v>
      </c>
      <c r="L33" s="501">
        <v>0</v>
      </c>
      <c r="M33" s="44">
        <v>0</v>
      </c>
      <c r="N33" s="44">
        <v>0</v>
      </c>
      <c r="O33" s="104">
        <v>0</v>
      </c>
      <c r="P33" s="104">
        <v>0</v>
      </c>
      <c r="Q33" s="104">
        <v>0</v>
      </c>
      <c r="R33" s="104">
        <v>0</v>
      </c>
      <c r="S33" s="180">
        <v>0</v>
      </c>
      <c r="T33" s="173">
        <v>0</v>
      </c>
      <c r="U33" s="173">
        <v>0</v>
      </c>
      <c r="V33" s="173">
        <v>0</v>
      </c>
      <c r="W33" s="173">
        <v>0</v>
      </c>
      <c r="X33" s="173">
        <v>0</v>
      </c>
      <c r="Y33" s="173">
        <v>0</v>
      </c>
      <c r="Z33" s="108">
        <v>0</v>
      </c>
      <c r="AA33" s="174" t="s">
        <v>1855</v>
      </c>
      <c r="AB33" s="44">
        <v>16075.21</v>
      </c>
      <c r="AC33" s="44">
        <v>0</v>
      </c>
      <c r="AD33" s="44">
        <v>0</v>
      </c>
      <c r="AE33" s="109">
        <v>0</v>
      </c>
    </row>
    <row r="34" spans="1:31" x14ac:dyDescent="0.2">
      <c r="A34" s="321">
        <v>2018</v>
      </c>
      <c r="B34" s="320" t="s">
        <v>536</v>
      </c>
      <c r="C34" s="675" t="s">
        <v>2580</v>
      </c>
      <c r="D34" s="715">
        <v>43188</v>
      </c>
      <c r="E34" s="203" t="s">
        <v>294</v>
      </c>
      <c r="F34" s="203" t="s">
        <v>250</v>
      </c>
      <c r="G34" s="203" t="s">
        <v>68</v>
      </c>
      <c r="H34" s="203"/>
      <c r="I34" s="465" t="s">
        <v>1778</v>
      </c>
      <c r="J34" s="183" t="s">
        <v>839</v>
      </c>
      <c r="K34" s="358"/>
      <c r="L34" s="514">
        <v>0</v>
      </c>
      <c r="M34" s="164">
        <v>0</v>
      </c>
      <c r="N34" s="164">
        <v>0</v>
      </c>
      <c r="O34" s="205">
        <v>0</v>
      </c>
      <c r="P34" s="205">
        <v>0</v>
      </c>
      <c r="Q34" s="205">
        <v>0</v>
      </c>
      <c r="R34" s="205">
        <v>0</v>
      </c>
      <c r="S34" s="369">
        <v>0</v>
      </c>
      <c r="T34" s="164">
        <v>0</v>
      </c>
      <c r="U34" s="164">
        <v>0</v>
      </c>
      <c r="V34" s="164">
        <v>0</v>
      </c>
      <c r="W34" s="272">
        <v>0</v>
      </c>
      <c r="X34" s="272">
        <v>0</v>
      </c>
      <c r="Y34" s="272">
        <v>0</v>
      </c>
      <c r="Z34" s="273">
        <v>0</v>
      </c>
      <c r="AA34" s="274" t="s">
        <v>541</v>
      </c>
      <c r="AB34" s="164">
        <v>1772.81</v>
      </c>
      <c r="AC34" s="164">
        <v>0</v>
      </c>
      <c r="AD34" s="164">
        <v>0</v>
      </c>
      <c r="AE34" s="209">
        <v>0</v>
      </c>
    </row>
    <row r="35" spans="1:31" x14ac:dyDescent="0.2">
      <c r="A35" s="331">
        <v>2019</v>
      </c>
      <c r="B35" s="335" t="s">
        <v>219</v>
      </c>
      <c r="C35" s="674" t="s">
        <v>2507</v>
      </c>
      <c r="D35" s="717">
        <v>43521</v>
      </c>
      <c r="E35" s="270" t="s">
        <v>294</v>
      </c>
      <c r="F35" s="270" t="s">
        <v>250</v>
      </c>
      <c r="G35" s="270" t="s">
        <v>68</v>
      </c>
      <c r="H35" s="270"/>
      <c r="I35" s="466" t="s">
        <v>1983</v>
      </c>
      <c r="J35" s="156" t="s">
        <v>839</v>
      </c>
      <c r="K35" s="602"/>
      <c r="L35" s="513">
        <v>0</v>
      </c>
      <c r="M35" s="83">
        <v>0</v>
      </c>
      <c r="N35" s="83">
        <v>0</v>
      </c>
      <c r="O35" s="157">
        <v>0</v>
      </c>
      <c r="P35" s="157">
        <v>0</v>
      </c>
      <c r="Q35" s="157">
        <v>0</v>
      </c>
      <c r="R35" s="157">
        <v>0</v>
      </c>
      <c r="S35" s="207">
        <v>0</v>
      </c>
      <c r="T35" s="83">
        <v>0</v>
      </c>
      <c r="U35" s="83">
        <v>0</v>
      </c>
      <c r="V35" s="83">
        <v>0</v>
      </c>
      <c r="W35" s="207">
        <v>0</v>
      </c>
      <c r="X35" s="207">
        <v>0</v>
      </c>
      <c r="Y35" s="207">
        <v>0</v>
      </c>
      <c r="Z35" s="162">
        <v>0</v>
      </c>
      <c r="AA35" s="336" t="s">
        <v>2204</v>
      </c>
      <c r="AB35" s="83">
        <v>6261.44</v>
      </c>
      <c r="AC35" s="83">
        <v>0</v>
      </c>
      <c r="AD35" s="83">
        <v>0</v>
      </c>
      <c r="AE35" s="148">
        <v>0</v>
      </c>
    </row>
    <row r="36" spans="1:31" x14ac:dyDescent="0.2">
      <c r="A36" s="113">
        <v>2019</v>
      </c>
      <c r="B36" s="619" t="s">
        <v>170</v>
      </c>
      <c r="C36" s="44" t="s">
        <v>2495</v>
      </c>
      <c r="D36" s="693">
        <v>43619</v>
      </c>
      <c r="E36" s="115" t="s">
        <v>294</v>
      </c>
      <c r="F36" s="115" t="s">
        <v>250</v>
      </c>
      <c r="G36" s="115" t="s">
        <v>68</v>
      </c>
      <c r="H36" s="115" t="s">
        <v>2382</v>
      </c>
      <c r="I36" s="452" t="s">
        <v>2379</v>
      </c>
      <c r="J36" s="112" t="s">
        <v>310</v>
      </c>
      <c r="K36" s="117" t="s">
        <v>2380</v>
      </c>
      <c r="L36" s="501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242">
        <v>0</v>
      </c>
      <c r="AA36" s="44" t="s">
        <v>1891</v>
      </c>
      <c r="AB36" s="44">
        <v>13071.51</v>
      </c>
      <c r="AC36" s="44">
        <v>0</v>
      </c>
      <c r="AD36" s="44">
        <v>0</v>
      </c>
      <c r="AE36" s="109">
        <v>9065.43</v>
      </c>
    </row>
    <row r="37" spans="1:31" x14ac:dyDescent="0.2">
      <c r="A37" s="378">
        <v>2019</v>
      </c>
      <c r="B37" s="320" t="s">
        <v>106</v>
      </c>
      <c r="C37" s="547" t="s">
        <v>2470</v>
      </c>
      <c r="D37" s="717">
        <v>43725</v>
      </c>
      <c r="E37" s="203" t="s">
        <v>294</v>
      </c>
      <c r="F37" s="203" t="s">
        <v>250</v>
      </c>
      <c r="G37" s="203" t="s">
        <v>68</v>
      </c>
      <c r="H37" s="203"/>
      <c r="I37" s="465" t="s">
        <v>2203</v>
      </c>
      <c r="J37" s="183" t="s">
        <v>839</v>
      </c>
      <c r="K37" s="603"/>
      <c r="L37" s="519">
        <v>0</v>
      </c>
      <c r="M37" s="164">
        <v>0</v>
      </c>
      <c r="N37" s="164">
        <v>0</v>
      </c>
      <c r="O37" s="413">
        <v>0</v>
      </c>
      <c r="P37" s="413">
        <v>0</v>
      </c>
      <c r="Q37" s="413">
        <v>0</v>
      </c>
      <c r="R37" s="413">
        <v>0</v>
      </c>
      <c r="S37" s="272">
        <v>0</v>
      </c>
      <c r="T37" s="272">
        <v>0</v>
      </c>
      <c r="U37" s="272">
        <v>0</v>
      </c>
      <c r="V37" s="272">
        <v>0</v>
      </c>
      <c r="W37" s="272">
        <v>0</v>
      </c>
      <c r="X37" s="272">
        <v>0</v>
      </c>
      <c r="Y37" s="272">
        <v>0</v>
      </c>
      <c r="Z37" s="273">
        <v>0</v>
      </c>
      <c r="AA37" s="419">
        <v>897560.33</v>
      </c>
      <c r="AB37" s="164">
        <v>15000.83</v>
      </c>
      <c r="AC37" s="413">
        <v>0</v>
      </c>
      <c r="AD37" s="413">
        <v>0</v>
      </c>
      <c r="AE37" s="414">
        <v>0</v>
      </c>
    </row>
    <row r="38" spans="1:31" ht="13.5" thickBot="1" x14ac:dyDescent="0.25">
      <c r="A38" s="385">
        <v>2020</v>
      </c>
      <c r="B38" s="328" t="s">
        <v>190</v>
      </c>
      <c r="C38" s="680" t="s">
        <v>2830</v>
      </c>
      <c r="D38" s="716">
        <v>44043</v>
      </c>
      <c r="E38" s="328" t="s">
        <v>294</v>
      </c>
      <c r="F38" s="328" t="s">
        <v>1822</v>
      </c>
      <c r="G38" s="328" t="s">
        <v>68</v>
      </c>
      <c r="H38" s="328"/>
      <c r="I38" s="801" t="s">
        <v>698</v>
      </c>
      <c r="J38" s="311" t="s">
        <v>839</v>
      </c>
      <c r="K38" s="780"/>
      <c r="L38" s="781">
        <v>0</v>
      </c>
      <c r="M38" s="782">
        <v>0</v>
      </c>
      <c r="N38" s="84">
        <v>0</v>
      </c>
      <c r="O38" s="783">
        <v>0</v>
      </c>
      <c r="P38" s="783">
        <v>0</v>
      </c>
      <c r="Q38" s="783">
        <v>0</v>
      </c>
      <c r="R38" s="783">
        <v>0</v>
      </c>
      <c r="S38" s="783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784">
        <v>0</v>
      </c>
      <c r="AA38" s="783" t="s">
        <v>1891</v>
      </c>
      <c r="AB38" s="84">
        <v>6973.25</v>
      </c>
      <c r="AC38" s="783">
        <v>0</v>
      </c>
      <c r="AD38" s="783">
        <v>0</v>
      </c>
      <c r="AE38" s="785">
        <v>0</v>
      </c>
    </row>
    <row r="39" spans="1:31" ht="13.5" thickBot="1" x14ac:dyDescent="0.25">
      <c r="AB39" s="789">
        <f>SUM(AB2:AB38)</f>
        <v>372414.4</v>
      </c>
      <c r="AC39" s="789">
        <f>SUM(AC2:AC38)</f>
        <v>21823.360000000001</v>
      </c>
      <c r="AD39" s="789">
        <f>SUM(AD2:AD38)</f>
        <v>2063</v>
      </c>
      <c r="AE39" s="789">
        <f>SUM(AE2:AE38)</f>
        <v>140801.88000000003</v>
      </c>
    </row>
    <row r="40" spans="1:31" ht="13.5" thickBot="1" x14ac:dyDescent="0.25">
      <c r="AA40" s="807" t="s">
        <v>3307</v>
      </c>
      <c r="AB40" s="800">
        <f>AB39-AC39-AD39-AE39</f>
        <v>207726.16</v>
      </c>
    </row>
  </sheetData>
  <autoFilter ref="A1:AE38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2"/>
  <sheetViews>
    <sheetView topLeftCell="U1" zoomScaleNormal="100" workbookViewId="0">
      <pane ySplit="1" topLeftCell="A44" activePane="bottomLeft" state="frozen"/>
      <selection activeCell="G1" sqref="G1"/>
      <selection pane="bottomLeft" activeCell="AA62" sqref="AA62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34" t="s">
        <v>1489</v>
      </c>
      <c r="K1" s="83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x14ac:dyDescent="0.2">
      <c r="A2" s="275">
        <v>2011</v>
      </c>
      <c r="B2" s="276" t="s">
        <v>232</v>
      </c>
      <c r="C2" s="458" t="s">
        <v>635</v>
      </c>
      <c r="D2" s="693">
        <v>40632</v>
      </c>
      <c r="E2" s="177" t="s">
        <v>279</v>
      </c>
      <c r="F2" s="116" t="s">
        <v>265</v>
      </c>
      <c r="G2" s="115" t="s">
        <v>326</v>
      </c>
      <c r="H2" s="177"/>
      <c r="I2" s="454" t="s">
        <v>1634</v>
      </c>
      <c r="J2" s="169" t="s">
        <v>560</v>
      </c>
      <c r="K2" s="118" t="s">
        <v>567</v>
      </c>
      <c r="L2" s="505">
        <v>0</v>
      </c>
      <c r="M2" s="171">
        <v>0</v>
      </c>
      <c r="N2" s="38">
        <v>0</v>
      </c>
      <c r="O2" s="104">
        <v>0</v>
      </c>
      <c r="P2" s="104">
        <v>0</v>
      </c>
      <c r="Q2" s="104">
        <v>0</v>
      </c>
      <c r="R2" s="104">
        <v>0</v>
      </c>
      <c r="S2" s="173">
        <v>0</v>
      </c>
      <c r="T2" s="107">
        <v>0</v>
      </c>
      <c r="U2" s="107">
        <v>0</v>
      </c>
      <c r="V2" s="107">
        <v>0</v>
      </c>
      <c r="W2" s="107">
        <v>0</v>
      </c>
      <c r="X2" s="173">
        <v>0</v>
      </c>
      <c r="Y2" s="173">
        <v>0</v>
      </c>
      <c r="Z2" s="173">
        <v>0</v>
      </c>
      <c r="AA2" s="174">
        <v>0</v>
      </c>
      <c r="AB2" s="44">
        <f t="shared" ref="AB2:AB12" si="0">AC2+AD2+AE2</f>
        <v>22669.33</v>
      </c>
      <c r="AC2" s="44">
        <v>0</v>
      </c>
      <c r="AD2" s="44">
        <v>0</v>
      </c>
      <c r="AE2" s="109">
        <v>22669.33</v>
      </c>
    </row>
    <row r="3" spans="1:31" x14ac:dyDescent="0.2">
      <c r="A3" s="275">
        <v>2011</v>
      </c>
      <c r="B3" s="276" t="s">
        <v>232</v>
      </c>
      <c r="C3" s="458" t="s">
        <v>642</v>
      </c>
      <c r="D3" s="693">
        <v>40672</v>
      </c>
      <c r="E3" s="177" t="s">
        <v>279</v>
      </c>
      <c r="F3" s="194" t="s">
        <v>251</v>
      </c>
      <c r="G3" s="115" t="s">
        <v>326</v>
      </c>
      <c r="H3" s="177"/>
      <c r="I3" s="454" t="s">
        <v>1632</v>
      </c>
      <c r="J3" s="169" t="s">
        <v>310</v>
      </c>
      <c r="K3" s="118" t="s">
        <v>1387</v>
      </c>
      <c r="L3" s="505">
        <v>0</v>
      </c>
      <c r="M3" s="171">
        <v>0</v>
      </c>
      <c r="N3" s="38">
        <v>0</v>
      </c>
      <c r="O3" s="104">
        <v>0</v>
      </c>
      <c r="P3" s="104">
        <v>0</v>
      </c>
      <c r="Q3" s="104">
        <v>0</v>
      </c>
      <c r="R3" s="104">
        <v>0</v>
      </c>
      <c r="S3" s="180">
        <v>0</v>
      </c>
      <c r="T3" s="107">
        <v>0</v>
      </c>
      <c r="U3" s="107">
        <v>0</v>
      </c>
      <c r="V3" s="107">
        <v>0</v>
      </c>
      <c r="W3" s="107">
        <v>0</v>
      </c>
      <c r="X3" s="173">
        <v>0</v>
      </c>
      <c r="Y3" s="173">
        <v>0</v>
      </c>
      <c r="Z3" s="173">
        <v>0</v>
      </c>
      <c r="AA3" s="174">
        <v>3166000</v>
      </c>
      <c r="AB3" s="44">
        <f t="shared" si="0"/>
        <v>12741.3</v>
      </c>
      <c r="AC3" s="44">
        <v>0</v>
      </c>
      <c r="AD3" s="44">
        <v>0</v>
      </c>
      <c r="AE3" s="109">
        <v>12741.3</v>
      </c>
    </row>
    <row r="4" spans="1:31" x14ac:dyDescent="0.2">
      <c r="A4" s="185">
        <v>2011</v>
      </c>
      <c r="B4" s="186" t="s">
        <v>318</v>
      </c>
      <c r="C4" s="458" t="s">
        <v>657</v>
      </c>
      <c r="D4" s="689">
        <v>40816</v>
      </c>
      <c r="E4" s="112" t="s">
        <v>279</v>
      </c>
      <c r="F4" s="116" t="s">
        <v>265</v>
      </c>
      <c r="G4" s="116" t="s">
        <v>326</v>
      </c>
      <c r="H4" s="116"/>
      <c r="I4" s="460" t="s">
        <v>1628</v>
      </c>
      <c r="J4" s="187" t="s">
        <v>310</v>
      </c>
      <c r="K4" s="118" t="s">
        <v>1393</v>
      </c>
      <c r="L4" s="505">
        <v>0</v>
      </c>
      <c r="M4" s="104">
        <v>0</v>
      </c>
      <c r="N4" s="38">
        <v>0</v>
      </c>
      <c r="O4" s="104">
        <v>0</v>
      </c>
      <c r="P4" s="104">
        <v>0</v>
      </c>
      <c r="Q4" s="104">
        <v>0</v>
      </c>
      <c r="R4" s="104">
        <v>0</v>
      </c>
      <c r="S4" s="180">
        <v>0</v>
      </c>
      <c r="T4" s="107">
        <v>0</v>
      </c>
      <c r="U4" s="107">
        <v>0</v>
      </c>
      <c r="V4" s="107">
        <v>0</v>
      </c>
      <c r="W4" s="107">
        <v>0</v>
      </c>
      <c r="X4" s="104">
        <v>0</v>
      </c>
      <c r="Y4" s="173">
        <v>0</v>
      </c>
      <c r="Z4" s="173">
        <v>0</v>
      </c>
      <c r="AA4" s="174" t="s">
        <v>20</v>
      </c>
      <c r="AB4" s="44">
        <f t="shared" si="0"/>
        <v>10067.200000000001</v>
      </c>
      <c r="AC4" s="44">
        <v>5033.6000000000004</v>
      </c>
      <c r="AD4" s="45">
        <v>0</v>
      </c>
      <c r="AE4" s="109">
        <v>5033.6000000000004</v>
      </c>
    </row>
    <row r="5" spans="1:31" x14ac:dyDescent="0.2">
      <c r="A5" s="185">
        <v>2012</v>
      </c>
      <c r="B5" s="117" t="s">
        <v>94</v>
      </c>
      <c r="C5" s="458" t="s">
        <v>650</v>
      </c>
      <c r="D5" s="719">
        <v>41127</v>
      </c>
      <c r="E5" s="115" t="s">
        <v>279</v>
      </c>
      <c r="F5" s="115" t="s">
        <v>265</v>
      </c>
      <c r="G5" s="115" t="s">
        <v>326</v>
      </c>
      <c r="H5" s="115"/>
      <c r="I5" s="452" t="s">
        <v>785</v>
      </c>
      <c r="J5" s="119" t="s">
        <v>310</v>
      </c>
      <c r="K5" s="112" t="s">
        <v>1492</v>
      </c>
      <c r="L5" s="505">
        <v>0</v>
      </c>
      <c r="M5" s="171">
        <v>0</v>
      </c>
      <c r="N5" s="38">
        <v>0</v>
      </c>
      <c r="O5" s="104">
        <v>0</v>
      </c>
      <c r="P5" s="104">
        <v>0</v>
      </c>
      <c r="Q5" s="104">
        <v>0</v>
      </c>
      <c r="R5" s="104">
        <v>0</v>
      </c>
      <c r="S5" s="180">
        <v>0</v>
      </c>
      <c r="T5" s="41">
        <v>0</v>
      </c>
      <c r="U5" s="41">
        <v>0</v>
      </c>
      <c r="V5" s="41">
        <v>0</v>
      </c>
      <c r="W5" s="107">
        <v>0</v>
      </c>
      <c r="X5" s="173">
        <v>0</v>
      </c>
      <c r="Y5" s="173">
        <v>0</v>
      </c>
      <c r="Z5" s="173">
        <v>5000</v>
      </c>
      <c r="AA5" s="174">
        <v>0</v>
      </c>
      <c r="AB5" s="44">
        <f t="shared" si="0"/>
        <v>14392.57</v>
      </c>
      <c r="AC5" s="44">
        <v>0</v>
      </c>
      <c r="AD5" s="44">
        <v>0</v>
      </c>
      <c r="AE5" s="109">
        <v>14392.57</v>
      </c>
    </row>
    <row r="6" spans="1:31" x14ac:dyDescent="0.2">
      <c r="A6" s="275">
        <v>2012</v>
      </c>
      <c r="B6" s="176" t="s">
        <v>94</v>
      </c>
      <c r="C6" s="458" t="s">
        <v>658</v>
      </c>
      <c r="D6" s="693">
        <v>41197</v>
      </c>
      <c r="E6" s="115" t="s">
        <v>279</v>
      </c>
      <c r="F6" s="116" t="s">
        <v>251</v>
      </c>
      <c r="G6" s="167" t="s">
        <v>326</v>
      </c>
      <c r="H6" s="116" t="s">
        <v>1845</v>
      </c>
      <c r="I6" s="452" t="s">
        <v>1550</v>
      </c>
      <c r="J6" s="188" t="s">
        <v>316</v>
      </c>
      <c r="K6" s="118" t="s">
        <v>1846</v>
      </c>
      <c r="L6" s="505">
        <v>0</v>
      </c>
      <c r="M6" s="171">
        <v>0</v>
      </c>
      <c r="N6" s="171">
        <v>0</v>
      </c>
      <c r="O6" s="104">
        <v>0</v>
      </c>
      <c r="P6" s="104">
        <v>0</v>
      </c>
      <c r="Q6" s="104">
        <v>0</v>
      </c>
      <c r="R6" s="104">
        <v>0</v>
      </c>
      <c r="S6" s="180">
        <v>0</v>
      </c>
      <c r="T6" s="41">
        <v>0</v>
      </c>
      <c r="U6" s="41">
        <v>0</v>
      </c>
      <c r="V6" s="41">
        <v>0</v>
      </c>
      <c r="W6" s="107">
        <v>0</v>
      </c>
      <c r="X6" s="173">
        <v>0</v>
      </c>
      <c r="Y6" s="173">
        <v>0</v>
      </c>
      <c r="Z6" s="173">
        <v>0</v>
      </c>
      <c r="AA6" s="174" t="s">
        <v>2129</v>
      </c>
      <c r="AB6" s="44">
        <f t="shared" si="0"/>
        <v>10150</v>
      </c>
      <c r="AC6" s="44">
        <v>0</v>
      </c>
      <c r="AD6" s="44">
        <v>0</v>
      </c>
      <c r="AE6" s="109">
        <v>10150</v>
      </c>
    </row>
    <row r="7" spans="1:31" ht="12" customHeight="1" x14ac:dyDescent="0.2">
      <c r="A7" s="275">
        <v>2012</v>
      </c>
      <c r="B7" s="189" t="s">
        <v>52</v>
      </c>
      <c r="C7" s="458" t="s">
        <v>670</v>
      </c>
      <c r="D7" s="689">
        <v>41246</v>
      </c>
      <c r="E7" s="115" t="s">
        <v>279</v>
      </c>
      <c r="F7" s="36" t="s">
        <v>255</v>
      </c>
      <c r="G7" s="116" t="s">
        <v>1837</v>
      </c>
      <c r="H7" s="36" t="s">
        <v>2366</v>
      </c>
      <c r="I7" s="454" t="s">
        <v>1839</v>
      </c>
      <c r="J7" s="188" t="s">
        <v>316</v>
      </c>
      <c r="K7" s="118" t="s">
        <v>2360</v>
      </c>
      <c r="L7" s="505">
        <v>0</v>
      </c>
      <c r="M7" s="171">
        <v>0</v>
      </c>
      <c r="N7" s="171">
        <v>0</v>
      </c>
      <c r="O7" s="104">
        <v>0</v>
      </c>
      <c r="P7" s="104">
        <v>0</v>
      </c>
      <c r="Q7" s="104">
        <v>0</v>
      </c>
      <c r="R7" s="104">
        <v>0</v>
      </c>
      <c r="S7" s="180">
        <v>0</v>
      </c>
      <c r="T7" s="41">
        <v>0</v>
      </c>
      <c r="U7" s="41">
        <v>0</v>
      </c>
      <c r="V7" s="41">
        <v>0</v>
      </c>
      <c r="W7" s="41">
        <v>0</v>
      </c>
      <c r="X7" s="173">
        <v>0</v>
      </c>
      <c r="Y7" s="173">
        <v>0</v>
      </c>
      <c r="Z7" s="173">
        <v>0</v>
      </c>
      <c r="AA7" s="174">
        <v>39722950.579999998</v>
      </c>
      <c r="AB7" s="44">
        <f t="shared" si="0"/>
        <v>63440</v>
      </c>
      <c r="AC7" s="44">
        <v>0</v>
      </c>
      <c r="AD7" s="44">
        <v>0</v>
      </c>
      <c r="AE7" s="109">
        <v>63440</v>
      </c>
    </row>
    <row r="8" spans="1:31" x14ac:dyDescent="0.2">
      <c r="A8" s="113">
        <v>2013</v>
      </c>
      <c r="B8" s="622" t="s">
        <v>2669</v>
      </c>
      <c r="C8" s="666" t="s">
        <v>635</v>
      </c>
      <c r="D8" s="689">
        <v>41375</v>
      </c>
      <c r="E8" s="177" t="s">
        <v>279</v>
      </c>
      <c r="F8" s="116" t="s">
        <v>251</v>
      </c>
      <c r="G8" s="115" t="s">
        <v>64</v>
      </c>
      <c r="H8" s="115"/>
      <c r="I8" s="452" t="s">
        <v>3025</v>
      </c>
      <c r="J8" s="119" t="s">
        <v>310</v>
      </c>
      <c r="K8" s="118" t="s">
        <v>1411</v>
      </c>
      <c r="L8" s="505">
        <v>0</v>
      </c>
      <c r="M8" s="171">
        <v>0</v>
      </c>
      <c r="N8" s="150">
        <v>0</v>
      </c>
      <c r="O8" s="104">
        <v>0</v>
      </c>
      <c r="P8" s="104">
        <v>0</v>
      </c>
      <c r="Q8" s="180">
        <v>0</v>
      </c>
      <c r="R8" s="180">
        <v>0</v>
      </c>
      <c r="S8" s="180">
        <v>0</v>
      </c>
      <c r="T8" s="41">
        <v>0</v>
      </c>
      <c r="U8" s="41">
        <v>0</v>
      </c>
      <c r="V8" s="41">
        <v>0</v>
      </c>
      <c r="W8" s="40">
        <v>0</v>
      </c>
      <c r="X8" s="173">
        <v>0</v>
      </c>
      <c r="Y8" s="173">
        <v>0</v>
      </c>
      <c r="Z8" s="173">
        <v>0</v>
      </c>
      <c r="AA8" s="174" t="s">
        <v>20</v>
      </c>
      <c r="AB8" s="44">
        <f t="shared" si="0"/>
        <v>11546.08</v>
      </c>
      <c r="AC8" s="44">
        <v>0</v>
      </c>
      <c r="AD8" s="44">
        <v>0</v>
      </c>
      <c r="AE8" s="109">
        <v>11546.08</v>
      </c>
    </row>
    <row r="9" spans="1:31" x14ac:dyDescent="0.2">
      <c r="A9" s="378">
        <v>2013</v>
      </c>
      <c r="B9" s="335" t="s">
        <v>178</v>
      </c>
      <c r="C9" s="673" t="s">
        <v>640</v>
      </c>
      <c r="D9" s="717">
        <v>41393</v>
      </c>
      <c r="E9" s="270" t="s">
        <v>279</v>
      </c>
      <c r="F9" s="204" t="s">
        <v>259</v>
      </c>
      <c r="G9" s="203" t="s">
        <v>68</v>
      </c>
      <c r="H9" s="270"/>
      <c r="I9" s="466" t="s">
        <v>3029</v>
      </c>
      <c r="J9" s="183" t="s">
        <v>839</v>
      </c>
      <c r="K9" s="778"/>
      <c r="L9" s="505">
        <v>0</v>
      </c>
      <c r="M9" s="271">
        <v>0</v>
      </c>
      <c r="N9" s="159">
        <v>0</v>
      </c>
      <c r="O9" s="205">
        <v>0</v>
      </c>
      <c r="P9" s="205">
        <v>0</v>
      </c>
      <c r="Q9" s="207">
        <v>0</v>
      </c>
      <c r="R9" s="207">
        <v>0</v>
      </c>
      <c r="S9" s="369">
        <v>0</v>
      </c>
      <c r="T9" s="160">
        <v>0</v>
      </c>
      <c r="U9" s="160">
        <v>0</v>
      </c>
      <c r="V9" s="160">
        <v>0</v>
      </c>
      <c r="W9" s="161">
        <v>0</v>
      </c>
      <c r="X9" s="272">
        <v>0</v>
      </c>
      <c r="Y9" s="404">
        <v>0</v>
      </c>
      <c r="Z9" s="404">
        <v>0</v>
      </c>
      <c r="AA9" s="274">
        <v>0</v>
      </c>
      <c r="AB9" s="374">
        <f t="shared" si="0"/>
        <v>5709.6</v>
      </c>
      <c r="AC9" s="164">
        <v>0</v>
      </c>
      <c r="AD9" s="164">
        <v>0</v>
      </c>
      <c r="AE9" s="209">
        <v>5709.6</v>
      </c>
    </row>
    <row r="10" spans="1:31" x14ac:dyDescent="0.2">
      <c r="A10" s="185">
        <v>2013</v>
      </c>
      <c r="B10" s="276" t="s">
        <v>824</v>
      </c>
      <c r="C10" s="666" t="s">
        <v>648</v>
      </c>
      <c r="D10" s="693">
        <v>41466</v>
      </c>
      <c r="E10" s="177" t="s">
        <v>293</v>
      </c>
      <c r="F10" s="167" t="s">
        <v>260</v>
      </c>
      <c r="G10" s="167" t="s">
        <v>72</v>
      </c>
      <c r="H10" s="167" t="s">
        <v>2164</v>
      </c>
      <c r="I10" s="454" t="s">
        <v>834</v>
      </c>
      <c r="J10" s="119" t="s">
        <v>310</v>
      </c>
      <c r="K10" s="118" t="s">
        <v>2163</v>
      </c>
      <c r="L10" s="505">
        <v>0</v>
      </c>
      <c r="M10" s="171">
        <v>0</v>
      </c>
      <c r="N10" s="150">
        <v>0</v>
      </c>
      <c r="O10" s="104">
        <v>0</v>
      </c>
      <c r="P10" s="104">
        <v>0</v>
      </c>
      <c r="Q10" s="180">
        <v>0</v>
      </c>
      <c r="R10" s="180">
        <v>0</v>
      </c>
      <c r="S10" s="180">
        <v>0</v>
      </c>
      <c r="T10" s="41">
        <v>0</v>
      </c>
      <c r="U10" s="41">
        <v>0</v>
      </c>
      <c r="V10" s="41">
        <v>0</v>
      </c>
      <c r="W10" s="40">
        <v>0</v>
      </c>
      <c r="X10" s="173">
        <v>0</v>
      </c>
      <c r="Y10" s="173">
        <v>0</v>
      </c>
      <c r="Z10" s="173">
        <v>0</v>
      </c>
      <c r="AA10" s="174">
        <v>0</v>
      </c>
      <c r="AB10" s="44">
        <f t="shared" si="0"/>
        <v>0</v>
      </c>
      <c r="AC10" s="44">
        <v>0</v>
      </c>
      <c r="AD10" s="340">
        <v>0</v>
      </c>
      <c r="AE10" s="109">
        <v>0</v>
      </c>
    </row>
    <row r="11" spans="1:31" x14ac:dyDescent="0.2">
      <c r="A11" s="321">
        <v>2013</v>
      </c>
      <c r="B11" s="360" t="s">
        <v>566</v>
      </c>
      <c r="C11" s="673" t="s">
        <v>650</v>
      </c>
      <c r="D11" s="717">
        <v>41466</v>
      </c>
      <c r="E11" s="270" t="s">
        <v>279</v>
      </c>
      <c r="F11" s="219" t="s">
        <v>265</v>
      </c>
      <c r="G11" s="219" t="s">
        <v>64</v>
      </c>
      <c r="H11" s="219"/>
      <c r="I11" s="481" t="s">
        <v>738</v>
      </c>
      <c r="J11" s="183" t="s">
        <v>839</v>
      </c>
      <c r="K11" s="778"/>
      <c r="L11" s="504">
        <v>0</v>
      </c>
      <c r="M11" s="271">
        <v>0</v>
      </c>
      <c r="N11" s="159">
        <v>0</v>
      </c>
      <c r="O11" s="205">
        <v>0</v>
      </c>
      <c r="P11" s="205">
        <v>0</v>
      </c>
      <c r="Q11" s="207">
        <v>0</v>
      </c>
      <c r="R11" s="207">
        <v>0</v>
      </c>
      <c r="S11" s="369">
        <v>0</v>
      </c>
      <c r="T11" s="160">
        <v>0</v>
      </c>
      <c r="U11" s="160">
        <v>0</v>
      </c>
      <c r="V11" s="160">
        <v>0</v>
      </c>
      <c r="W11" s="161">
        <v>0</v>
      </c>
      <c r="X11" s="272">
        <v>0</v>
      </c>
      <c r="Y11" s="404">
        <v>0</v>
      </c>
      <c r="Z11" s="404">
        <v>0</v>
      </c>
      <c r="AA11" s="274">
        <v>0</v>
      </c>
      <c r="AB11" s="374">
        <f t="shared" si="0"/>
        <v>30831.84</v>
      </c>
      <c r="AC11" s="164">
        <v>0</v>
      </c>
      <c r="AD11" s="547">
        <v>0</v>
      </c>
      <c r="AE11" s="209">
        <v>30831.84</v>
      </c>
    </row>
    <row r="12" spans="1:31" ht="13.5" thickBot="1" x14ac:dyDescent="0.25">
      <c r="A12" s="321">
        <v>2013</v>
      </c>
      <c r="B12" s="360" t="s">
        <v>527</v>
      </c>
      <c r="C12" s="673" t="s">
        <v>661</v>
      </c>
      <c r="D12" s="717">
        <v>41605</v>
      </c>
      <c r="E12" s="270" t="s">
        <v>279</v>
      </c>
      <c r="F12" s="219" t="s">
        <v>251</v>
      </c>
      <c r="G12" s="219" t="s">
        <v>64</v>
      </c>
      <c r="H12" s="219"/>
      <c r="I12" s="457" t="s">
        <v>698</v>
      </c>
      <c r="J12" s="183" t="s">
        <v>839</v>
      </c>
      <c r="K12" s="778"/>
      <c r="L12" s="504">
        <v>0</v>
      </c>
      <c r="M12" s="271">
        <v>0</v>
      </c>
      <c r="N12" s="271">
        <v>0</v>
      </c>
      <c r="O12" s="205">
        <v>0</v>
      </c>
      <c r="P12" s="205">
        <v>0</v>
      </c>
      <c r="Q12" s="207">
        <v>0</v>
      </c>
      <c r="R12" s="207">
        <v>0</v>
      </c>
      <c r="S12" s="369">
        <v>0</v>
      </c>
      <c r="T12" s="160">
        <v>0</v>
      </c>
      <c r="U12" s="160">
        <v>0</v>
      </c>
      <c r="V12" s="160">
        <v>0</v>
      </c>
      <c r="W12" s="161">
        <v>0</v>
      </c>
      <c r="X12" s="272">
        <v>0</v>
      </c>
      <c r="Y12" s="404">
        <v>0</v>
      </c>
      <c r="Z12" s="404">
        <v>0</v>
      </c>
      <c r="AA12" s="274">
        <v>0</v>
      </c>
      <c r="AB12" s="374">
        <f t="shared" si="0"/>
        <v>0</v>
      </c>
      <c r="AC12" s="164">
        <v>0</v>
      </c>
      <c r="AD12" s="164">
        <v>0</v>
      </c>
      <c r="AE12" s="209">
        <v>0</v>
      </c>
    </row>
    <row r="13" spans="1:31" x14ac:dyDescent="0.2">
      <c r="A13" s="378">
        <v>2014</v>
      </c>
      <c r="B13" s="335" t="s">
        <v>152</v>
      </c>
      <c r="C13" s="674" t="s">
        <v>619</v>
      </c>
      <c r="D13" s="717">
        <v>41649</v>
      </c>
      <c r="E13" s="270" t="s">
        <v>279</v>
      </c>
      <c r="F13" s="219" t="s">
        <v>265</v>
      </c>
      <c r="G13" s="270" t="s">
        <v>326</v>
      </c>
      <c r="H13" s="270"/>
      <c r="I13" s="466" t="s">
        <v>742</v>
      </c>
      <c r="J13" s="156" t="s">
        <v>839</v>
      </c>
      <c r="K13" s="592"/>
      <c r="L13" s="504">
        <v>0</v>
      </c>
      <c r="M13" s="159">
        <v>0</v>
      </c>
      <c r="N13" s="159">
        <v>0</v>
      </c>
      <c r="O13" s="157">
        <v>0</v>
      </c>
      <c r="P13" s="157">
        <v>0</v>
      </c>
      <c r="Q13" s="157">
        <v>0</v>
      </c>
      <c r="R13" s="157">
        <v>0</v>
      </c>
      <c r="S13" s="369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536">
        <v>0</v>
      </c>
      <c r="Z13" s="536">
        <v>0</v>
      </c>
      <c r="AA13" s="336">
        <v>0</v>
      </c>
      <c r="AB13" s="383">
        <f t="shared" ref="AB13:AB18" si="1">AC13+AD13+AE13</f>
        <v>6166.37</v>
      </c>
      <c r="AC13" s="147">
        <v>0</v>
      </c>
      <c r="AD13" s="763">
        <v>0</v>
      </c>
      <c r="AE13" s="148">
        <v>6166.37</v>
      </c>
    </row>
    <row r="14" spans="1:31" x14ac:dyDescent="0.2">
      <c r="A14" s="185">
        <v>2014</v>
      </c>
      <c r="B14" s="189" t="s">
        <v>52</v>
      </c>
      <c r="C14" s="662" t="s">
        <v>623</v>
      </c>
      <c r="D14" s="689">
        <v>41696</v>
      </c>
      <c r="E14" s="115" t="s">
        <v>279</v>
      </c>
      <c r="F14" s="116" t="s">
        <v>250</v>
      </c>
      <c r="G14" s="116" t="s">
        <v>1776</v>
      </c>
      <c r="H14" s="36"/>
      <c r="I14" s="460" t="s">
        <v>2435</v>
      </c>
      <c r="J14" s="119" t="s">
        <v>310</v>
      </c>
      <c r="K14" s="118" t="s">
        <v>1840</v>
      </c>
      <c r="L14" s="505">
        <v>0</v>
      </c>
      <c r="M14" s="171">
        <v>0</v>
      </c>
      <c r="N14" s="171">
        <v>0</v>
      </c>
      <c r="O14" s="104">
        <v>0</v>
      </c>
      <c r="P14" s="104">
        <v>0</v>
      </c>
      <c r="Q14" s="104">
        <v>0</v>
      </c>
      <c r="R14" s="104">
        <v>0</v>
      </c>
      <c r="S14" s="180">
        <v>0</v>
      </c>
      <c r="T14" s="173">
        <v>0</v>
      </c>
      <c r="U14" s="173">
        <v>0</v>
      </c>
      <c r="V14" s="173">
        <v>0</v>
      </c>
      <c r="W14" s="173">
        <v>0</v>
      </c>
      <c r="X14" s="173">
        <v>0</v>
      </c>
      <c r="Y14" s="173">
        <v>0</v>
      </c>
      <c r="Z14" s="173">
        <v>0</v>
      </c>
      <c r="AA14" s="307">
        <v>23018509.09</v>
      </c>
      <c r="AB14" s="44">
        <f t="shared" si="1"/>
        <v>126880</v>
      </c>
      <c r="AC14" s="44">
        <v>63440</v>
      </c>
      <c r="AD14" s="340">
        <v>0</v>
      </c>
      <c r="AE14" s="109">
        <v>63440</v>
      </c>
    </row>
    <row r="15" spans="1:31" x14ac:dyDescent="0.2">
      <c r="A15" s="321">
        <v>2014</v>
      </c>
      <c r="B15" s="360" t="s">
        <v>562</v>
      </c>
      <c r="C15" s="668" t="s">
        <v>626</v>
      </c>
      <c r="D15" s="717">
        <v>41725</v>
      </c>
      <c r="E15" s="270" t="s">
        <v>279</v>
      </c>
      <c r="F15" s="250" t="s">
        <v>265</v>
      </c>
      <c r="G15" s="203" t="s">
        <v>64</v>
      </c>
      <c r="H15" s="203"/>
      <c r="I15" s="465" t="s">
        <v>744</v>
      </c>
      <c r="J15" s="183" t="s">
        <v>839</v>
      </c>
      <c r="K15" s="778"/>
      <c r="L15" s="504">
        <v>0</v>
      </c>
      <c r="M15" s="271">
        <v>0</v>
      </c>
      <c r="N15" s="271">
        <v>0</v>
      </c>
      <c r="O15" s="205">
        <v>0</v>
      </c>
      <c r="P15" s="205">
        <v>0</v>
      </c>
      <c r="Q15" s="205">
        <v>0</v>
      </c>
      <c r="R15" s="205">
        <v>0</v>
      </c>
      <c r="S15" s="369">
        <v>0</v>
      </c>
      <c r="T15" s="160">
        <v>0</v>
      </c>
      <c r="U15" s="160">
        <v>0</v>
      </c>
      <c r="V15" s="160">
        <v>0</v>
      </c>
      <c r="W15" s="272">
        <v>0</v>
      </c>
      <c r="X15" s="272">
        <v>0</v>
      </c>
      <c r="Y15" s="404">
        <v>0</v>
      </c>
      <c r="Z15" s="404">
        <v>0</v>
      </c>
      <c r="AA15" s="274">
        <v>0</v>
      </c>
      <c r="AB15" s="374">
        <f t="shared" si="1"/>
        <v>3806.4</v>
      </c>
      <c r="AC15" s="164">
        <v>0</v>
      </c>
      <c r="AD15" s="547">
        <v>0</v>
      </c>
      <c r="AE15" s="209">
        <v>3806.4</v>
      </c>
    </row>
    <row r="16" spans="1:31" x14ac:dyDescent="0.2">
      <c r="A16" s="321">
        <v>2014</v>
      </c>
      <c r="B16" s="360" t="s">
        <v>247</v>
      </c>
      <c r="C16" s="668" t="s">
        <v>638</v>
      </c>
      <c r="D16" s="717">
        <v>41726</v>
      </c>
      <c r="E16" s="270" t="s">
        <v>279</v>
      </c>
      <c r="F16" s="155" t="s">
        <v>265</v>
      </c>
      <c r="G16" s="219" t="s">
        <v>64</v>
      </c>
      <c r="H16" s="219"/>
      <c r="I16" s="481" t="s">
        <v>698</v>
      </c>
      <c r="J16" s="183" t="s">
        <v>839</v>
      </c>
      <c r="K16" s="592"/>
      <c r="L16" s="504">
        <v>0</v>
      </c>
      <c r="M16" s="271">
        <v>0</v>
      </c>
      <c r="N16" s="271">
        <v>0</v>
      </c>
      <c r="O16" s="205">
        <v>0</v>
      </c>
      <c r="P16" s="205">
        <v>0</v>
      </c>
      <c r="Q16" s="205">
        <v>0</v>
      </c>
      <c r="R16" s="205">
        <v>0</v>
      </c>
      <c r="S16" s="369">
        <v>0</v>
      </c>
      <c r="T16" s="272">
        <v>0</v>
      </c>
      <c r="U16" s="272">
        <v>0</v>
      </c>
      <c r="V16" s="272">
        <v>0</v>
      </c>
      <c r="W16" s="272">
        <v>0</v>
      </c>
      <c r="X16" s="272">
        <v>0</v>
      </c>
      <c r="Y16" s="404">
        <v>0</v>
      </c>
      <c r="Z16" s="404">
        <v>0</v>
      </c>
      <c r="AA16" s="334">
        <v>0</v>
      </c>
      <c r="AB16" s="374">
        <f t="shared" si="1"/>
        <v>0</v>
      </c>
      <c r="AC16" s="164">
        <v>0</v>
      </c>
      <c r="AD16" s="164">
        <v>0</v>
      </c>
      <c r="AE16" s="209">
        <v>0</v>
      </c>
    </row>
    <row r="17" spans="1:31" x14ac:dyDescent="0.2">
      <c r="A17" s="321">
        <v>2014</v>
      </c>
      <c r="B17" s="360" t="s">
        <v>284</v>
      </c>
      <c r="C17" s="668" t="s">
        <v>650</v>
      </c>
      <c r="D17" s="717">
        <v>41842</v>
      </c>
      <c r="E17" s="270" t="s">
        <v>279</v>
      </c>
      <c r="F17" s="155" t="s">
        <v>265</v>
      </c>
      <c r="G17" s="219" t="s">
        <v>326</v>
      </c>
      <c r="H17" s="219"/>
      <c r="I17" s="481" t="s">
        <v>698</v>
      </c>
      <c r="J17" s="183" t="s">
        <v>839</v>
      </c>
      <c r="K17" s="592"/>
      <c r="L17" s="504">
        <v>0</v>
      </c>
      <c r="M17" s="271">
        <v>0</v>
      </c>
      <c r="N17" s="271">
        <v>0</v>
      </c>
      <c r="O17" s="205">
        <v>0</v>
      </c>
      <c r="P17" s="205">
        <v>0</v>
      </c>
      <c r="Q17" s="205">
        <v>0</v>
      </c>
      <c r="R17" s="205">
        <v>0</v>
      </c>
      <c r="S17" s="369">
        <v>0</v>
      </c>
      <c r="T17" s="272">
        <v>0</v>
      </c>
      <c r="U17" s="272">
        <v>0</v>
      </c>
      <c r="V17" s="272">
        <v>0</v>
      </c>
      <c r="W17" s="272">
        <v>0</v>
      </c>
      <c r="X17" s="272">
        <v>0</v>
      </c>
      <c r="Y17" s="404">
        <v>0</v>
      </c>
      <c r="Z17" s="404">
        <v>0</v>
      </c>
      <c r="AA17" s="334">
        <v>0</v>
      </c>
      <c r="AB17" s="374">
        <f t="shared" si="1"/>
        <v>0</v>
      </c>
      <c r="AC17" s="164">
        <v>0</v>
      </c>
      <c r="AD17" s="164">
        <v>0</v>
      </c>
      <c r="AE17" s="209">
        <v>0</v>
      </c>
    </row>
    <row r="18" spans="1:31" x14ac:dyDescent="0.2">
      <c r="A18" s="321">
        <v>2014</v>
      </c>
      <c r="B18" s="360" t="s">
        <v>284</v>
      </c>
      <c r="C18" s="668" t="s">
        <v>657</v>
      </c>
      <c r="D18" s="717">
        <v>41901</v>
      </c>
      <c r="E18" s="270" t="s">
        <v>279</v>
      </c>
      <c r="F18" s="155" t="s">
        <v>265</v>
      </c>
      <c r="G18" s="219" t="s">
        <v>64</v>
      </c>
      <c r="H18" s="219"/>
      <c r="I18" s="481" t="s">
        <v>698</v>
      </c>
      <c r="J18" s="183" t="s">
        <v>839</v>
      </c>
      <c r="K18" s="592"/>
      <c r="L18" s="504">
        <v>0</v>
      </c>
      <c r="M18" s="271">
        <v>0</v>
      </c>
      <c r="N18" s="271">
        <v>0</v>
      </c>
      <c r="O18" s="205">
        <v>0</v>
      </c>
      <c r="P18" s="205">
        <v>0</v>
      </c>
      <c r="Q18" s="205">
        <v>0</v>
      </c>
      <c r="R18" s="205">
        <v>0</v>
      </c>
      <c r="S18" s="369">
        <v>0</v>
      </c>
      <c r="T18" s="272">
        <v>0</v>
      </c>
      <c r="U18" s="272">
        <v>0</v>
      </c>
      <c r="V18" s="272">
        <v>0</v>
      </c>
      <c r="W18" s="272">
        <v>0</v>
      </c>
      <c r="X18" s="272">
        <v>0</v>
      </c>
      <c r="Y18" s="404">
        <v>0</v>
      </c>
      <c r="Z18" s="404">
        <v>0</v>
      </c>
      <c r="AA18" s="334">
        <v>0</v>
      </c>
      <c r="AB18" s="374">
        <f t="shared" si="1"/>
        <v>0</v>
      </c>
      <c r="AC18" s="164">
        <v>0</v>
      </c>
      <c r="AD18" s="164">
        <v>0</v>
      </c>
      <c r="AE18" s="209">
        <v>0</v>
      </c>
    </row>
    <row r="19" spans="1:31" s="1" customFormat="1" x14ac:dyDescent="0.2">
      <c r="A19" s="185">
        <v>2015</v>
      </c>
      <c r="B19" s="377" t="s">
        <v>94</v>
      </c>
      <c r="C19" s="452" t="s">
        <v>644</v>
      </c>
      <c r="D19" s="689">
        <v>42187</v>
      </c>
      <c r="E19" s="177" t="s">
        <v>279</v>
      </c>
      <c r="F19" s="116" t="s">
        <v>251</v>
      </c>
      <c r="G19" s="116" t="s">
        <v>64</v>
      </c>
      <c r="H19" s="116" t="s">
        <v>1845</v>
      </c>
      <c r="I19" s="454" t="s">
        <v>1550</v>
      </c>
      <c r="J19" s="119" t="s">
        <v>560</v>
      </c>
      <c r="K19" s="118" t="s">
        <v>1846</v>
      </c>
      <c r="L19" s="505">
        <v>0</v>
      </c>
      <c r="M19" s="171">
        <v>0</v>
      </c>
      <c r="N19" s="171">
        <v>0</v>
      </c>
      <c r="O19" s="104">
        <v>0</v>
      </c>
      <c r="P19" s="104">
        <v>0</v>
      </c>
      <c r="Q19" s="38">
        <v>0</v>
      </c>
      <c r="R19" s="38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73">
        <v>0</v>
      </c>
      <c r="Y19" s="173">
        <v>0</v>
      </c>
      <c r="Z19" s="108">
        <v>0</v>
      </c>
      <c r="AA19" s="174" t="s">
        <v>20</v>
      </c>
      <c r="AB19" s="44">
        <f>AC19+AD19+AE19</f>
        <v>0</v>
      </c>
      <c r="AC19" s="44">
        <v>0</v>
      </c>
      <c r="AD19" s="44">
        <v>0</v>
      </c>
      <c r="AE19" s="44">
        <v>0</v>
      </c>
    </row>
    <row r="20" spans="1:31" s="1" customFormat="1" x14ac:dyDescent="0.2">
      <c r="A20" s="185">
        <v>2016</v>
      </c>
      <c r="B20" s="115" t="s">
        <v>52</v>
      </c>
      <c r="C20" s="662" t="s">
        <v>639</v>
      </c>
      <c r="D20" s="689">
        <v>42472</v>
      </c>
      <c r="E20" s="115" t="s">
        <v>279</v>
      </c>
      <c r="F20" s="102" t="s">
        <v>250</v>
      </c>
      <c r="G20" s="115" t="s">
        <v>1837</v>
      </c>
      <c r="H20" s="115"/>
      <c r="I20" s="460" t="s">
        <v>828</v>
      </c>
      <c r="J20" s="119" t="s">
        <v>310</v>
      </c>
      <c r="K20" s="118" t="s">
        <v>1543</v>
      </c>
      <c r="L20" s="502">
        <v>0</v>
      </c>
      <c r="M20" s="44">
        <v>0</v>
      </c>
      <c r="N20" s="171">
        <v>0</v>
      </c>
      <c r="O20" s="104">
        <v>0</v>
      </c>
      <c r="P20" s="104">
        <v>0</v>
      </c>
      <c r="Q20" s="104">
        <v>0</v>
      </c>
      <c r="R20" s="104">
        <v>0</v>
      </c>
      <c r="S20" s="180">
        <v>0</v>
      </c>
      <c r="T20" s="173">
        <v>0</v>
      </c>
      <c r="U20" s="173">
        <v>0</v>
      </c>
      <c r="V20" s="173">
        <v>0</v>
      </c>
      <c r="W20" s="173">
        <v>0</v>
      </c>
      <c r="X20" s="173">
        <v>0</v>
      </c>
      <c r="Y20" s="173">
        <v>0</v>
      </c>
      <c r="Z20" s="108">
        <v>0</v>
      </c>
      <c r="AA20" s="174">
        <v>16000000</v>
      </c>
      <c r="AB20" s="44">
        <f>AC20+AD20+AE20</f>
        <v>126880</v>
      </c>
      <c r="AC20" s="44">
        <v>63440</v>
      </c>
      <c r="AD20" s="44">
        <v>0</v>
      </c>
      <c r="AE20" s="109">
        <v>63440</v>
      </c>
    </row>
    <row r="21" spans="1:31" x14ac:dyDescent="0.2">
      <c r="A21" s="185">
        <v>2016</v>
      </c>
      <c r="B21" s="622" t="s">
        <v>321</v>
      </c>
      <c r="C21" s="490" t="s">
        <v>683</v>
      </c>
      <c r="D21" s="689">
        <v>42733</v>
      </c>
      <c r="E21" s="115" t="s">
        <v>279</v>
      </c>
      <c r="F21" s="115" t="s">
        <v>265</v>
      </c>
      <c r="G21" s="115" t="s">
        <v>326</v>
      </c>
      <c r="H21" s="115"/>
      <c r="I21" s="452" t="s">
        <v>1579</v>
      </c>
      <c r="J21" s="188" t="s">
        <v>316</v>
      </c>
      <c r="K21" s="118" t="s">
        <v>1716</v>
      </c>
      <c r="L21" s="502">
        <v>0</v>
      </c>
      <c r="M21" s="44">
        <v>0</v>
      </c>
      <c r="N21" s="44">
        <v>0</v>
      </c>
      <c r="O21" s="104">
        <v>3060</v>
      </c>
      <c r="P21" s="104">
        <v>0</v>
      </c>
      <c r="Q21" s="104">
        <v>0</v>
      </c>
      <c r="R21" s="104">
        <v>0</v>
      </c>
      <c r="S21" s="180">
        <v>0</v>
      </c>
      <c r="T21" s="44">
        <v>0</v>
      </c>
      <c r="U21" s="44">
        <v>0</v>
      </c>
      <c r="V21" s="44">
        <v>0</v>
      </c>
      <c r="W21" s="173">
        <v>0</v>
      </c>
      <c r="X21" s="173">
        <v>0</v>
      </c>
      <c r="Y21" s="173">
        <v>0</v>
      </c>
      <c r="Z21" s="108">
        <v>0</v>
      </c>
      <c r="AA21" s="174">
        <v>80000</v>
      </c>
      <c r="AB21" s="44">
        <v>4697.4799999999996</v>
      </c>
      <c r="AC21" s="44">
        <v>0</v>
      </c>
      <c r="AD21" s="44">
        <v>0</v>
      </c>
      <c r="AE21" s="109">
        <v>4697.4799999999996</v>
      </c>
    </row>
    <row r="22" spans="1:31" x14ac:dyDescent="0.2">
      <c r="A22" s="331">
        <v>2017</v>
      </c>
      <c r="B22" s="335" t="s">
        <v>540</v>
      </c>
      <c r="C22" s="674" t="s">
        <v>551</v>
      </c>
      <c r="D22" s="717">
        <v>42788</v>
      </c>
      <c r="E22" s="270" t="s">
        <v>279</v>
      </c>
      <c r="F22" s="270" t="s">
        <v>265</v>
      </c>
      <c r="G22" s="270" t="s">
        <v>68</v>
      </c>
      <c r="H22" s="270"/>
      <c r="I22" s="466" t="s">
        <v>698</v>
      </c>
      <c r="J22" s="156" t="s">
        <v>839</v>
      </c>
      <c r="K22" s="592"/>
      <c r="L22" s="513">
        <v>0</v>
      </c>
      <c r="M22" s="83">
        <v>63.6</v>
      </c>
      <c r="N22" s="83">
        <v>0</v>
      </c>
      <c r="O22" s="157">
        <v>0</v>
      </c>
      <c r="P22" s="157">
        <v>0</v>
      </c>
      <c r="Q22" s="157">
        <v>0</v>
      </c>
      <c r="R22" s="157">
        <v>0</v>
      </c>
      <c r="S22" s="369">
        <v>0</v>
      </c>
      <c r="T22" s="83">
        <v>0</v>
      </c>
      <c r="U22" s="83">
        <v>0</v>
      </c>
      <c r="V22" s="83">
        <v>0</v>
      </c>
      <c r="W22" s="207">
        <v>0</v>
      </c>
      <c r="X22" s="207">
        <v>0</v>
      </c>
      <c r="Y22" s="207">
        <v>0</v>
      </c>
      <c r="Z22" s="162">
        <v>0</v>
      </c>
      <c r="AA22" s="336" t="s">
        <v>542</v>
      </c>
      <c r="AB22" s="409">
        <f t="shared" ref="AB22:AB37" si="2">AC22+AD22+AE22</f>
        <v>1536.68</v>
      </c>
      <c r="AC22" s="83">
        <v>1536.68</v>
      </c>
      <c r="AD22" s="83">
        <v>0</v>
      </c>
      <c r="AE22" s="148">
        <v>0</v>
      </c>
    </row>
    <row r="23" spans="1:31" x14ac:dyDescent="0.2">
      <c r="A23" s="275">
        <v>2017</v>
      </c>
      <c r="B23" s="176" t="s">
        <v>340</v>
      </c>
      <c r="C23" s="661" t="s">
        <v>552</v>
      </c>
      <c r="D23" s="693">
        <v>42788</v>
      </c>
      <c r="E23" s="177" t="s">
        <v>279</v>
      </c>
      <c r="F23" s="177" t="s">
        <v>341</v>
      </c>
      <c r="G23" s="177" t="s">
        <v>68</v>
      </c>
      <c r="H23" s="177"/>
      <c r="I23" s="488" t="s">
        <v>1578</v>
      </c>
      <c r="J23" s="122" t="s">
        <v>316</v>
      </c>
      <c r="K23" s="178" t="s">
        <v>1893</v>
      </c>
      <c r="L23" s="503">
        <v>0</v>
      </c>
      <c r="M23" s="44">
        <v>0</v>
      </c>
      <c r="N23" s="44">
        <v>0</v>
      </c>
      <c r="O23" s="104">
        <v>0</v>
      </c>
      <c r="P23" s="104">
        <v>0</v>
      </c>
      <c r="Q23" s="104">
        <v>0</v>
      </c>
      <c r="R23" s="104">
        <v>0</v>
      </c>
      <c r="S23" s="180">
        <v>0</v>
      </c>
      <c r="T23" s="44">
        <v>0</v>
      </c>
      <c r="U23" s="44">
        <v>0</v>
      </c>
      <c r="V23" s="44">
        <v>0</v>
      </c>
      <c r="W23" s="173">
        <v>0</v>
      </c>
      <c r="X23" s="173">
        <v>0</v>
      </c>
      <c r="Y23" s="173">
        <v>0</v>
      </c>
      <c r="Z23" s="108">
        <v>0</v>
      </c>
      <c r="AA23" s="170" t="s">
        <v>542</v>
      </c>
      <c r="AB23" s="44">
        <f t="shared" si="2"/>
        <v>3868.8</v>
      </c>
      <c r="AC23" s="44">
        <v>0</v>
      </c>
      <c r="AD23" s="44">
        <v>0</v>
      </c>
      <c r="AE23" s="109">
        <v>3868.8</v>
      </c>
    </row>
    <row r="24" spans="1:31" x14ac:dyDescent="0.2">
      <c r="A24" s="275">
        <v>2017</v>
      </c>
      <c r="B24" s="176" t="s">
        <v>321</v>
      </c>
      <c r="C24" s="661" t="s">
        <v>553</v>
      </c>
      <c r="D24" s="693">
        <v>42788</v>
      </c>
      <c r="E24" s="177" t="s">
        <v>279</v>
      </c>
      <c r="F24" s="177" t="s">
        <v>265</v>
      </c>
      <c r="G24" s="177" t="s">
        <v>326</v>
      </c>
      <c r="H24" s="177"/>
      <c r="I24" s="488" t="s">
        <v>1579</v>
      </c>
      <c r="J24" s="37" t="s">
        <v>560</v>
      </c>
      <c r="K24" s="178" t="s">
        <v>1894</v>
      </c>
      <c r="L24" s="503">
        <v>0</v>
      </c>
      <c r="M24" s="44">
        <v>0</v>
      </c>
      <c r="N24" s="44">
        <v>0</v>
      </c>
      <c r="O24" s="104">
        <v>0</v>
      </c>
      <c r="P24" s="104">
        <v>0</v>
      </c>
      <c r="Q24" s="104">
        <v>0</v>
      </c>
      <c r="R24" s="104">
        <v>0</v>
      </c>
      <c r="S24" s="180">
        <v>0</v>
      </c>
      <c r="T24" s="44">
        <v>0</v>
      </c>
      <c r="U24" s="44">
        <v>0</v>
      </c>
      <c r="V24" s="44">
        <v>0</v>
      </c>
      <c r="W24" s="173">
        <v>0</v>
      </c>
      <c r="X24" s="173">
        <v>0</v>
      </c>
      <c r="Y24" s="173">
        <v>0</v>
      </c>
      <c r="Z24" s="108">
        <v>0</v>
      </c>
      <c r="AA24" s="170" t="s">
        <v>543</v>
      </c>
      <c r="AB24" s="44">
        <f t="shared" si="2"/>
        <v>4697.4799999999996</v>
      </c>
      <c r="AC24" s="173">
        <v>4697.4799999999996</v>
      </c>
      <c r="AD24" s="44">
        <v>0</v>
      </c>
      <c r="AE24" s="109">
        <v>0</v>
      </c>
    </row>
    <row r="25" spans="1:31" x14ac:dyDescent="0.2">
      <c r="A25" s="185">
        <v>2017</v>
      </c>
      <c r="B25" s="622" t="s">
        <v>469</v>
      </c>
      <c r="C25" s="490" t="s">
        <v>579</v>
      </c>
      <c r="D25" s="689">
        <v>42825</v>
      </c>
      <c r="E25" s="115" t="s">
        <v>279</v>
      </c>
      <c r="F25" s="115" t="s">
        <v>580</v>
      </c>
      <c r="G25" s="115" t="s">
        <v>68</v>
      </c>
      <c r="H25" s="115"/>
      <c r="I25" s="452" t="s">
        <v>1580</v>
      </c>
      <c r="J25" s="119" t="s">
        <v>310</v>
      </c>
      <c r="K25" s="118" t="s">
        <v>1429</v>
      </c>
      <c r="L25" s="502">
        <v>0</v>
      </c>
      <c r="M25" s="44">
        <v>0</v>
      </c>
      <c r="N25" s="44">
        <v>0</v>
      </c>
      <c r="O25" s="104">
        <v>0</v>
      </c>
      <c r="P25" s="104">
        <v>0</v>
      </c>
      <c r="Q25" s="104">
        <v>0</v>
      </c>
      <c r="R25" s="104">
        <v>0</v>
      </c>
      <c r="S25" s="180">
        <v>0</v>
      </c>
      <c r="T25" s="44">
        <v>0</v>
      </c>
      <c r="U25" s="44">
        <v>0</v>
      </c>
      <c r="V25" s="44">
        <v>0</v>
      </c>
      <c r="W25" s="173">
        <v>0</v>
      </c>
      <c r="X25" s="173">
        <v>0</v>
      </c>
      <c r="Y25" s="173">
        <v>0</v>
      </c>
      <c r="Z25" s="108">
        <v>0</v>
      </c>
      <c r="AA25" s="174" t="s">
        <v>20</v>
      </c>
      <c r="AB25" s="44">
        <f t="shared" si="2"/>
        <v>6298.63</v>
      </c>
      <c r="AC25" s="44">
        <v>0</v>
      </c>
      <c r="AD25" s="44">
        <v>0</v>
      </c>
      <c r="AE25" s="109">
        <v>6298.63</v>
      </c>
    </row>
    <row r="26" spans="1:31" x14ac:dyDescent="0.2">
      <c r="A26" s="185">
        <v>2017</v>
      </c>
      <c r="B26" s="622" t="s">
        <v>715</v>
      </c>
      <c r="C26" s="490" t="s">
        <v>716</v>
      </c>
      <c r="D26" s="689">
        <v>42838</v>
      </c>
      <c r="E26" s="115" t="s">
        <v>279</v>
      </c>
      <c r="F26" s="115" t="s">
        <v>842</v>
      </c>
      <c r="G26" s="115" t="s">
        <v>1777</v>
      </c>
      <c r="H26" s="115"/>
      <c r="I26" s="452" t="s">
        <v>698</v>
      </c>
      <c r="J26" s="37" t="s">
        <v>560</v>
      </c>
      <c r="K26" s="593">
        <v>43279</v>
      </c>
      <c r="L26" s="502">
        <v>20934.8</v>
      </c>
      <c r="M26" s="44">
        <v>3172</v>
      </c>
      <c r="N26" s="44">
        <v>0</v>
      </c>
      <c r="O26" s="104">
        <v>0</v>
      </c>
      <c r="P26" s="104">
        <v>0</v>
      </c>
      <c r="Q26" s="104">
        <v>0</v>
      </c>
      <c r="R26" s="104">
        <v>0</v>
      </c>
      <c r="S26" s="180">
        <v>0</v>
      </c>
      <c r="T26" s="44">
        <v>0</v>
      </c>
      <c r="U26" s="44">
        <v>0</v>
      </c>
      <c r="V26" s="44">
        <v>0</v>
      </c>
      <c r="W26" s="173">
        <v>0</v>
      </c>
      <c r="X26" s="173">
        <v>0</v>
      </c>
      <c r="Y26" s="173">
        <v>0</v>
      </c>
      <c r="Z26" s="108">
        <v>0</v>
      </c>
      <c r="AA26" s="174">
        <v>11549816.699999999</v>
      </c>
      <c r="AB26" s="44">
        <f t="shared" si="2"/>
        <v>30657.52</v>
      </c>
      <c r="AC26" s="44">
        <v>15328.76</v>
      </c>
      <c r="AD26" s="44">
        <v>0</v>
      </c>
      <c r="AE26" s="109">
        <v>15328.76</v>
      </c>
    </row>
    <row r="27" spans="1:31" x14ac:dyDescent="0.2">
      <c r="A27" s="321">
        <v>2017</v>
      </c>
      <c r="B27" s="320" t="s">
        <v>105</v>
      </c>
      <c r="C27" s="675" t="s">
        <v>727</v>
      </c>
      <c r="D27" s="715">
        <v>42866</v>
      </c>
      <c r="E27" s="203" t="s">
        <v>279</v>
      </c>
      <c r="F27" s="203" t="s">
        <v>257</v>
      </c>
      <c r="G27" s="203" t="s">
        <v>68</v>
      </c>
      <c r="H27" s="203"/>
      <c r="I27" s="465" t="s">
        <v>852</v>
      </c>
      <c r="J27" s="156" t="s">
        <v>839</v>
      </c>
      <c r="K27" s="778"/>
      <c r="L27" s="510">
        <v>0</v>
      </c>
      <c r="M27" s="164">
        <v>55.65</v>
      </c>
      <c r="N27" s="164">
        <v>0</v>
      </c>
      <c r="O27" s="205">
        <v>0</v>
      </c>
      <c r="P27" s="205">
        <v>0</v>
      </c>
      <c r="Q27" s="205">
        <v>0</v>
      </c>
      <c r="R27" s="205">
        <v>0</v>
      </c>
      <c r="S27" s="369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0</v>
      </c>
      <c r="Y27" s="272">
        <v>0</v>
      </c>
      <c r="Z27" s="273">
        <v>0</v>
      </c>
      <c r="AA27" s="274" t="s">
        <v>542</v>
      </c>
      <c r="AB27" s="409">
        <f t="shared" si="2"/>
        <v>1528.73</v>
      </c>
      <c r="AC27" s="164">
        <v>0</v>
      </c>
      <c r="AD27" s="164">
        <v>0</v>
      </c>
      <c r="AE27" s="209">
        <v>1528.73</v>
      </c>
    </row>
    <row r="28" spans="1:31" x14ac:dyDescent="0.2">
      <c r="A28" s="321">
        <v>2017</v>
      </c>
      <c r="B28" s="320" t="s">
        <v>105</v>
      </c>
      <c r="C28" s="675" t="s">
        <v>727</v>
      </c>
      <c r="D28" s="715">
        <v>42866</v>
      </c>
      <c r="E28" s="203" t="s">
        <v>279</v>
      </c>
      <c r="F28" s="203" t="s">
        <v>265</v>
      </c>
      <c r="G28" s="203" t="s">
        <v>68</v>
      </c>
      <c r="H28" s="203"/>
      <c r="I28" s="465" t="s">
        <v>852</v>
      </c>
      <c r="J28" s="156" t="s">
        <v>839</v>
      </c>
      <c r="K28" s="778"/>
      <c r="L28" s="510">
        <v>0</v>
      </c>
      <c r="M28" s="164">
        <v>0</v>
      </c>
      <c r="N28" s="164">
        <v>0</v>
      </c>
      <c r="O28" s="205">
        <v>0</v>
      </c>
      <c r="P28" s="205">
        <v>0</v>
      </c>
      <c r="Q28" s="205">
        <v>0</v>
      </c>
      <c r="R28" s="205">
        <v>0</v>
      </c>
      <c r="S28" s="369">
        <v>0</v>
      </c>
      <c r="T28" s="272">
        <v>0</v>
      </c>
      <c r="U28" s="272">
        <v>0</v>
      </c>
      <c r="V28" s="272">
        <v>0</v>
      </c>
      <c r="W28" s="272">
        <v>0</v>
      </c>
      <c r="X28" s="272">
        <v>0</v>
      </c>
      <c r="Y28" s="272">
        <v>0</v>
      </c>
      <c r="Z28" s="273">
        <v>0</v>
      </c>
      <c r="AA28" s="274" t="s">
        <v>542</v>
      </c>
      <c r="AB28" s="374">
        <f t="shared" si="2"/>
        <v>0</v>
      </c>
      <c r="AC28" s="164">
        <v>0</v>
      </c>
      <c r="AD28" s="164">
        <v>0</v>
      </c>
      <c r="AE28" s="209">
        <v>0</v>
      </c>
    </row>
    <row r="29" spans="1:31" x14ac:dyDescent="0.2">
      <c r="A29" s="185">
        <v>2017</v>
      </c>
      <c r="B29" s="622" t="s">
        <v>162</v>
      </c>
      <c r="C29" s="490" t="s">
        <v>3274</v>
      </c>
      <c r="D29" s="689">
        <v>42867</v>
      </c>
      <c r="E29" s="115" t="s">
        <v>37</v>
      </c>
      <c r="F29" s="115" t="s">
        <v>260</v>
      </c>
      <c r="G29" s="115" t="s">
        <v>582</v>
      </c>
      <c r="H29" s="115"/>
      <c r="I29" s="452" t="s">
        <v>584</v>
      </c>
      <c r="J29" s="37" t="s">
        <v>537</v>
      </c>
      <c r="K29" s="118" t="s">
        <v>1041</v>
      </c>
      <c r="L29" s="502">
        <v>0</v>
      </c>
      <c r="M29" s="44">
        <v>0</v>
      </c>
      <c r="N29" s="44">
        <v>0</v>
      </c>
      <c r="O29" s="104">
        <v>0</v>
      </c>
      <c r="P29" s="104">
        <v>0</v>
      </c>
      <c r="Q29" s="104">
        <v>0</v>
      </c>
      <c r="R29" s="104">
        <v>0</v>
      </c>
      <c r="S29" s="180">
        <v>0</v>
      </c>
      <c r="T29" s="173">
        <v>0</v>
      </c>
      <c r="U29" s="173">
        <v>0</v>
      </c>
      <c r="V29" s="173">
        <v>0</v>
      </c>
      <c r="W29" s="173">
        <v>0</v>
      </c>
      <c r="X29" s="173">
        <v>0</v>
      </c>
      <c r="Y29" s="173">
        <v>0</v>
      </c>
      <c r="Z29" s="108">
        <v>18661.39</v>
      </c>
      <c r="AA29" s="174">
        <v>12000</v>
      </c>
      <c r="AB29" s="44">
        <v>1065.26</v>
      </c>
      <c r="AC29" s="44">
        <v>0</v>
      </c>
      <c r="AD29" s="44">
        <v>0</v>
      </c>
      <c r="AE29" s="109">
        <v>154.13</v>
      </c>
    </row>
    <row r="30" spans="1:31" x14ac:dyDescent="0.2">
      <c r="A30" s="321">
        <v>2017</v>
      </c>
      <c r="B30" s="320" t="s">
        <v>725</v>
      </c>
      <c r="C30" s="675" t="s">
        <v>730</v>
      </c>
      <c r="D30" s="715">
        <v>42867</v>
      </c>
      <c r="E30" s="203" t="s">
        <v>279</v>
      </c>
      <c r="F30" s="203" t="s">
        <v>265</v>
      </c>
      <c r="G30" s="203" t="s">
        <v>68</v>
      </c>
      <c r="H30" s="203"/>
      <c r="I30" s="465" t="s">
        <v>811</v>
      </c>
      <c r="J30" s="156" t="s">
        <v>839</v>
      </c>
      <c r="K30" s="778"/>
      <c r="L30" s="510">
        <v>0</v>
      </c>
      <c r="M30" s="164">
        <v>0</v>
      </c>
      <c r="N30" s="164">
        <v>0</v>
      </c>
      <c r="O30" s="205">
        <v>0</v>
      </c>
      <c r="P30" s="205">
        <v>0</v>
      </c>
      <c r="Q30" s="205">
        <v>0</v>
      </c>
      <c r="R30" s="205">
        <v>0</v>
      </c>
      <c r="S30" s="369">
        <v>0</v>
      </c>
      <c r="T30" s="272">
        <v>0</v>
      </c>
      <c r="U30" s="272">
        <v>0</v>
      </c>
      <c r="V30" s="272">
        <v>0</v>
      </c>
      <c r="W30" s="272">
        <v>0</v>
      </c>
      <c r="X30" s="272">
        <v>0</v>
      </c>
      <c r="Y30" s="272">
        <v>0</v>
      </c>
      <c r="Z30" s="273">
        <v>2188.6799999999998</v>
      </c>
      <c r="AA30" s="274" t="s">
        <v>724</v>
      </c>
      <c r="AB30" s="409">
        <f t="shared" si="2"/>
        <v>3191.67</v>
      </c>
      <c r="AC30" s="164">
        <v>3191.67</v>
      </c>
      <c r="AD30" s="164">
        <v>0</v>
      </c>
      <c r="AE30" s="209">
        <v>0</v>
      </c>
    </row>
    <row r="31" spans="1:31" x14ac:dyDescent="0.2">
      <c r="A31" s="321">
        <v>2017</v>
      </c>
      <c r="B31" s="203" t="s">
        <v>830</v>
      </c>
      <c r="C31" s="675" t="s">
        <v>1496</v>
      </c>
      <c r="D31" s="715">
        <v>42949</v>
      </c>
      <c r="E31" s="203" t="s">
        <v>279</v>
      </c>
      <c r="F31" s="203" t="s">
        <v>841</v>
      </c>
      <c r="G31" s="203" t="s">
        <v>68</v>
      </c>
      <c r="H31" s="203"/>
      <c r="I31" s="465" t="s">
        <v>831</v>
      </c>
      <c r="J31" s="156" t="s">
        <v>839</v>
      </c>
      <c r="K31" s="778"/>
      <c r="L31" s="510">
        <v>0</v>
      </c>
      <c r="M31" s="164">
        <v>0</v>
      </c>
      <c r="N31" s="164">
        <v>0</v>
      </c>
      <c r="O31" s="205">
        <v>0</v>
      </c>
      <c r="P31" s="205">
        <v>0</v>
      </c>
      <c r="Q31" s="205">
        <v>0</v>
      </c>
      <c r="R31" s="205">
        <v>0</v>
      </c>
      <c r="S31" s="369">
        <v>0</v>
      </c>
      <c r="T31" s="272">
        <v>0</v>
      </c>
      <c r="U31" s="272">
        <v>0</v>
      </c>
      <c r="V31" s="272">
        <v>0</v>
      </c>
      <c r="W31" s="272">
        <v>0</v>
      </c>
      <c r="X31" s="272">
        <v>0</v>
      </c>
      <c r="Y31" s="272">
        <v>0</v>
      </c>
      <c r="Z31" s="273">
        <v>0</v>
      </c>
      <c r="AA31" s="274">
        <v>13722.47</v>
      </c>
      <c r="AB31" s="374">
        <f t="shared" si="2"/>
        <v>0</v>
      </c>
      <c r="AC31" s="164">
        <v>0</v>
      </c>
      <c r="AD31" s="164">
        <v>0</v>
      </c>
      <c r="AE31" s="209">
        <v>0</v>
      </c>
    </row>
    <row r="32" spans="1:31" x14ac:dyDescent="0.2">
      <c r="A32" s="185">
        <v>2017</v>
      </c>
      <c r="B32" s="622" t="s">
        <v>858</v>
      </c>
      <c r="C32" s="490" t="s">
        <v>1759</v>
      </c>
      <c r="D32" s="689">
        <v>42949</v>
      </c>
      <c r="E32" s="115" t="s">
        <v>279</v>
      </c>
      <c r="F32" s="115" t="s">
        <v>841</v>
      </c>
      <c r="G32" s="115" t="s">
        <v>63</v>
      </c>
      <c r="H32" s="115"/>
      <c r="I32" s="452" t="s">
        <v>859</v>
      </c>
      <c r="J32" s="119" t="s">
        <v>592</v>
      </c>
      <c r="K32" s="593" t="s">
        <v>2139</v>
      </c>
      <c r="L32" s="502">
        <v>0</v>
      </c>
      <c r="M32" s="44">
        <v>0</v>
      </c>
      <c r="N32" s="44">
        <v>0</v>
      </c>
      <c r="O32" s="104">
        <v>0</v>
      </c>
      <c r="P32" s="104">
        <v>0</v>
      </c>
      <c r="Q32" s="104">
        <v>0</v>
      </c>
      <c r="R32" s="104">
        <v>0</v>
      </c>
      <c r="S32" s="180">
        <v>0</v>
      </c>
      <c r="T32" s="173">
        <v>0</v>
      </c>
      <c r="U32" s="173">
        <v>40000</v>
      </c>
      <c r="V32" s="173">
        <v>0</v>
      </c>
      <c r="W32" s="173">
        <v>0</v>
      </c>
      <c r="X32" s="173">
        <v>0</v>
      </c>
      <c r="Y32" s="173">
        <v>0</v>
      </c>
      <c r="Z32" s="108">
        <v>0</v>
      </c>
      <c r="AA32" s="174" t="s">
        <v>1819</v>
      </c>
      <c r="AB32" s="44">
        <f t="shared" si="2"/>
        <v>3288.67</v>
      </c>
      <c r="AC32" s="44">
        <v>0</v>
      </c>
      <c r="AD32" s="44">
        <v>0</v>
      </c>
      <c r="AE32" s="109">
        <v>3288.67</v>
      </c>
    </row>
    <row r="33" spans="1:32" x14ac:dyDescent="0.2">
      <c r="A33" s="321">
        <v>2017</v>
      </c>
      <c r="B33" s="320" t="s">
        <v>853</v>
      </c>
      <c r="C33" s="675" t="s">
        <v>1499</v>
      </c>
      <c r="D33" s="715">
        <v>42999</v>
      </c>
      <c r="E33" s="203" t="s">
        <v>279</v>
      </c>
      <c r="F33" s="203" t="s">
        <v>260</v>
      </c>
      <c r="G33" s="203" t="s">
        <v>63</v>
      </c>
      <c r="H33" s="203"/>
      <c r="I33" s="465" t="s">
        <v>1582</v>
      </c>
      <c r="J33" s="183" t="s">
        <v>839</v>
      </c>
      <c r="K33" s="598"/>
      <c r="L33" s="510">
        <v>0</v>
      </c>
      <c r="M33" s="164">
        <v>0</v>
      </c>
      <c r="N33" s="164">
        <v>0</v>
      </c>
      <c r="O33" s="205">
        <v>0</v>
      </c>
      <c r="P33" s="205">
        <v>0</v>
      </c>
      <c r="Q33" s="205">
        <v>0</v>
      </c>
      <c r="R33" s="205">
        <v>0</v>
      </c>
      <c r="S33" s="369">
        <v>0</v>
      </c>
      <c r="T33" s="272">
        <v>0</v>
      </c>
      <c r="U33" s="272">
        <v>0</v>
      </c>
      <c r="V33" s="272">
        <v>0</v>
      </c>
      <c r="W33" s="272">
        <v>0</v>
      </c>
      <c r="X33" s="272">
        <v>0</v>
      </c>
      <c r="Y33" s="272">
        <v>0</v>
      </c>
      <c r="Z33" s="273">
        <v>0</v>
      </c>
      <c r="AA33" s="376">
        <v>3822539.97</v>
      </c>
      <c r="AB33" s="409">
        <f t="shared" si="2"/>
        <v>13217.53</v>
      </c>
      <c r="AC33" s="164">
        <v>13217.53</v>
      </c>
      <c r="AD33" s="164">
        <v>0</v>
      </c>
      <c r="AE33" s="209">
        <v>0</v>
      </c>
    </row>
    <row r="34" spans="1:32" x14ac:dyDescent="0.2">
      <c r="A34" s="185">
        <v>2017</v>
      </c>
      <c r="B34" s="622" t="s">
        <v>222</v>
      </c>
      <c r="C34" s="490" t="s">
        <v>1755</v>
      </c>
      <c r="D34" s="689">
        <v>43055</v>
      </c>
      <c r="E34" s="115" t="s">
        <v>279</v>
      </c>
      <c r="F34" s="115" t="s">
        <v>266</v>
      </c>
      <c r="G34" s="115" t="s">
        <v>68</v>
      </c>
      <c r="H34" s="115"/>
      <c r="I34" s="452" t="s">
        <v>1756</v>
      </c>
      <c r="J34" s="37" t="s">
        <v>310</v>
      </c>
      <c r="K34" s="593" t="s">
        <v>2703</v>
      </c>
      <c r="L34" s="502">
        <v>0</v>
      </c>
      <c r="M34" s="44">
        <v>0</v>
      </c>
      <c r="N34" s="44">
        <v>0</v>
      </c>
      <c r="O34" s="104">
        <v>0</v>
      </c>
      <c r="P34" s="104">
        <v>0</v>
      </c>
      <c r="Q34" s="104">
        <v>0</v>
      </c>
      <c r="R34" s="104">
        <v>0</v>
      </c>
      <c r="S34" s="180">
        <v>0</v>
      </c>
      <c r="T34" s="173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08">
        <v>6566.04</v>
      </c>
      <c r="AA34" s="174" t="s">
        <v>1495</v>
      </c>
      <c r="AB34" s="44">
        <v>6998.48</v>
      </c>
      <c r="AC34" s="44">
        <v>0</v>
      </c>
      <c r="AD34" s="44">
        <v>0</v>
      </c>
      <c r="AE34" s="109">
        <v>6998.48</v>
      </c>
    </row>
    <row r="35" spans="1:32" x14ac:dyDescent="0.2">
      <c r="A35" s="185">
        <v>2017</v>
      </c>
      <c r="B35" s="115" t="s">
        <v>830</v>
      </c>
      <c r="C35" s="490" t="s">
        <v>1754</v>
      </c>
      <c r="D35" s="689">
        <v>43055</v>
      </c>
      <c r="E35" s="115" t="s">
        <v>279</v>
      </c>
      <c r="F35" s="115" t="s">
        <v>260</v>
      </c>
      <c r="G35" s="115" t="s">
        <v>68</v>
      </c>
      <c r="H35" s="115"/>
      <c r="I35" s="452" t="s">
        <v>2281</v>
      </c>
      <c r="J35" s="37" t="s">
        <v>310</v>
      </c>
      <c r="K35" s="118" t="s">
        <v>2236</v>
      </c>
      <c r="L35" s="502">
        <v>0</v>
      </c>
      <c r="M35" s="44">
        <v>0</v>
      </c>
      <c r="N35" s="44">
        <v>0</v>
      </c>
      <c r="O35" s="104">
        <v>0</v>
      </c>
      <c r="P35" s="104">
        <v>0</v>
      </c>
      <c r="Q35" s="104">
        <v>0</v>
      </c>
      <c r="R35" s="104">
        <v>0</v>
      </c>
      <c r="S35" s="180">
        <v>0</v>
      </c>
      <c r="T35" s="173">
        <v>0</v>
      </c>
      <c r="U35" s="173">
        <v>0</v>
      </c>
      <c r="V35" s="173">
        <v>0</v>
      </c>
      <c r="W35" s="173">
        <v>0</v>
      </c>
      <c r="X35" s="173">
        <v>0</v>
      </c>
      <c r="Y35" s="173">
        <v>0</v>
      </c>
      <c r="Z35" s="108">
        <v>5560.25</v>
      </c>
      <c r="AA35" s="174">
        <v>13722.47</v>
      </c>
      <c r="AB35" s="44">
        <v>2860.9</v>
      </c>
      <c r="AC35" s="44">
        <v>2537.6</v>
      </c>
      <c r="AD35" s="44">
        <v>0</v>
      </c>
      <c r="AE35" s="109">
        <v>4517.25</v>
      </c>
    </row>
    <row r="36" spans="1:32" x14ac:dyDescent="0.2">
      <c r="A36" s="321">
        <v>2017</v>
      </c>
      <c r="B36" s="320" t="s">
        <v>1545</v>
      </c>
      <c r="C36" s="675" t="s">
        <v>1785</v>
      </c>
      <c r="D36" s="715">
        <v>43061</v>
      </c>
      <c r="E36" s="203" t="s">
        <v>279</v>
      </c>
      <c r="F36" s="203"/>
      <c r="G36" s="203" t="s">
        <v>323</v>
      </c>
      <c r="H36" s="203"/>
      <c r="I36" s="465" t="s">
        <v>698</v>
      </c>
      <c r="J36" s="183" t="s">
        <v>839</v>
      </c>
      <c r="K36" s="598"/>
      <c r="L36" s="510">
        <v>0</v>
      </c>
      <c r="M36" s="164">
        <v>0</v>
      </c>
      <c r="N36" s="164">
        <v>0</v>
      </c>
      <c r="O36" s="205">
        <v>0</v>
      </c>
      <c r="P36" s="205">
        <v>0</v>
      </c>
      <c r="Q36" s="205">
        <v>0</v>
      </c>
      <c r="R36" s="205">
        <v>0</v>
      </c>
      <c r="S36" s="369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3">
        <v>0</v>
      </c>
      <c r="AA36" s="274">
        <v>18000000</v>
      </c>
      <c r="AB36" s="374">
        <f t="shared" si="2"/>
        <v>0</v>
      </c>
      <c r="AC36" s="164">
        <v>0</v>
      </c>
      <c r="AD36" s="164">
        <v>0</v>
      </c>
      <c r="AE36" s="209">
        <v>0</v>
      </c>
    </row>
    <row r="37" spans="1:32" x14ac:dyDescent="0.2">
      <c r="A37" s="185">
        <v>2017</v>
      </c>
      <c r="B37" s="622" t="s">
        <v>105</v>
      </c>
      <c r="C37" s="490">
        <v>1027</v>
      </c>
      <c r="D37" s="689">
        <v>43081</v>
      </c>
      <c r="E37" s="115" t="s">
        <v>279</v>
      </c>
      <c r="F37" s="115" t="s">
        <v>266</v>
      </c>
      <c r="G37" s="115" t="s">
        <v>68</v>
      </c>
      <c r="H37" s="115"/>
      <c r="I37" s="452" t="s">
        <v>1760</v>
      </c>
      <c r="J37" s="119" t="s">
        <v>310</v>
      </c>
      <c r="K37" s="593" t="s">
        <v>1768</v>
      </c>
      <c r="L37" s="502">
        <v>0</v>
      </c>
      <c r="M37" s="44">
        <v>0</v>
      </c>
      <c r="N37" s="44">
        <v>0</v>
      </c>
      <c r="O37" s="104">
        <v>0</v>
      </c>
      <c r="P37" s="104">
        <v>0</v>
      </c>
      <c r="Q37" s="104">
        <v>0</v>
      </c>
      <c r="R37" s="104">
        <v>0</v>
      </c>
      <c r="S37" s="180">
        <v>0</v>
      </c>
      <c r="T37" s="173">
        <v>0</v>
      </c>
      <c r="U37" s="173">
        <v>0</v>
      </c>
      <c r="V37" s="173">
        <v>0</v>
      </c>
      <c r="W37" s="173">
        <v>0</v>
      </c>
      <c r="X37" s="173">
        <v>0</v>
      </c>
      <c r="Y37" s="173">
        <v>0</v>
      </c>
      <c r="Z37" s="108">
        <v>2615.81</v>
      </c>
      <c r="AA37" s="174" t="s">
        <v>1769</v>
      </c>
      <c r="AB37" s="44">
        <f t="shared" si="2"/>
        <v>6549.85</v>
      </c>
      <c r="AC37" s="44">
        <v>0</v>
      </c>
      <c r="AD37" s="44">
        <v>0</v>
      </c>
      <c r="AE37" s="109">
        <v>6549.85</v>
      </c>
    </row>
    <row r="38" spans="1:32" x14ac:dyDescent="0.2">
      <c r="A38" s="321">
        <v>2018</v>
      </c>
      <c r="B38" s="320" t="s">
        <v>2436</v>
      </c>
      <c r="C38" s="675" t="s">
        <v>2589</v>
      </c>
      <c r="D38" s="715">
        <v>43158</v>
      </c>
      <c r="E38" s="203" t="s">
        <v>279</v>
      </c>
      <c r="F38" s="203" t="s">
        <v>2261</v>
      </c>
      <c r="G38" s="203" t="s">
        <v>325</v>
      </c>
      <c r="H38" s="203"/>
      <c r="I38" s="465" t="s">
        <v>1858</v>
      </c>
      <c r="J38" s="183" t="s">
        <v>839</v>
      </c>
      <c r="K38" s="598"/>
      <c r="L38" s="510">
        <v>0</v>
      </c>
      <c r="M38" s="164">
        <v>1036</v>
      </c>
      <c r="N38" s="164">
        <v>0</v>
      </c>
      <c r="O38" s="205">
        <v>0</v>
      </c>
      <c r="P38" s="205">
        <v>0</v>
      </c>
      <c r="Q38" s="205">
        <v>0</v>
      </c>
      <c r="R38" s="205">
        <v>0</v>
      </c>
      <c r="S38" s="369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3">
        <v>0</v>
      </c>
      <c r="AA38" s="274" t="s">
        <v>1823</v>
      </c>
      <c r="AB38" s="374">
        <f>AC38+AD38+AE38</f>
        <v>76128</v>
      </c>
      <c r="AC38" s="164">
        <v>76128</v>
      </c>
      <c r="AD38" s="164">
        <v>0</v>
      </c>
      <c r="AE38" s="209">
        <v>0</v>
      </c>
    </row>
    <row r="39" spans="1:32" x14ac:dyDescent="0.2">
      <c r="A39" s="185">
        <v>2018</v>
      </c>
      <c r="B39" s="176" t="s">
        <v>105</v>
      </c>
      <c r="C39" s="490" t="s">
        <v>2576</v>
      </c>
      <c r="D39" s="693">
        <v>43299</v>
      </c>
      <c r="E39" s="177" t="s">
        <v>279</v>
      </c>
      <c r="F39" s="177" t="s">
        <v>264</v>
      </c>
      <c r="G39" s="177" t="s">
        <v>68</v>
      </c>
      <c r="H39" s="177"/>
      <c r="I39" s="488" t="s">
        <v>2270</v>
      </c>
      <c r="J39" s="112" t="s">
        <v>310</v>
      </c>
      <c r="K39" s="359" t="s">
        <v>2255</v>
      </c>
      <c r="L39" s="501">
        <v>0</v>
      </c>
      <c r="M39" s="44">
        <v>0</v>
      </c>
      <c r="N39" s="44">
        <v>0</v>
      </c>
      <c r="O39" s="104">
        <v>0</v>
      </c>
      <c r="P39" s="104">
        <v>0</v>
      </c>
      <c r="Q39" s="104">
        <v>0</v>
      </c>
      <c r="R39" s="104">
        <v>0</v>
      </c>
      <c r="S39" s="180">
        <v>0</v>
      </c>
      <c r="T39" s="44">
        <v>0</v>
      </c>
      <c r="U39" s="44">
        <v>0</v>
      </c>
      <c r="V39" s="44">
        <v>0</v>
      </c>
      <c r="W39" s="173">
        <v>0</v>
      </c>
      <c r="X39" s="173">
        <v>0</v>
      </c>
      <c r="Y39" s="173">
        <v>0</v>
      </c>
      <c r="Z39" s="108">
        <v>0</v>
      </c>
      <c r="AA39" s="195" t="s">
        <v>1940</v>
      </c>
      <c r="AB39" s="44">
        <v>11880.78</v>
      </c>
      <c r="AC39" s="44">
        <v>0</v>
      </c>
      <c r="AD39" s="44">
        <v>0</v>
      </c>
      <c r="AE39" s="109">
        <v>5940.4</v>
      </c>
    </row>
    <row r="40" spans="1:32" x14ac:dyDescent="0.2">
      <c r="A40" s="185">
        <v>2018</v>
      </c>
      <c r="B40" s="622" t="s">
        <v>1939</v>
      </c>
      <c r="C40" s="490" t="s">
        <v>2575</v>
      </c>
      <c r="D40" s="689">
        <v>43318</v>
      </c>
      <c r="E40" s="115" t="s">
        <v>279</v>
      </c>
      <c r="F40" s="115" t="s">
        <v>841</v>
      </c>
      <c r="G40" s="115" t="s">
        <v>63</v>
      </c>
      <c r="H40" s="115"/>
      <c r="I40" s="452" t="s">
        <v>2272</v>
      </c>
      <c r="J40" s="37" t="s">
        <v>839</v>
      </c>
      <c r="K40" s="118"/>
      <c r="L40" s="502">
        <v>0</v>
      </c>
      <c r="M40" s="44">
        <v>0</v>
      </c>
      <c r="N40" s="44">
        <v>0</v>
      </c>
      <c r="O40" s="104">
        <v>0</v>
      </c>
      <c r="P40" s="104">
        <v>0</v>
      </c>
      <c r="Q40" s="104">
        <v>0</v>
      </c>
      <c r="R40" s="104">
        <v>0</v>
      </c>
      <c r="S40" s="180">
        <v>0</v>
      </c>
      <c r="T40" s="44">
        <v>0</v>
      </c>
      <c r="U40" s="44">
        <v>0</v>
      </c>
      <c r="V40" s="44">
        <v>0</v>
      </c>
      <c r="W40" s="173">
        <v>0</v>
      </c>
      <c r="X40" s="173">
        <v>0</v>
      </c>
      <c r="Y40" s="173">
        <v>0</v>
      </c>
      <c r="Z40" s="108">
        <v>0</v>
      </c>
      <c r="AA40" s="174" t="s">
        <v>1938</v>
      </c>
      <c r="AB40" s="44">
        <v>2043.9</v>
      </c>
      <c r="AC40" s="44">
        <v>1021.96</v>
      </c>
      <c r="AD40" s="340">
        <v>0</v>
      </c>
      <c r="AE40" s="109">
        <v>1021.96</v>
      </c>
    </row>
    <row r="41" spans="1:32" x14ac:dyDescent="0.2">
      <c r="A41" s="185">
        <v>2018</v>
      </c>
      <c r="B41" s="622" t="s">
        <v>1884</v>
      </c>
      <c r="C41" s="490" t="s">
        <v>2473</v>
      </c>
      <c r="D41" s="689">
        <v>43382</v>
      </c>
      <c r="E41" s="115" t="s">
        <v>279</v>
      </c>
      <c r="F41" s="115" t="s">
        <v>841</v>
      </c>
      <c r="G41" s="115" t="s">
        <v>63</v>
      </c>
      <c r="H41" s="115"/>
      <c r="I41" s="452" t="s">
        <v>2275</v>
      </c>
      <c r="J41" s="37" t="s">
        <v>2140</v>
      </c>
      <c r="K41" s="593">
        <v>43178</v>
      </c>
      <c r="L41" s="502">
        <v>0</v>
      </c>
      <c r="M41" s="44">
        <v>0</v>
      </c>
      <c r="N41" s="44">
        <v>0</v>
      </c>
      <c r="O41" s="104">
        <v>0</v>
      </c>
      <c r="P41" s="104">
        <v>0</v>
      </c>
      <c r="Q41" s="104">
        <v>0</v>
      </c>
      <c r="R41" s="104">
        <v>0</v>
      </c>
      <c r="S41" s="180">
        <v>0</v>
      </c>
      <c r="T41" s="44">
        <v>0</v>
      </c>
      <c r="U41" s="44">
        <v>0</v>
      </c>
      <c r="V41" s="44">
        <v>0</v>
      </c>
      <c r="W41" s="173">
        <v>0</v>
      </c>
      <c r="X41" s="173">
        <v>0</v>
      </c>
      <c r="Y41" s="173">
        <v>0</v>
      </c>
      <c r="Z41" s="108">
        <v>0</v>
      </c>
      <c r="AA41" s="174" t="s">
        <v>1819</v>
      </c>
      <c r="AB41" s="44">
        <v>2159.91</v>
      </c>
      <c r="AC41" s="44">
        <v>0</v>
      </c>
      <c r="AD41" s="44">
        <v>0</v>
      </c>
      <c r="AE41" s="109">
        <v>2124.23</v>
      </c>
    </row>
    <row r="42" spans="1:32" x14ac:dyDescent="0.2">
      <c r="A42" s="175">
        <v>2019</v>
      </c>
      <c r="B42" s="176" t="s">
        <v>2341</v>
      </c>
      <c r="C42" s="44" t="s">
        <v>2494</v>
      </c>
      <c r="D42" s="693">
        <v>43620</v>
      </c>
      <c r="E42" s="177" t="s">
        <v>279</v>
      </c>
      <c r="F42" s="177" t="s">
        <v>2214</v>
      </c>
      <c r="G42" s="177" t="s">
        <v>324</v>
      </c>
      <c r="H42" s="177"/>
      <c r="I42" s="488" t="s">
        <v>2310</v>
      </c>
      <c r="J42" s="112" t="s">
        <v>310</v>
      </c>
      <c r="K42" s="117" t="s">
        <v>3179</v>
      </c>
      <c r="L42" s="503">
        <v>0</v>
      </c>
      <c r="M42" s="45">
        <v>1214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180">
        <v>0</v>
      </c>
      <c r="T42" s="180">
        <v>0</v>
      </c>
      <c r="U42" s="180">
        <v>0</v>
      </c>
      <c r="V42" s="180">
        <v>0</v>
      </c>
      <c r="W42" s="180">
        <v>0</v>
      </c>
      <c r="X42" s="180">
        <v>0</v>
      </c>
      <c r="Y42" s="180">
        <v>0</v>
      </c>
      <c r="Z42" s="42">
        <v>0</v>
      </c>
      <c r="AA42" s="170">
        <v>177002.89</v>
      </c>
      <c r="AB42" s="45">
        <v>7685.93</v>
      </c>
      <c r="AC42" s="45">
        <v>0</v>
      </c>
      <c r="AD42" s="45">
        <v>0</v>
      </c>
      <c r="AE42" s="46">
        <v>7685.93</v>
      </c>
      <c r="AF42" s="390" t="s">
        <v>1</v>
      </c>
    </row>
    <row r="43" spans="1:32" x14ac:dyDescent="0.2">
      <c r="A43" s="113">
        <v>2019</v>
      </c>
      <c r="B43" s="115" t="s">
        <v>2155</v>
      </c>
      <c r="C43" s="44" t="s">
        <v>2484</v>
      </c>
      <c r="D43" s="693">
        <v>43665</v>
      </c>
      <c r="E43" s="115" t="s">
        <v>279</v>
      </c>
      <c r="F43" s="115" t="s">
        <v>262</v>
      </c>
      <c r="G43" s="115" t="s">
        <v>69</v>
      </c>
      <c r="H43" s="112" t="s">
        <v>2334</v>
      </c>
      <c r="I43" s="452" t="s">
        <v>2333</v>
      </c>
      <c r="J43" s="119" t="s">
        <v>592</v>
      </c>
      <c r="K43" s="117" t="s">
        <v>2451</v>
      </c>
      <c r="L43" s="501">
        <v>0</v>
      </c>
      <c r="M43" s="44">
        <v>843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915628.78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1070277.33</v>
      </c>
      <c r="AB43" s="44">
        <v>27834.99</v>
      </c>
      <c r="AC43" s="44">
        <v>13481.8</v>
      </c>
      <c r="AD43" s="44">
        <v>0</v>
      </c>
      <c r="AE43" s="109">
        <v>0</v>
      </c>
    </row>
    <row r="44" spans="1:32" x14ac:dyDescent="0.2">
      <c r="A44" s="335">
        <v>2019</v>
      </c>
      <c r="B44" s="203" t="s">
        <v>2341</v>
      </c>
      <c r="C44" s="547" t="s">
        <v>2481</v>
      </c>
      <c r="D44" s="717">
        <v>43683</v>
      </c>
      <c r="E44" s="203" t="s">
        <v>279</v>
      </c>
      <c r="F44" s="203" t="s">
        <v>890</v>
      </c>
      <c r="G44" s="203" t="s">
        <v>326</v>
      </c>
      <c r="H44" s="203"/>
      <c r="I44" s="530" t="s">
        <v>698</v>
      </c>
      <c r="J44" s="183" t="s">
        <v>839</v>
      </c>
      <c r="K44" s="603"/>
      <c r="L44" s="519">
        <v>0</v>
      </c>
      <c r="M44" s="531">
        <v>0</v>
      </c>
      <c r="N44" s="164">
        <v>0</v>
      </c>
      <c r="O44" s="413">
        <v>0</v>
      </c>
      <c r="P44" s="413">
        <v>0</v>
      </c>
      <c r="Q44" s="413">
        <v>0</v>
      </c>
      <c r="R44" s="413">
        <v>0</v>
      </c>
      <c r="S44" s="419">
        <v>0</v>
      </c>
      <c r="T44" s="272">
        <v>0</v>
      </c>
      <c r="U44" s="272">
        <v>0</v>
      </c>
      <c r="V44" s="272">
        <v>0</v>
      </c>
      <c r="W44" s="272">
        <v>0</v>
      </c>
      <c r="X44" s="272">
        <v>0</v>
      </c>
      <c r="Y44" s="272">
        <v>0</v>
      </c>
      <c r="Z44" s="420">
        <v>0</v>
      </c>
      <c r="AA44" s="419" t="s">
        <v>2342</v>
      </c>
      <c r="AB44" s="164">
        <v>11880.77</v>
      </c>
      <c r="AC44" s="413">
        <v>0</v>
      </c>
      <c r="AD44" s="413">
        <v>0</v>
      </c>
      <c r="AE44" s="529">
        <v>0</v>
      </c>
    </row>
    <row r="45" spans="1:32" x14ac:dyDescent="0.2">
      <c r="A45" s="176">
        <v>2019</v>
      </c>
      <c r="B45" s="176" t="s">
        <v>2369</v>
      </c>
      <c r="C45" s="44" t="s">
        <v>2467</v>
      </c>
      <c r="D45" s="693">
        <v>43805</v>
      </c>
      <c r="E45" s="177" t="s">
        <v>279</v>
      </c>
      <c r="F45" s="177" t="s">
        <v>265</v>
      </c>
      <c r="G45" s="177" t="s">
        <v>68</v>
      </c>
      <c r="H45" s="177"/>
      <c r="I45" s="541" t="s">
        <v>2407</v>
      </c>
      <c r="J45" s="112" t="s">
        <v>310</v>
      </c>
      <c r="K45" s="117" t="s">
        <v>2417</v>
      </c>
      <c r="L45" s="501">
        <v>0</v>
      </c>
      <c r="M45" s="542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242">
        <v>0</v>
      </c>
      <c r="AA45" s="44" t="s">
        <v>2362</v>
      </c>
      <c r="AB45" s="44">
        <v>9394.9500000000007</v>
      </c>
      <c r="AC45" s="44">
        <v>0</v>
      </c>
      <c r="AD45" s="44">
        <v>0</v>
      </c>
      <c r="AE45" s="341">
        <v>9394.9500000000007</v>
      </c>
    </row>
    <row r="46" spans="1:32" x14ac:dyDescent="0.2">
      <c r="A46" s="622">
        <v>2020</v>
      </c>
      <c r="B46" s="115" t="s">
        <v>2398</v>
      </c>
      <c r="C46" s="45" t="s">
        <v>2521</v>
      </c>
      <c r="D46" s="693">
        <v>43868</v>
      </c>
      <c r="E46" s="115" t="s">
        <v>279</v>
      </c>
      <c r="F46" s="115" t="s">
        <v>251</v>
      </c>
      <c r="G46" s="115" t="s">
        <v>68</v>
      </c>
      <c r="H46" s="115"/>
      <c r="I46" s="488" t="s">
        <v>2523</v>
      </c>
      <c r="J46" s="112" t="s">
        <v>310</v>
      </c>
      <c r="K46" s="117" t="s">
        <v>2616</v>
      </c>
      <c r="L46" s="501">
        <v>0</v>
      </c>
      <c r="M46" s="542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242">
        <v>0</v>
      </c>
      <c r="AA46" s="44" t="s">
        <v>1855</v>
      </c>
      <c r="AB46" s="44">
        <v>36402.129999999997</v>
      </c>
      <c r="AC46" s="44">
        <v>0</v>
      </c>
      <c r="AD46" s="44">
        <v>0</v>
      </c>
      <c r="AE46" s="341">
        <v>36376.129999999997</v>
      </c>
    </row>
    <row r="47" spans="1:32" x14ac:dyDescent="0.2">
      <c r="A47" s="176">
        <v>2020</v>
      </c>
      <c r="B47" s="177" t="s">
        <v>2398</v>
      </c>
      <c r="C47" s="45" t="s">
        <v>2522</v>
      </c>
      <c r="D47" s="693">
        <v>43868</v>
      </c>
      <c r="E47" s="177" t="s">
        <v>279</v>
      </c>
      <c r="F47" s="177" t="s">
        <v>265</v>
      </c>
      <c r="G47" s="177" t="s">
        <v>68</v>
      </c>
      <c r="H47" s="177"/>
      <c r="I47" s="616" t="s">
        <v>2399</v>
      </c>
      <c r="J47" s="324" t="s">
        <v>310</v>
      </c>
      <c r="K47" s="217" t="s">
        <v>2426</v>
      </c>
      <c r="L47" s="501">
        <v>0</v>
      </c>
      <c r="M47" s="542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242">
        <v>0</v>
      </c>
      <c r="AA47" s="44" t="s">
        <v>1855</v>
      </c>
      <c r="AB47" s="44">
        <v>36402.129999999997</v>
      </c>
      <c r="AC47" s="44">
        <v>0</v>
      </c>
      <c r="AD47" s="44">
        <v>0</v>
      </c>
      <c r="AE47" s="341">
        <v>0</v>
      </c>
    </row>
    <row r="48" spans="1:32" x14ac:dyDescent="0.2">
      <c r="A48" s="335">
        <v>2020</v>
      </c>
      <c r="B48" s="335" t="s">
        <v>2442</v>
      </c>
      <c r="C48" s="83" t="s">
        <v>2536</v>
      </c>
      <c r="D48" s="717">
        <v>43879</v>
      </c>
      <c r="E48" s="270" t="s">
        <v>279</v>
      </c>
      <c r="F48" s="270" t="s">
        <v>870</v>
      </c>
      <c r="G48" s="270" t="s">
        <v>63</v>
      </c>
      <c r="H48" s="270"/>
      <c r="I48" s="466" t="s">
        <v>2443</v>
      </c>
      <c r="J48" s="156" t="s">
        <v>839</v>
      </c>
      <c r="K48" s="606"/>
      <c r="L48" s="520">
        <v>0</v>
      </c>
      <c r="M48" s="83">
        <v>0</v>
      </c>
      <c r="N48" s="83">
        <v>0</v>
      </c>
      <c r="O48" s="157">
        <v>0</v>
      </c>
      <c r="P48" s="157">
        <v>0</v>
      </c>
      <c r="Q48" s="157">
        <v>0</v>
      </c>
      <c r="R48" s="157">
        <v>0</v>
      </c>
      <c r="S48" s="207">
        <v>0</v>
      </c>
      <c r="T48" s="207">
        <v>0</v>
      </c>
      <c r="U48" s="272">
        <v>0</v>
      </c>
      <c r="V48" s="272">
        <v>0</v>
      </c>
      <c r="W48" s="207">
        <v>0</v>
      </c>
      <c r="X48" s="207">
        <v>0</v>
      </c>
      <c r="Y48" s="207">
        <v>0</v>
      </c>
      <c r="Z48" s="162">
        <v>0</v>
      </c>
      <c r="AA48" s="336" t="s">
        <v>2362</v>
      </c>
      <c r="AB48" s="83">
        <v>7685.93</v>
      </c>
      <c r="AC48" s="83">
        <v>3806.4</v>
      </c>
      <c r="AD48" s="83">
        <v>0</v>
      </c>
      <c r="AE48" s="148">
        <v>0</v>
      </c>
      <c r="AF48" s="390" t="s">
        <v>1</v>
      </c>
    </row>
    <row r="49" spans="1:31" x14ac:dyDescent="0.2">
      <c r="A49" s="335">
        <v>2020</v>
      </c>
      <c r="B49" s="270" t="s">
        <v>2341</v>
      </c>
      <c r="C49" s="83" t="s">
        <v>2538</v>
      </c>
      <c r="D49" s="717">
        <v>43879</v>
      </c>
      <c r="E49" s="270" t="s">
        <v>279</v>
      </c>
      <c r="F49" s="270" t="s">
        <v>260</v>
      </c>
      <c r="G49" s="270" t="s">
        <v>326</v>
      </c>
      <c r="H49" s="270" t="s">
        <v>2424</v>
      </c>
      <c r="I49" s="544" t="s">
        <v>2423</v>
      </c>
      <c r="J49" s="306" t="s">
        <v>839</v>
      </c>
      <c r="K49" s="603"/>
      <c r="L49" s="519">
        <v>0</v>
      </c>
      <c r="M49" s="531">
        <v>1214</v>
      </c>
      <c r="N49" s="164">
        <v>0</v>
      </c>
      <c r="O49" s="413">
        <v>0</v>
      </c>
      <c r="P49" s="413">
        <v>0</v>
      </c>
      <c r="Q49" s="413">
        <v>0</v>
      </c>
      <c r="R49" s="413">
        <v>0</v>
      </c>
      <c r="S49" s="413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499">
        <v>0</v>
      </c>
      <c r="AA49" s="413" t="s">
        <v>2551</v>
      </c>
      <c r="AB49" s="164">
        <v>14748.17</v>
      </c>
      <c r="AC49" s="413">
        <v>5940.4</v>
      </c>
      <c r="AD49" s="413">
        <v>0</v>
      </c>
      <c r="AE49" s="529">
        <v>0</v>
      </c>
    </row>
    <row r="50" spans="1:31" x14ac:dyDescent="0.2">
      <c r="A50" s="335">
        <v>2020</v>
      </c>
      <c r="B50" s="203" t="s">
        <v>2337</v>
      </c>
      <c r="C50" s="83" t="s">
        <v>2540</v>
      </c>
      <c r="D50" s="717">
        <v>43879</v>
      </c>
      <c r="E50" s="203" t="s">
        <v>279</v>
      </c>
      <c r="F50" s="203" t="s">
        <v>260</v>
      </c>
      <c r="G50" s="203" t="s">
        <v>68</v>
      </c>
      <c r="H50" s="203"/>
      <c r="I50" s="530" t="s">
        <v>2338</v>
      </c>
      <c r="J50" s="306" t="s">
        <v>839</v>
      </c>
      <c r="K50" s="603"/>
      <c r="L50" s="519">
        <v>0</v>
      </c>
      <c r="M50" s="531">
        <v>0</v>
      </c>
      <c r="N50" s="164">
        <v>0</v>
      </c>
      <c r="O50" s="413">
        <v>0</v>
      </c>
      <c r="P50" s="413">
        <v>0</v>
      </c>
      <c r="Q50" s="413">
        <v>0</v>
      </c>
      <c r="R50" s="413">
        <v>0</v>
      </c>
      <c r="S50" s="413">
        <v>0</v>
      </c>
      <c r="T50" s="164">
        <v>0</v>
      </c>
      <c r="U50" s="164">
        <v>0</v>
      </c>
      <c r="V50" s="164">
        <v>0</v>
      </c>
      <c r="W50" s="164">
        <v>0</v>
      </c>
      <c r="X50" s="164">
        <v>0</v>
      </c>
      <c r="Y50" s="164">
        <v>0</v>
      </c>
      <c r="Z50" s="499">
        <v>0</v>
      </c>
      <c r="AA50" s="613" t="s">
        <v>2828</v>
      </c>
      <c r="AB50" s="164">
        <v>14748.17</v>
      </c>
      <c r="AC50" s="413">
        <v>7374.07</v>
      </c>
      <c r="AD50" s="413">
        <v>0</v>
      </c>
      <c r="AE50" s="529">
        <v>0</v>
      </c>
    </row>
    <row r="51" spans="1:31" x14ac:dyDescent="0.2">
      <c r="A51" s="335">
        <v>2020</v>
      </c>
      <c r="B51" s="270" t="s">
        <v>2369</v>
      </c>
      <c r="C51" s="83" t="s">
        <v>2562</v>
      </c>
      <c r="D51" s="717">
        <v>43892</v>
      </c>
      <c r="E51" s="270" t="s">
        <v>279</v>
      </c>
      <c r="F51" s="270" t="s">
        <v>259</v>
      </c>
      <c r="G51" s="270" t="s">
        <v>68</v>
      </c>
      <c r="H51" s="270"/>
      <c r="I51" s="544" t="s">
        <v>2565</v>
      </c>
      <c r="J51" s="306" t="s">
        <v>839</v>
      </c>
      <c r="K51" s="603"/>
      <c r="L51" s="519">
        <v>0</v>
      </c>
      <c r="M51" s="531">
        <v>0</v>
      </c>
      <c r="N51" s="164">
        <v>0</v>
      </c>
      <c r="O51" s="413">
        <v>0</v>
      </c>
      <c r="P51" s="413">
        <v>0</v>
      </c>
      <c r="Q51" s="413">
        <v>0</v>
      </c>
      <c r="R51" s="413">
        <v>0</v>
      </c>
      <c r="S51" s="413">
        <v>0</v>
      </c>
      <c r="T51" s="164">
        <v>0</v>
      </c>
      <c r="U51" s="164">
        <v>0</v>
      </c>
      <c r="V51" s="164">
        <v>0</v>
      </c>
      <c r="W51" s="164">
        <v>0</v>
      </c>
      <c r="X51" s="164">
        <v>0</v>
      </c>
      <c r="Y51" s="164">
        <v>0</v>
      </c>
      <c r="Z51" s="499">
        <v>0</v>
      </c>
      <c r="AA51" s="413" t="s">
        <v>2362</v>
      </c>
      <c r="AB51" s="164">
        <v>7685.93</v>
      </c>
      <c r="AC51" s="413">
        <v>3842.96</v>
      </c>
      <c r="AD51" s="413">
        <v>0</v>
      </c>
      <c r="AE51" s="529">
        <v>0</v>
      </c>
    </row>
    <row r="52" spans="1:31" x14ac:dyDescent="0.2">
      <c r="A52" s="622">
        <v>2020</v>
      </c>
      <c r="B52" s="115" t="s">
        <v>2518</v>
      </c>
      <c r="C52" s="45" t="s">
        <v>2666</v>
      </c>
      <c r="D52" s="693">
        <v>43892</v>
      </c>
      <c r="E52" s="115" t="s">
        <v>279</v>
      </c>
      <c r="F52" s="115" t="s">
        <v>841</v>
      </c>
      <c r="G52" s="115" t="s">
        <v>63</v>
      </c>
      <c r="H52" s="115"/>
      <c r="I52" s="488" t="s">
        <v>2519</v>
      </c>
      <c r="J52" s="112" t="s">
        <v>2140</v>
      </c>
      <c r="K52" s="359">
        <v>43928</v>
      </c>
      <c r="L52" s="501">
        <v>0</v>
      </c>
      <c r="M52" s="542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48.8</v>
      </c>
      <c r="V52" s="44">
        <v>0</v>
      </c>
      <c r="W52" s="44">
        <v>0</v>
      </c>
      <c r="X52" s="44">
        <v>0</v>
      </c>
      <c r="Y52" s="44">
        <v>0</v>
      </c>
      <c r="Z52" s="242">
        <v>0</v>
      </c>
      <c r="AA52" s="44" t="s">
        <v>2362</v>
      </c>
      <c r="AB52" s="44">
        <v>2946.15</v>
      </c>
      <c r="AC52" s="44">
        <v>0</v>
      </c>
      <c r="AD52" s="44">
        <v>0</v>
      </c>
      <c r="AE52" s="341">
        <v>2946.15</v>
      </c>
    </row>
    <row r="53" spans="1:31" x14ac:dyDescent="0.2">
      <c r="A53" s="320">
        <v>2020</v>
      </c>
      <c r="B53" s="203" t="s">
        <v>2543</v>
      </c>
      <c r="C53" s="83" t="s">
        <v>2618</v>
      </c>
      <c r="D53" s="717">
        <v>43910</v>
      </c>
      <c r="E53" s="203" t="s">
        <v>279</v>
      </c>
      <c r="F53" s="203" t="s">
        <v>260</v>
      </c>
      <c r="G53" s="203" t="s">
        <v>63</v>
      </c>
      <c r="H53" s="203"/>
      <c r="I53" s="466" t="s">
        <v>3096</v>
      </c>
      <c r="J53" s="306" t="s">
        <v>839</v>
      </c>
      <c r="K53" s="603"/>
      <c r="L53" s="519">
        <v>0</v>
      </c>
      <c r="M53" s="531">
        <v>259</v>
      </c>
      <c r="N53" s="164">
        <v>0</v>
      </c>
      <c r="O53" s="413">
        <v>0</v>
      </c>
      <c r="P53" s="413">
        <v>0</v>
      </c>
      <c r="Q53" s="413">
        <v>0</v>
      </c>
      <c r="R53" s="413">
        <v>0</v>
      </c>
      <c r="S53" s="413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499">
        <v>0</v>
      </c>
      <c r="AA53" s="413" t="s">
        <v>2827</v>
      </c>
      <c r="AB53" s="164">
        <v>15445</v>
      </c>
      <c r="AC53" s="413">
        <v>2537.6</v>
      </c>
      <c r="AD53" s="413">
        <v>0</v>
      </c>
      <c r="AE53" s="529">
        <v>0</v>
      </c>
    </row>
    <row r="54" spans="1:31" x14ac:dyDescent="0.2">
      <c r="A54" s="297">
        <v>2020</v>
      </c>
      <c r="B54" s="323" t="s">
        <v>2590</v>
      </c>
      <c r="C54" s="45" t="s">
        <v>2645</v>
      </c>
      <c r="D54" s="693">
        <v>43938</v>
      </c>
      <c r="E54" s="323" t="s">
        <v>279</v>
      </c>
      <c r="F54" s="323" t="s">
        <v>265</v>
      </c>
      <c r="G54" s="323" t="s">
        <v>326</v>
      </c>
      <c r="H54" s="323"/>
      <c r="I54" s="488" t="s">
        <v>2646</v>
      </c>
      <c r="J54" s="295" t="s">
        <v>316</v>
      </c>
      <c r="K54" s="117" t="s">
        <v>2674</v>
      </c>
      <c r="L54" s="501">
        <v>0</v>
      </c>
      <c r="M54" s="542">
        <v>2000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2188.6799999999998</v>
      </c>
      <c r="Y54" s="44">
        <v>0</v>
      </c>
      <c r="Z54" s="242">
        <v>0</v>
      </c>
      <c r="AA54" s="44" t="s">
        <v>2362</v>
      </c>
      <c r="AB54" s="44">
        <v>9394.9599999999991</v>
      </c>
      <c r="AC54" s="44">
        <v>0</v>
      </c>
      <c r="AD54" s="44">
        <v>0</v>
      </c>
      <c r="AE54" s="341">
        <v>9394.9599999999991</v>
      </c>
    </row>
    <row r="55" spans="1:31" x14ac:dyDescent="0.2">
      <c r="A55" s="622">
        <v>2020</v>
      </c>
      <c r="B55" s="115" t="s">
        <v>2369</v>
      </c>
      <c r="C55" s="45" t="s">
        <v>2652</v>
      </c>
      <c r="D55" s="693">
        <v>43945</v>
      </c>
      <c r="E55" s="115" t="s">
        <v>279</v>
      </c>
      <c r="F55" s="115" t="s">
        <v>580</v>
      </c>
      <c r="G55" s="115" t="s">
        <v>68</v>
      </c>
      <c r="H55" s="115" t="s">
        <v>2654</v>
      </c>
      <c r="I55" s="488" t="s">
        <v>2594</v>
      </c>
      <c r="J55" s="112" t="s">
        <v>576</v>
      </c>
      <c r="K55" s="117" t="s">
        <v>2665</v>
      </c>
      <c r="L55" s="501">
        <v>0</v>
      </c>
      <c r="M55" s="542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242">
        <v>0</v>
      </c>
      <c r="AA55" s="44">
        <v>225643.24</v>
      </c>
      <c r="AB55" s="44">
        <v>8003.71</v>
      </c>
      <c r="AC55" s="44">
        <v>0</v>
      </c>
      <c r="AD55" s="44">
        <v>0</v>
      </c>
      <c r="AE55" s="341">
        <v>0</v>
      </c>
    </row>
    <row r="56" spans="1:31" x14ac:dyDescent="0.2">
      <c r="A56" s="622">
        <v>2020</v>
      </c>
      <c r="B56" s="115" t="s">
        <v>2369</v>
      </c>
      <c r="C56" s="45" t="s">
        <v>2672</v>
      </c>
      <c r="D56" s="693">
        <v>43971</v>
      </c>
      <c r="E56" s="115" t="s">
        <v>279</v>
      </c>
      <c r="F56" s="115" t="s">
        <v>580</v>
      </c>
      <c r="G56" s="115" t="s">
        <v>68</v>
      </c>
      <c r="H56" s="115" t="s">
        <v>2655</v>
      </c>
      <c r="I56" s="488" t="s">
        <v>2698</v>
      </c>
      <c r="J56" s="112" t="s">
        <v>576</v>
      </c>
      <c r="K56" s="117" t="s">
        <v>2665</v>
      </c>
      <c r="L56" s="501">
        <v>0</v>
      </c>
      <c r="M56" s="542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242">
        <v>0</v>
      </c>
      <c r="AA56" s="44">
        <v>225643.24</v>
      </c>
      <c r="AB56" s="44">
        <v>4693.38</v>
      </c>
      <c r="AC56" s="44">
        <v>0</v>
      </c>
      <c r="AD56" s="44">
        <v>0</v>
      </c>
      <c r="AE56" s="341">
        <v>4693.38</v>
      </c>
    </row>
    <row r="57" spans="1:31" x14ac:dyDescent="0.2">
      <c r="A57" s="176">
        <v>2020</v>
      </c>
      <c r="B57" s="622" t="s">
        <v>2398</v>
      </c>
      <c r="C57" s="45" t="s">
        <v>2733</v>
      </c>
      <c r="D57" s="693">
        <v>44022</v>
      </c>
      <c r="E57" s="115" t="s">
        <v>279</v>
      </c>
      <c r="F57" s="115" t="s">
        <v>265</v>
      </c>
      <c r="G57" s="115" t="s">
        <v>68</v>
      </c>
      <c r="H57" s="115" t="s">
        <v>2653</v>
      </c>
      <c r="I57" s="452" t="s">
        <v>2833</v>
      </c>
      <c r="J57" s="119" t="s">
        <v>310</v>
      </c>
      <c r="K57" s="596" t="s">
        <v>2834</v>
      </c>
      <c r="L57" s="732">
        <v>0</v>
      </c>
      <c r="M57" s="340">
        <v>0</v>
      </c>
      <c r="N57" s="44">
        <v>0</v>
      </c>
      <c r="O57" s="104">
        <v>0</v>
      </c>
      <c r="P57" s="104">
        <v>0</v>
      </c>
      <c r="Q57" s="104">
        <v>0</v>
      </c>
      <c r="R57" s="104">
        <v>0</v>
      </c>
      <c r="S57" s="180">
        <v>0</v>
      </c>
      <c r="T57" s="173">
        <v>0</v>
      </c>
      <c r="U57" s="173">
        <v>0</v>
      </c>
      <c r="V57" s="173">
        <v>0</v>
      </c>
      <c r="W57" s="173">
        <v>0</v>
      </c>
      <c r="X57" s="173">
        <v>0</v>
      </c>
      <c r="Y57" s="173">
        <v>0</v>
      </c>
      <c r="Z57" s="108">
        <v>0</v>
      </c>
      <c r="AA57" s="173" t="s">
        <v>2362</v>
      </c>
      <c r="AB57" s="44">
        <v>16381.16</v>
      </c>
      <c r="AC57" s="44">
        <v>0</v>
      </c>
      <c r="AD57" s="44">
        <v>0</v>
      </c>
      <c r="AE57" s="109">
        <v>16381.16</v>
      </c>
    </row>
    <row r="58" spans="1:31" x14ac:dyDescent="0.2">
      <c r="A58" s="622">
        <v>2020</v>
      </c>
      <c r="B58" s="115" t="s">
        <v>2398</v>
      </c>
      <c r="C58" s="490" t="s">
        <v>3094</v>
      </c>
      <c r="D58" s="689">
        <v>44117</v>
      </c>
      <c r="E58" s="115" t="s">
        <v>279</v>
      </c>
      <c r="F58" s="115" t="s">
        <v>260</v>
      </c>
      <c r="G58" s="115" t="s">
        <v>68</v>
      </c>
      <c r="H58" s="115"/>
      <c r="I58" s="452" t="s">
        <v>3068</v>
      </c>
      <c r="J58" s="112" t="s">
        <v>310</v>
      </c>
      <c r="K58" s="117" t="s">
        <v>3223</v>
      </c>
      <c r="L58" s="501">
        <v>0</v>
      </c>
      <c r="M58" s="542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242">
        <v>0</v>
      </c>
      <c r="AA58" s="44" t="s">
        <v>2720</v>
      </c>
      <c r="AB58" s="44">
        <v>11344.74</v>
      </c>
      <c r="AC58" s="44">
        <v>5672.38</v>
      </c>
      <c r="AD58" s="44">
        <v>0</v>
      </c>
      <c r="AE58" s="341">
        <v>5672.38</v>
      </c>
    </row>
    <row r="59" spans="1:31" x14ac:dyDescent="0.2">
      <c r="A59" s="622">
        <v>2020</v>
      </c>
      <c r="B59" s="115" t="s">
        <v>2398</v>
      </c>
      <c r="C59" s="490" t="s">
        <v>3187</v>
      </c>
      <c r="D59" s="689">
        <v>44175</v>
      </c>
      <c r="E59" s="115" t="s">
        <v>279</v>
      </c>
      <c r="F59" s="115" t="s">
        <v>251</v>
      </c>
      <c r="G59" s="115" t="s">
        <v>68</v>
      </c>
      <c r="H59" s="115"/>
      <c r="I59" s="452" t="s">
        <v>3097</v>
      </c>
      <c r="J59" s="112" t="s">
        <v>560</v>
      </c>
      <c r="K59" s="117" t="s">
        <v>3103</v>
      </c>
      <c r="L59" s="501">
        <v>0</v>
      </c>
      <c r="M59" s="542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242">
        <v>0</v>
      </c>
      <c r="AA59" s="44" t="s">
        <v>20</v>
      </c>
      <c r="AB59" s="44">
        <v>13438.42</v>
      </c>
      <c r="AC59" s="44">
        <v>0</v>
      </c>
      <c r="AD59" s="44">
        <v>0</v>
      </c>
      <c r="AE59" s="341">
        <v>0</v>
      </c>
    </row>
    <row r="60" spans="1:31" ht="13.5" thickBot="1" x14ac:dyDescent="0.25">
      <c r="A60" s="309">
        <v>2020</v>
      </c>
      <c r="B60" s="328" t="s">
        <v>2831</v>
      </c>
      <c r="C60" s="798" t="s">
        <v>3193</v>
      </c>
      <c r="D60" s="799">
        <v>44179</v>
      </c>
      <c r="E60" s="328" t="s">
        <v>279</v>
      </c>
      <c r="F60" s="328" t="s">
        <v>262</v>
      </c>
      <c r="G60" s="328" t="s">
        <v>63</v>
      </c>
      <c r="H60" s="328"/>
      <c r="I60" s="681" t="s">
        <v>2832</v>
      </c>
      <c r="J60" s="311" t="s">
        <v>839</v>
      </c>
      <c r="K60" s="780"/>
      <c r="L60" s="781">
        <v>0</v>
      </c>
      <c r="M60" s="782">
        <v>0</v>
      </c>
      <c r="N60" s="84">
        <v>0</v>
      </c>
      <c r="O60" s="783">
        <v>0</v>
      </c>
      <c r="P60" s="783">
        <v>0</v>
      </c>
      <c r="Q60" s="783">
        <v>0</v>
      </c>
      <c r="R60" s="783">
        <v>0</v>
      </c>
      <c r="S60" s="783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784">
        <v>0</v>
      </c>
      <c r="AA60" s="783">
        <v>11344.74</v>
      </c>
      <c r="AB60" s="84">
        <v>0</v>
      </c>
      <c r="AC60" s="783">
        <v>0</v>
      </c>
      <c r="AD60" s="783">
        <v>0</v>
      </c>
      <c r="AE60" s="785">
        <v>0</v>
      </c>
    </row>
    <row r="61" spans="1:31" ht="13.5" thickBot="1" x14ac:dyDescent="0.25">
      <c r="AB61" s="429">
        <f>SUM(AB2:AB60)</f>
        <v>884067.58000000031</v>
      </c>
      <c r="AC61" s="429">
        <f>SUM(AC2:AC60)</f>
        <v>292228.89000000007</v>
      </c>
      <c r="AD61" s="429">
        <f>SUM(AD2:AD60)</f>
        <v>0</v>
      </c>
      <c r="AE61" s="429">
        <f>SUM(AE2:AE60)</f>
        <v>468229.49999999994</v>
      </c>
    </row>
    <row r="62" spans="1:31" ht="13.5" thickBot="1" x14ac:dyDescent="0.25">
      <c r="AA62" s="807" t="s">
        <v>3307</v>
      </c>
      <c r="AB62" s="800">
        <f>AB61-AC61-AE61</f>
        <v>123609.19000000024</v>
      </c>
    </row>
  </sheetData>
  <autoFilter ref="A1:AE60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7"/>
  <sheetViews>
    <sheetView zoomScaleNormal="100" workbookViewId="0">
      <pane ySplit="1" topLeftCell="A2" activePane="bottomLeft" state="frozen"/>
      <selection activeCell="G1" sqref="G1"/>
      <selection pane="bottomLeft" activeCell="D4" sqref="D4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34" t="s">
        <v>1489</v>
      </c>
      <c r="K1" s="83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s="1" customFormat="1" x14ac:dyDescent="0.2">
      <c r="A2" s="185">
        <v>2015</v>
      </c>
      <c r="B2" s="377" t="s">
        <v>144</v>
      </c>
      <c r="C2" s="452" t="s">
        <v>641</v>
      </c>
      <c r="D2" s="689">
        <v>42159</v>
      </c>
      <c r="E2" s="115" t="s">
        <v>46</v>
      </c>
      <c r="F2" s="116" t="s">
        <v>260</v>
      </c>
      <c r="G2" s="116" t="s">
        <v>63</v>
      </c>
      <c r="H2" s="116"/>
      <c r="I2" s="460" t="s">
        <v>798</v>
      </c>
      <c r="J2" s="258" t="s">
        <v>316</v>
      </c>
      <c r="K2" s="118" t="s">
        <v>2178</v>
      </c>
      <c r="L2" s="505">
        <v>0</v>
      </c>
      <c r="M2" s="171">
        <v>2526</v>
      </c>
      <c r="N2" s="171">
        <v>0</v>
      </c>
      <c r="O2" s="104">
        <v>0</v>
      </c>
      <c r="P2" s="104">
        <v>0</v>
      </c>
      <c r="Q2" s="38">
        <v>31329.75</v>
      </c>
      <c r="R2" s="38">
        <v>0</v>
      </c>
      <c r="S2" s="180">
        <v>0</v>
      </c>
      <c r="T2" s="180">
        <v>0</v>
      </c>
      <c r="U2" s="180">
        <v>0</v>
      </c>
      <c r="V2" s="180">
        <v>0</v>
      </c>
      <c r="W2" s="180">
        <v>500000</v>
      </c>
      <c r="X2" s="173">
        <v>0</v>
      </c>
      <c r="Y2" s="173">
        <v>0</v>
      </c>
      <c r="Z2" s="108">
        <v>0</v>
      </c>
      <c r="AA2" s="174" t="s">
        <v>236</v>
      </c>
      <c r="AB2" s="44">
        <f t="shared" ref="AB2:AB8" si="0">AC2+AD2+AE2</f>
        <v>15403.93</v>
      </c>
      <c r="AC2" s="44">
        <v>0</v>
      </c>
      <c r="AD2" s="44">
        <v>0</v>
      </c>
      <c r="AE2" s="109">
        <v>15403.93</v>
      </c>
    </row>
    <row r="3" spans="1:31" s="1" customFormat="1" x14ac:dyDescent="0.2">
      <c r="A3" s="321">
        <v>2015</v>
      </c>
      <c r="B3" s="388" t="s">
        <v>217</v>
      </c>
      <c r="C3" s="465" t="s">
        <v>643</v>
      </c>
      <c r="D3" s="715">
        <v>42178</v>
      </c>
      <c r="E3" s="203" t="s">
        <v>46</v>
      </c>
      <c r="F3" s="250" t="s">
        <v>260</v>
      </c>
      <c r="G3" s="250" t="s">
        <v>63</v>
      </c>
      <c r="H3" s="250"/>
      <c r="I3" s="481" t="s">
        <v>799</v>
      </c>
      <c r="J3" s="183" t="s">
        <v>839</v>
      </c>
      <c r="K3" s="551"/>
      <c r="L3" s="504">
        <v>0</v>
      </c>
      <c r="M3" s="271">
        <v>0</v>
      </c>
      <c r="N3" s="271">
        <v>0</v>
      </c>
      <c r="O3" s="205">
        <v>0</v>
      </c>
      <c r="P3" s="205">
        <v>0</v>
      </c>
      <c r="Q3" s="157">
        <v>0</v>
      </c>
      <c r="R3" s="157">
        <v>0</v>
      </c>
      <c r="S3" s="369">
        <v>0</v>
      </c>
      <c r="T3" s="207">
        <v>0</v>
      </c>
      <c r="U3" s="207">
        <v>0</v>
      </c>
      <c r="V3" s="207">
        <v>0</v>
      </c>
      <c r="W3" s="207">
        <v>0</v>
      </c>
      <c r="X3" s="272">
        <v>0</v>
      </c>
      <c r="Y3" s="272">
        <v>0</v>
      </c>
      <c r="Z3" s="273">
        <v>0</v>
      </c>
      <c r="AA3" s="274">
        <v>20000</v>
      </c>
      <c r="AB3" s="164">
        <f t="shared" si="0"/>
        <v>3995.07</v>
      </c>
      <c r="AC3" s="164">
        <v>0</v>
      </c>
      <c r="AD3" s="164">
        <v>0</v>
      </c>
      <c r="AE3" s="209">
        <v>3995.07</v>
      </c>
    </row>
    <row r="4" spans="1:31" s="1" customFormat="1" x14ac:dyDescent="0.2">
      <c r="A4" s="321">
        <v>2015</v>
      </c>
      <c r="B4" s="337" t="s">
        <v>144</v>
      </c>
      <c r="C4" s="465" t="s">
        <v>662</v>
      </c>
      <c r="D4" s="715">
        <v>42285</v>
      </c>
      <c r="E4" s="203" t="s">
        <v>46</v>
      </c>
      <c r="F4" s="204" t="s">
        <v>250</v>
      </c>
      <c r="G4" s="250" t="s">
        <v>63</v>
      </c>
      <c r="H4" s="250"/>
      <c r="I4" s="481" t="s">
        <v>3310</v>
      </c>
      <c r="J4" s="778" t="s">
        <v>839</v>
      </c>
      <c r="K4" s="778"/>
      <c r="L4" s="504">
        <v>0</v>
      </c>
      <c r="M4" s="271">
        <v>2529</v>
      </c>
      <c r="N4" s="271">
        <v>0</v>
      </c>
      <c r="O4" s="205">
        <v>0</v>
      </c>
      <c r="P4" s="205">
        <v>0</v>
      </c>
      <c r="Q4" s="205">
        <v>0</v>
      </c>
      <c r="R4" s="205">
        <v>0</v>
      </c>
      <c r="S4" s="207">
        <v>0</v>
      </c>
      <c r="T4" s="207">
        <v>0</v>
      </c>
      <c r="U4" s="207">
        <v>0</v>
      </c>
      <c r="V4" s="207">
        <v>0</v>
      </c>
      <c r="W4" s="207">
        <v>0</v>
      </c>
      <c r="X4" s="272">
        <v>0</v>
      </c>
      <c r="Y4" s="272">
        <v>0</v>
      </c>
      <c r="Z4" s="273">
        <v>0</v>
      </c>
      <c r="AA4" s="274" t="s">
        <v>233</v>
      </c>
      <c r="AB4" s="164">
        <v>0</v>
      </c>
      <c r="AC4" s="164">
        <v>0</v>
      </c>
      <c r="AD4" s="164">
        <v>0</v>
      </c>
      <c r="AE4" s="209">
        <v>0</v>
      </c>
    </row>
    <row r="5" spans="1:31" s="1" customFormat="1" x14ac:dyDescent="0.2">
      <c r="A5" s="185">
        <v>2015</v>
      </c>
      <c r="B5" s="186" t="s">
        <v>192</v>
      </c>
      <c r="C5" s="452" t="s">
        <v>671</v>
      </c>
      <c r="D5" s="689">
        <v>42320</v>
      </c>
      <c r="E5" s="115" t="s">
        <v>46</v>
      </c>
      <c r="F5" s="116" t="s">
        <v>262</v>
      </c>
      <c r="G5" s="116" t="s">
        <v>68</v>
      </c>
      <c r="H5" s="116"/>
      <c r="I5" s="460" t="s">
        <v>1552</v>
      </c>
      <c r="J5" s="187" t="s">
        <v>310</v>
      </c>
      <c r="K5" s="118" t="s">
        <v>2188</v>
      </c>
      <c r="L5" s="505">
        <v>0</v>
      </c>
      <c r="M5" s="171">
        <v>0</v>
      </c>
      <c r="N5" s="171">
        <v>0</v>
      </c>
      <c r="O5" s="104">
        <v>0</v>
      </c>
      <c r="P5" s="104">
        <v>0</v>
      </c>
      <c r="Q5" s="104">
        <v>0</v>
      </c>
      <c r="R5" s="104">
        <v>0</v>
      </c>
      <c r="S5" s="180">
        <v>0</v>
      </c>
      <c r="T5" s="180">
        <v>0</v>
      </c>
      <c r="U5" s="180">
        <v>0</v>
      </c>
      <c r="V5" s="180">
        <v>0</v>
      </c>
      <c r="W5" s="180">
        <v>0</v>
      </c>
      <c r="X5" s="173">
        <v>0</v>
      </c>
      <c r="Y5" s="173">
        <v>0</v>
      </c>
      <c r="Z5" s="108">
        <v>-3647.8</v>
      </c>
      <c r="AA5" s="174">
        <v>73020</v>
      </c>
      <c r="AB5" s="44">
        <v>10050.42</v>
      </c>
      <c r="AC5" s="44">
        <v>0</v>
      </c>
      <c r="AD5" s="44">
        <v>0</v>
      </c>
      <c r="AE5" s="109">
        <v>2954.72</v>
      </c>
    </row>
    <row r="6" spans="1:31" s="1" customFormat="1" x14ac:dyDescent="0.2">
      <c r="A6" s="185">
        <v>2015</v>
      </c>
      <c r="B6" s="186" t="s">
        <v>549</v>
      </c>
      <c r="C6" s="452" t="s">
        <v>672</v>
      </c>
      <c r="D6" s="689">
        <v>42320</v>
      </c>
      <c r="E6" s="115" t="s">
        <v>46</v>
      </c>
      <c r="F6" s="116" t="s">
        <v>260</v>
      </c>
      <c r="G6" s="116" t="s">
        <v>18</v>
      </c>
      <c r="H6" s="116"/>
      <c r="I6" s="460" t="s">
        <v>806</v>
      </c>
      <c r="J6" s="119" t="s">
        <v>560</v>
      </c>
      <c r="K6" s="118" t="s">
        <v>2684</v>
      </c>
      <c r="L6" s="505">
        <v>0</v>
      </c>
      <c r="M6" s="171">
        <v>0</v>
      </c>
      <c r="N6" s="171">
        <v>0</v>
      </c>
      <c r="O6" s="104">
        <v>0</v>
      </c>
      <c r="P6" s="104">
        <v>0</v>
      </c>
      <c r="Q6" s="104">
        <v>0</v>
      </c>
      <c r="R6" s="104">
        <v>0</v>
      </c>
      <c r="S6" s="180">
        <v>0</v>
      </c>
      <c r="T6" s="180">
        <v>0</v>
      </c>
      <c r="U6" s="180">
        <v>0</v>
      </c>
      <c r="V6" s="180">
        <v>0</v>
      </c>
      <c r="W6" s="180">
        <v>0</v>
      </c>
      <c r="X6" s="173">
        <v>0</v>
      </c>
      <c r="Y6" s="173">
        <v>0</v>
      </c>
      <c r="Z6" s="108">
        <v>0</v>
      </c>
      <c r="AA6" s="174" t="s">
        <v>2197</v>
      </c>
      <c r="AB6" s="44">
        <v>14216.21</v>
      </c>
      <c r="AC6" s="44">
        <v>4088.45</v>
      </c>
      <c r="AD6" s="44">
        <v>0</v>
      </c>
      <c r="AE6" s="109">
        <v>0</v>
      </c>
    </row>
    <row r="7" spans="1:31" s="1" customFormat="1" x14ac:dyDescent="0.2">
      <c r="A7" s="185">
        <v>2015</v>
      </c>
      <c r="B7" s="186" t="s">
        <v>280</v>
      </c>
      <c r="C7" s="452" t="s">
        <v>674</v>
      </c>
      <c r="D7" s="689">
        <v>42331</v>
      </c>
      <c r="E7" s="115" t="s">
        <v>46</v>
      </c>
      <c r="F7" s="115" t="s">
        <v>841</v>
      </c>
      <c r="G7" s="116" t="s">
        <v>63</v>
      </c>
      <c r="H7" s="116"/>
      <c r="I7" s="452" t="s">
        <v>2287</v>
      </c>
      <c r="J7" s="119" t="s">
        <v>592</v>
      </c>
      <c r="K7" s="118" t="s">
        <v>2190</v>
      </c>
      <c r="L7" s="505">
        <v>0</v>
      </c>
      <c r="M7" s="171">
        <v>0</v>
      </c>
      <c r="N7" s="171">
        <v>0</v>
      </c>
      <c r="O7" s="104">
        <v>0</v>
      </c>
      <c r="P7" s="104">
        <v>0</v>
      </c>
      <c r="Q7" s="104">
        <v>0</v>
      </c>
      <c r="R7" s="104">
        <v>0</v>
      </c>
      <c r="S7" s="180">
        <v>0</v>
      </c>
      <c r="T7" s="180">
        <v>0</v>
      </c>
      <c r="U7" s="180">
        <v>0</v>
      </c>
      <c r="V7" s="180">
        <v>0</v>
      </c>
      <c r="W7" s="180">
        <v>0</v>
      </c>
      <c r="X7" s="173">
        <v>0</v>
      </c>
      <c r="Y7" s="173">
        <v>0</v>
      </c>
      <c r="Z7" s="108">
        <v>0</v>
      </c>
      <c r="AA7" s="174">
        <v>99032</v>
      </c>
      <c r="AB7" s="44">
        <v>5708.18</v>
      </c>
      <c r="AC7" s="44">
        <v>0</v>
      </c>
      <c r="AD7" s="44">
        <v>0</v>
      </c>
      <c r="AE7" s="109">
        <v>0</v>
      </c>
    </row>
    <row r="8" spans="1:31" s="1" customFormat="1" x14ac:dyDescent="0.2">
      <c r="A8" s="321">
        <v>2016</v>
      </c>
      <c r="B8" s="337" t="s">
        <v>166</v>
      </c>
      <c r="C8" s="668" t="s">
        <v>621</v>
      </c>
      <c r="D8" s="715">
        <v>42388</v>
      </c>
      <c r="E8" s="203" t="s">
        <v>46</v>
      </c>
      <c r="F8" s="250" t="s">
        <v>260</v>
      </c>
      <c r="G8" s="204" t="s">
        <v>499</v>
      </c>
      <c r="H8" s="204"/>
      <c r="I8" s="465" t="s">
        <v>698</v>
      </c>
      <c r="J8" s="400" t="s">
        <v>839</v>
      </c>
      <c r="K8" s="551"/>
      <c r="L8" s="504">
        <v>0</v>
      </c>
      <c r="M8" s="271">
        <v>0</v>
      </c>
      <c r="N8" s="271">
        <v>0</v>
      </c>
      <c r="O8" s="205">
        <v>0</v>
      </c>
      <c r="P8" s="205">
        <v>0</v>
      </c>
      <c r="Q8" s="157">
        <v>0</v>
      </c>
      <c r="R8" s="157">
        <v>0</v>
      </c>
      <c r="S8" s="369">
        <v>0</v>
      </c>
      <c r="T8" s="272">
        <v>0</v>
      </c>
      <c r="U8" s="272">
        <v>0</v>
      </c>
      <c r="V8" s="272">
        <v>0</v>
      </c>
      <c r="W8" s="272">
        <v>0</v>
      </c>
      <c r="X8" s="272">
        <v>0</v>
      </c>
      <c r="Y8" s="272">
        <v>0</v>
      </c>
      <c r="Z8" s="273">
        <v>0</v>
      </c>
      <c r="AA8" s="274">
        <v>3000</v>
      </c>
      <c r="AB8" s="164">
        <f t="shared" si="0"/>
        <v>0</v>
      </c>
      <c r="AC8" s="164">
        <v>0</v>
      </c>
      <c r="AD8" s="164">
        <v>0</v>
      </c>
      <c r="AE8" s="209">
        <v>0</v>
      </c>
    </row>
    <row r="9" spans="1:31" s="1" customFormat="1" x14ac:dyDescent="0.2">
      <c r="A9" s="185">
        <v>2016</v>
      </c>
      <c r="B9" s="186" t="s">
        <v>1988</v>
      </c>
      <c r="C9" s="662" t="s">
        <v>622</v>
      </c>
      <c r="D9" s="689">
        <v>42401</v>
      </c>
      <c r="E9" s="115" t="s">
        <v>46</v>
      </c>
      <c r="F9" s="36" t="s">
        <v>254</v>
      </c>
      <c r="G9" s="116" t="s">
        <v>472</v>
      </c>
      <c r="H9" s="116" t="s">
        <v>1916</v>
      </c>
      <c r="I9" s="460" t="s">
        <v>1912</v>
      </c>
      <c r="J9" s="258" t="s">
        <v>316</v>
      </c>
      <c r="K9" s="118" t="s">
        <v>1911</v>
      </c>
      <c r="L9" s="505">
        <v>0</v>
      </c>
      <c r="M9" s="171">
        <v>500</v>
      </c>
      <c r="N9" s="171">
        <v>0</v>
      </c>
      <c r="O9" s="104">
        <v>0</v>
      </c>
      <c r="P9" s="104">
        <v>0</v>
      </c>
      <c r="Q9" s="38">
        <v>0</v>
      </c>
      <c r="R9" s="38">
        <v>0</v>
      </c>
      <c r="S9" s="180">
        <v>0</v>
      </c>
      <c r="T9" s="173">
        <v>0</v>
      </c>
      <c r="U9" s="173">
        <v>0</v>
      </c>
      <c r="V9" s="173">
        <v>0</v>
      </c>
      <c r="W9" s="173">
        <v>0</v>
      </c>
      <c r="X9" s="173">
        <v>0</v>
      </c>
      <c r="Y9" s="173">
        <v>0</v>
      </c>
      <c r="Z9" s="108">
        <v>0</v>
      </c>
      <c r="AA9" s="174">
        <v>84699.41</v>
      </c>
      <c r="AB9" s="44">
        <v>6884.13</v>
      </c>
      <c r="AC9" s="44">
        <v>0</v>
      </c>
      <c r="AD9" s="44">
        <v>0</v>
      </c>
      <c r="AE9" s="109">
        <v>6884.13</v>
      </c>
    </row>
    <row r="10" spans="1:31" s="1" customFormat="1" x14ac:dyDescent="0.2">
      <c r="A10" s="185">
        <v>2016</v>
      </c>
      <c r="B10" s="186" t="s">
        <v>1988</v>
      </c>
      <c r="C10" s="662" t="s">
        <v>623</v>
      </c>
      <c r="D10" s="689">
        <v>42401</v>
      </c>
      <c r="E10" s="115" t="s">
        <v>46</v>
      </c>
      <c r="F10" s="36" t="s">
        <v>254</v>
      </c>
      <c r="G10" s="116" t="s">
        <v>473</v>
      </c>
      <c r="H10" s="116" t="s">
        <v>1915</v>
      </c>
      <c r="I10" s="460" t="s">
        <v>1913</v>
      </c>
      <c r="J10" s="258" t="s">
        <v>316</v>
      </c>
      <c r="K10" s="118" t="s">
        <v>1911</v>
      </c>
      <c r="L10" s="505">
        <v>0</v>
      </c>
      <c r="M10" s="171">
        <v>500</v>
      </c>
      <c r="N10" s="171">
        <v>0</v>
      </c>
      <c r="O10" s="104">
        <v>0</v>
      </c>
      <c r="P10" s="104">
        <v>0</v>
      </c>
      <c r="Q10" s="38">
        <v>0</v>
      </c>
      <c r="R10" s="38">
        <v>0</v>
      </c>
      <c r="S10" s="180">
        <v>0</v>
      </c>
      <c r="T10" s="173">
        <v>0</v>
      </c>
      <c r="U10" s="173">
        <v>0</v>
      </c>
      <c r="V10" s="173">
        <v>0</v>
      </c>
      <c r="W10" s="173">
        <v>0</v>
      </c>
      <c r="X10" s="173">
        <v>0</v>
      </c>
      <c r="Y10" s="173">
        <v>0</v>
      </c>
      <c r="Z10" s="108">
        <v>0</v>
      </c>
      <c r="AA10" s="174">
        <v>98448.43</v>
      </c>
      <c r="AB10" s="44">
        <v>6884.13</v>
      </c>
      <c r="AC10" s="44">
        <v>0</v>
      </c>
      <c r="AD10" s="44">
        <v>0</v>
      </c>
      <c r="AE10" s="109">
        <v>6884.13</v>
      </c>
    </row>
    <row r="11" spans="1:31" s="1" customFormat="1" x14ac:dyDescent="0.2">
      <c r="A11" s="185">
        <v>2016</v>
      </c>
      <c r="B11" s="186" t="s">
        <v>1988</v>
      </c>
      <c r="C11" s="662" t="s">
        <v>624</v>
      </c>
      <c r="D11" s="689">
        <v>42401</v>
      </c>
      <c r="E11" s="115" t="s">
        <v>46</v>
      </c>
      <c r="F11" s="36" t="s">
        <v>254</v>
      </c>
      <c r="G11" s="116" t="s">
        <v>474</v>
      </c>
      <c r="H11" s="116" t="s">
        <v>1914</v>
      </c>
      <c r="I11" s="460" t="s">
        <v>1917</v>
      </c>
      <c r="J11" s="258" t="s">
        <v>316</v>
      </c>
      <c r="K11" s="118" t="s">
        <v>1911</v>
      </c>
      <c r="L11" s="505">
        <v>0</v>
      </c>
      <c r="M11" s="171">
        <v>1500</v>
      </c>
      <c r="N11" s="171">
        <v>0</v>
      </c>
      <c r="O11" s="104">
        <v>0</v>
      </c>
      <c r="P11" s="104">
        <v>0</v>
      </c>
      <c r="Q11" s="38">
        <v>0</v>
      </c>
      <c r="R11" s="38">
        <v>0</v>
      </c>
      <c r="S11" s="180">
        <v>0</v>
      </c>
      <c r="T11" s="173">
        <v>0</v>
      </c>
      <c r="U11" s="173">
        <v>0</v>
      </c>
      <c r="V11" s="173">
        <v>0</v>
      </c>
      <c r="W11" s="173">
        <v>0</v>
      </c>
      <c r="X11" s="173">
        <v>0</v>
      </c>
      <c r="Y11" s="173">
        <v>0</v>
      </c>
      <c r="Z11" s="108">
        <v>0</v>
      </c>
      <c r="AA11" s="174">
        <v>279062.40000000002</v>
      </c>
      <c r="AB11" s="44">
        <v>6884.13</v>
      </c>
      <c r="AC11" s="44">
        <v>0</v>
      </c>
      <c r="AD11" s="44">
        <v>0</v>
      </c>
      <c r="AE11" s="109">
        <v>6884.13</v>
      </c>
    </row>
    <row r="12" spans="1:31" x14ac:dyDescent="0.2">
      <c r="A12" s="113">
        <v>2016</v>
      </c>
      <c r="B12" s="114" t="s">
        <v>95</v>
      </c>
      <c r="C12" s="490" t="s">
        <v>632</v>
      </c>
      <c r="D12" s="689">
        <v>42458</v>
      </c>
      <c r="E12" s="115" t="s">
        <v>46</v>
      </c>
      <c r="F12" s="102" t="s">
        <v>250</v>
      </c>
      <c r="G12" s="323" t="s">
        <v>63</v>
      </c>
      <c r="H12" s="323"/>
      <c r="I12" s="452" t="s">
        <v>1764</v>
      </c>
      <c r="J12" s="188" t="s">
        <v>316</v>
      </c>
      <c r="K12" s="593" t="s">
        <v>2419</v>
      </c>
      <c r="L12" s="505">
        <v>0</v>
      </c>
      <c r="M12" s="44">
        <v>2529</v>
      </c>
      <c r="N12" s="171">
        <v>0</v>
      </c>
      <c r="O12" s="104">
        <v>0</v>
      </c>
      <c r="P12" s="104">
        <v>0</v>
      </c>
      <c r="Q12" s="104">
        <v>28601.61</v>
      </c>
      <c r="R12" s="104">
        <v>0</v>
      </c>
      <c r="S12" s="180">
        <v>0</v>
      </c>
      <c r="T12" s="173">
        <v>0</v>
      </c>
      <c r="U12" s="173">
        <v>0</v>
      </c>
      <c r="V12" s="173">
        <v>0</v>
      </c>
      <c r="W12" s="173">
        <v>859872.63</v>
      </c>
      <c r="X12" s="173">
        <v>25721.37</v>
      </c>
      <c r="Y12" s="173">
        <v>0</v>
      </c>
      <c r="Z12" s="108">
        <v>0</v>
      </c>
      <c r="AA12" s="174" t="s">
        <v>237</v>
      </c>
      <c r="AB12" s="44">
        <v>18974.04</v>
      </c>
      <c r="AC12" s="44">
        <v>5860.93</v>
      </c>
      <c r="AD12" s="44">
        <v>0</v>
      </c>
      <c r="AE12" s="109">
        <v>13113.11</v>
      </c>
    </row>
    <row r="13" spans="1:31" x14ac:dyDescent="0.2">
      <c r="A13" s="113">
        <v>2016</v>
      </c>
      <c r="B13" s="617" t="s">
        <v>95</v>
      </c>
      <c r="C13" s="490" t="s">
        <v>633</v>
      </c>
      <c r="D13" s="689">
        <v>42458</v>
      </c>
      <c r="E13" s="115" t="s">
        <v>46</v>
      </c>
      <c r="F13" s="116" t="s">
        <v>260</v>
      </c>
      <c r="G13" s="102" t="s">
        <v>499</v>
      </c>
      <c r="H13" s="102"/>
      <c r="I13" s="452" t="s">
        <v>2524</v>
      </c>
      <c r="J13" s="188" t="s">
        <v>316</v>
      </c>
      <c r="K13" s="118" t="s">
        <v>1486</v>
      </c>
      <c r="L13" s="505">
        <v>0</v>
      </c>
      <c r="M13" s="44">
        <v>1713</v>
      </c>
      <c r="N13" s="171">
        <v>0</v>
      </c>
      <c r="O13" s="104">
        <v>0</v>
      </c>
      <c r="P13" s="104">
        <v>0</v>
      </c>
      <c r="Q13" s="104">
        <v>0</v>
      </c>
      <c r="R13" s="104">
        <v>0</v>
      </c>
      <c r="S13" s="180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08">
        <v>0</v>
      </c>
      <c r="AA13" s="174" t="s">
        <v>237</v>
      </c>
      <c r="AB13" s="44">
        <v>22479.42</v>
      </c>
      <c r="AC13" s="44">
        <v>4967.55</v>
      </c>
      <c r="AD13" s="44">
        <v>0</v>
      </c>
      <c r="AE13" s="109">
        <v>17511.88</v>
      </c>
    </row>
    <row r="14" spans="1:31" x14ac:dyDescent="0.2">
      <c r="A14" s="113">
        <v>2016</v>
      </c>
      <c r="B14" s="114" t="s">
        <v>146</v>
      </c>
      <c r="C14" s="490" t="s">
        <v>647</v>
      </c>
      <c r="D14" s="689">
        <v>42514</v>
      </c>
      <c r="E14" s="115" t="s">
        <v>46</v>
      </c>
      <c r="F14" s="116" t="s">
        <v>260</v>
      </c>
      <c r="G14" s="115" t="s">
        <v>63</v>
      </c>
      <c r="H14" s="115"/>
      <c r="I14" s="452" t="s">
        <v>3035</v>
      </c>
      <c r="J14" s="188" t="s">
        <v>316</v>
      </c>
      <c r="K14" s="118" t="s">
        <v>1480</v>
      </c>
      <c r="L14" s="502">
        <v>0</v>
      </c>
      <c r="M14" s="44">
        <v>0</v>
      </c>
      <c r="N14" s="171">
        <v>0</v>
      </c>
      <c r="O14" s="104">
        <v>0</v>
      </c>
      <c r="P14" s="104">
        <v>0</v>
      </c>
      <c r="Q14" s="104">
        <v>0</v>
      </c>
      <c r="R14" s="104">
        <v>0</v>
      </c>
      <c r="S14" s="180">
        <v>7167.45</v>
      </c>
      <c r="T14" s="173">
        <v>0</v>
      </c>
      <c r="U14" s="173">
        <v>0</v>
      </c>
      <c r="V14" s="173">
        <v>0</v>
      </c>
      <c r="W14" s="173">
        <v>48873.96</v>
      </c>
      <c r="X14" s="173">
        <v>0</v>
      </c>
      <c r="Y14" s="173">
        <v>0</v>
      </c>
      <c r="Z14" s="108">
        <v>0</v>
      </c>
      <c r="AA14" s="174">
        <v>50610.5</v>
      </c>
      <c r="AB14" s="44">
        <f t="shared" ref="AB14:AB19" si="1">AC14+AD14+AE14</f>
        <v>2991.84</v>
      </c>
      <c r="AC14" s="44">
        <v>0</v>
      </c>
      <c r="AD14" s="44">
        <v>0</v>
      </c>
      <c r="AE14" s="109">
        <v>2991.84</v>
      </c>
    </row>
    <row r="15" spans="1:31" x14ac:dyDescent="0.2">
      <c r="A15" s="113">
        <v>2016</v>
      </c>
      <c r="B15" s="620" t="s">
        <v>128</v>
      </c>
      <c r="C15" s="490" t="s">
        <v>648</v>
      </c>
      <c r="D15" s="689">
        <v>42514</v>
      </c>
      <c r="E15" s="115" t="s">
        <v>46</v>
      </c>
      <c r="F15" s="116" t="s">
        <v>260</v>
      </c>
      <c r="G15" s="115" t="s">
        <v>63</v>
      </c>
      <c r="H15" s="115"/>
      <c r="I15" s="452" t="s">
        <v>710</v>
      </c>
      <c r="J15" s="119" t="s">
        <v>592</v>
      </c>
      <c r="K15" s="118" t="s">
        <v>2685</v>
      </c>
      <c r="L15" s="502">
        <v>0</v>
      </c>
      <c r="M15" s="44">
        <v>0</v>
      </c>
      <c r="N15" s="171">
        <v>0</v>
      </c>
      <c r="O15" s="104">
        <v>0</v>
      </c>
      <c r="P15" s="104">
        <v>0</v>
      </c>
      <c r="Q15" s="104">
        <v>0</v>
      </c>
      <c r="R15" s="104">
        <v>0</v>
      </c>
      <c r="S15" s="180">
        <v>0</v>
      </c>
      <c r="T15" s="173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08">
        <v>0</v>
      </c>
      <c r="AA15" s="174">
        <v>87448.66</v>
      </c>
      <c r="AB15" s="44">
        <v>1657.22</v>
      </c>
      <c r="AC15" s="44">
        <v>0</v>
      </c>
      <c r="AD15" s="44">
        <v>0</v>
      </c>
      <c r="AE15" s="109">
        <v>0</v>
      </c>
    </row>
    <row r="16" spans="1:31" x14ac:dyDescent="0.2">
      <c r="A16" s="113">
        <v>2016</v>
      </c>
      <c r="B16" s="618" t="s">
        <v>104</v>
      </c>
      <c r="C16" s="490" t="s">
        <v>649</v>
      </c>
      <c r="D16" s="689">
        <v>42514</v>
      </c>
      <c r="E16" s="115" t="s">
        <v>46</v>
      </c>
      <c r="F16" s="116" t="s">
        <v>260</v>
      </c>
      <c r="G16" s="115" t="s">
        <v>63</v>
      </c>
      <c r="H16" s="115"/>
      <c r="I16" s="452" t="s">
        <v>709</v>
      </c>
      <c r="J16" s="188" t="s">
        <v>316</v>
      </c>
      <c r="K16" s="118" t="s">
        <v>2627</v>
      </c>
      <c r="L16" s="502">
        <v>0</v>
      </c>
      <c r="M16" s="44">
        <v>0</v>
      </c>
      <c r="N16" s="44">
        <v>0</v>
      </c>
      <c r="O16" s="104">
        <v>0</v>
      </c>
      <c r="P16" s="104">
        <v>0</v>
      </c>
      <c r="Q16" s="104">
        <v>0</v>
      </c>
      <c r="R16" s="104">
        <v>0</v>
      </c>
      <c r="S16" s="180">
        <v>0</v>
      </c>
      <c r="T16" s="44">
        <v>0</v>
      </c>
      <c r="U16" s="44">
        <v>0</v>
      </c>
      <c r="V16" s="44">
        <v>0</v>
      </c>
      <c r="W16" s="173">
        <v>58953.93</v>
      </c>
      <c r="X16" s="173">
        <v>15030</v>
      </c>
      <c r="Y16" s="173">
        <v>0</v>
      </c>
      <c r="Z16" s="108">
        <v>0</v>
      </c>
      <c r="AA16" s="174">
        <v>900000</v>
      </c>
      <c r="AB16" s="44">
        <v>13470.61</v>
      </c>
      <c r="AC16" s="44">
        <v>0</v>
      </c>
      <c r="AD16" s="44">
        <v>0</v>
      </c>
      <c r="AE16" s="109">
        <v>13470.661</v>
      </c>
    </row>
    <row r="17" spans="1:32" x14ac:dyDescent="0.2">
      <c r="A17" s="113">
        <v>2016</v>
      </c>
      <c r="B17" s="621" t="s">
        <v>129</v>
      </c>
      <c r="C17" s="490" t="s">
        <v>650</v>
      </c>
      <c r="D17" s="689">
        <v>42514</v>
      </c>
      <c r="E17" s="115" t="s">
        <v>46</v>
      </c>
      <c r="F17" s="115" t="s">
        <v>271</v>
      </c>
      <c r="G17" s="115" t="s">
        <v>18</v>
      </c>
      <c r="H17" s="115"/>
      <c r="I17" s="452" t="s">
        <v>708</v>
      </c>
      <c r="J17" s="188" t="s">
        <v>316</v>
      </c>
      <c r="K17" s="593">
        <v>43020</v>
      </c>
      <c r="L17" s="502">
        <v>0</v>
      </c>
      <c r="M17" s="44">
        <v>0</v>
      </c>
      <c r="N17" s="150">
        <v>-14640</v>
      </c>
      <c r="O17" s="104">
        <v>6100</v>
      </c>
      <c r="P17" s="104">
        <v>0</v>
      </c>
      <c r="Q17" s="104">
        <v>0</v>
      </c>
      <c r="R17" s="104">
        <v>0</v>
      </c>
      <c r="S17" s="180">
        <v>0</v>
      </c>
      <c r="T17" s="44">
        <v>0</v>
      </c>
      <c r="U17" s="44">
        <v>0</v>
      </c>
      <c r="V17" s="44">
        <v>0</v>
      </c>
      <c r="W17" s="173">
        <v>0</v>
      </c>
      <c r="X17" s="173">
        <v>0</v>
      </c>
      <c r="Y17" s="173">
        <v>0</v>
      </c>
      <c r="Z17" s="108">
        <v>0</v>
      </c>
      <c r="AA17" s="174" t="s">
        <v>1483</v>
      </c>
      <c r="AB17" s="44">
        <v>3682.69</v>
      </c>
      <c r="AC17" s="44">
        <v>0</v>
      </c>
      <c r="AD17" s="44">
        <v>0</v>
      </c>
      <c r="AE17" s="109">
        <v>0</v>
      </c>
    </row>
    <row r="18" spans="1:32" x14ac:dyDescent="0.2">
      <c r="A18" s="321">
        <v>2016</v>
      </c>
      <c r="B18" s="320" t="s">
        <v>147</v>
      </c>
      <c r="C18" s="675" t="s">
        <v>656</v>
      </c>
      <c r="D18" s="715">
        <v>42542</v>
      </c>
      <c r="E18" s="203" t="s">
        <v>46</v>
      </c>
      <c r="F18" s="203" t="s">
        <v>273</v>
      </c>
      <c r="G18" s="203" t="s">
        <v>63</v>
      </c>
      <c r="H18" s="203"/>
      <c r="I18" s="465" t="s">
        <v>706</v>
      </c>
      <c r="J18" s="183" t="s">
        <v>839</v>
      </c>
      <c r="K18" s="551"/>
      <c r="L18" s="510">
        <v>0</v>
      </c>
      <c r="M18" s="164">
        <v>0</v>
      </c>
      <c r="N18" s="164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164">
        <v>0</v>
      </c>
      <c r="U18" s="164">
        <v>0</v>
      </c>
      <c r="V18" s="164">
        <v>0</v>
      </c>
      <c r="W18" s="272">
        <v>0</v>
      </c>
      <c r="X18" s="272">
        <v>0</v>
      </c>
      <c r="Y18" s="272">
        <v>0</v>
      </c>
      <c r="Z18" s="273">
        <v>0</v>
      </c>
      <c r="AA18" s="274">
        <v>26000</v>
      </c>
      <c r="AB18" s="164">
        <f t="shared" si="1"/>
        <v>0</v>
      </c>
      <c r="AC18" s="164">
        <v>0</v>
      </c>
      <c r="AD18" s="164">
        <v>0</v>
      </c>
      <c r="AE18" s="209">
        <v>0</v>
      </c>
    </row>
    <row r="19" spans="1:32" x14ac:dyDescent="0.2">
      <c r="A19" s="185">
        <v>2016</v>
      </c>
      <c r="B19" s="114" t="s">
        <v>227</v>
      </c>
      <c r="C19" s="490" t="s">
        <v>664</v>
      </c>
      <c r="D19" s="689">
        <v>42578</v>
      </c>
      <c r="E19" s="115" t="s">
        <v>46</v>
      </c>
      <c r="F19" s="102" t="s">
        <v>259</v>
      </c>
      <c r="G19" s="115" t="s">
        <v>63</v>
      </c>
      <c r="H19" s="115"/>
      <c r="I19" s="452" t="s">
        <v>699</v>
      </c>
      <c r="J19" s="119" t="s">
        <v>560</v>
      </c>
      <c r="K19" s="593">
        <v>42495</v>
      </c>
      <c r="L19" s="502">
        <v>0</v>
      </c>
      <c r="M19" s="44">
        <v>0</v>
      </c>
      <c r="N19" s="44">
        <v>0</v>
      </c>
      <c r="O19" s="104">
        <v>1952</v>
      </c>
      <c r="P19" s="104">
        <v>0</v>
      </c>
      <c r="Q19" s="104">
        <v>0</v>
      </c>
      <c r="R19" s="104">
        <v>0</v>
      </c>
      <c r="S19" s="180">
        <v>0</v>
      </c>
      <c r="T19" s="44">
        <v>0</v>
      </c>
      <c r="U19" s="44">
        <v>0</v>
      </c>
      <c r="V19" s="44">
        <v>0</v>
      </c>
      <c r="W19" s="173">
        <v>0</v>
      </c>
      <c r="X19" s="173">
        <v>0</v>
      </c>
      <c r="Y19" s="173">
        <v>0</v>
      </c>
      <c r="Z19" s="108">
        <v>0</v>
      </c>
      <c r="AA19" s="174">
        <v>260000</v>
      </c>
      <c r="AB19" s="44">
        <f t="shared" si="1"/>
        <v>6304.91</v>
      </c>
      <c r="AC19" s="44">
        <v>0</v>
      </c>
      <c r="AD19" s="44">
        <v>0</v>
      </c>
      <c r="AE19" s="109">
        <v>6304.91</v>
      </c>
    </row>
    <row r="20" spans="1:32" x14ac:dyDescent="0.2">
      <c r="A20" s="185">
        <v>2016</v>
      </c>
      <c r="B20" s="114" t="s">
        <v>230</v>
      </c>
      <c r="C20" s="490" t="s">
        <v>665</v>
      </c>
      <c r="D20" s="689">
        <v>42578</v>
      </c>
      <c r="E20" s="115" t="s">
        <v>46</v>
      </c>
      <c r="F20" s="102" t="s">
        <v>259</v>
      </c>
      <c r="G20" s="115" t="s">
        <v>63</v>
      </c>
      <c r="H20" s="115"/>
      <c r="I20" s="452" t="s">
        <v>1569</v>
      </c>
      <c r="J20" s="112" t="s">
        <v>576</v>
      </c>
      <c r="K20" s="117" t="s">
        <v>1725</v>
      </c>
      <c r="L20" s="501">
        <v>0</v>
      </c>
      <c r="M20" s="44">
        <v>0</v>
      </c>
      <c r="N20" s="44">
        <v>0</v>
      </c>
      <c r="O20" s="104">
        <v>3660</v>
      </c>
      <c r="P20" s="104">
        <v>0</v>
      </c>
      <c r="Q20" s="104">
        <v>0</v>
      </c>
      <c r="R20" s="104">
        <v>0</v>
      </c>
      <c r="S20" s="180">
        <v>0</v>
      </c>
      <c r="T20" s="44">
        <v>0</v>
      </c>
      <c r="U20" s="44">
        <v>0</v>
      </c>
      <c r="V20" s="44">
        <v>0</v>
      </c>
      <c r="W20" s="173">
        <v>0</v>
      </c>
      <c r="X20" s="173">
        <v>0</v>
      </c>
      <c r="Y20" s="173">
        <v>0</v>
      </c>
      <c r="Z20" s="108">
        <v>0</v>
      </c>
      <c r="AA20" s="174" t="s">
        <v>20</v>
      </c>
      <c r="AB20" s="44">
        <v>1104.81</v>
      </c>
      <c r="AC20" s="44">
        <v>0</v>
      </c>
      <c r="AD20" s="44">
        <v>0</v>
      </c>
      <c r="AE20" s="109">
        <v>0</v>
      </c>
    </row>
    <row r="21" spans="1:32" x14ac:dyDescent="0.2">
      <c r="A21" s="185">
        <v>2016</v>
      </c>
      <c r="B21" s="114" t="s">
        <v>222</v>
      </c>
      <c r="C21" s="490" t="s">
        <v>668</v>
      </c>
      <c r="D21" s="689">
        <v>42591</v>
      </c>
      <c r="E21" s="115" t="s">
        <v>46</v>
      </c>
      <c r="F21" s="115" t="s">
        <v>252</v>
      </c>
      <c r="G21" s="115" t="s">
        <v>328</v>
      </c>
      <c r="H21" s="115"/>
      <c r="I21" s="452" t="s">
        <v>1570</v>
      </c>
      <c r="J21" s="188" t="s">
        <v>316</v>
      </c>
      <c r="K21" s="118" t="s">
        <v>1726</v>
      </c>
      <c r="L21" s="502">
        <v>0</v>
      </c>
      <c r="M21" s="44">
        <v>0</v>
      </c>
      <c r="N21" s="44">
        <v>0</v>
      </c>
      <c r="O21" s="104">
        <v>0</v>
      </c>
      <c r="P21" s="104">
        <v>0</v>
      </c>
      <c r="Q21" s="104">
        <v>0</v>
      </c>
      <c r="R21" s="104">
        <v>0</v>
      </c>
      <c r="S21" s="180">
        <v>0</v>
      </c>
      <c r="T21" s="44">
        <v>0</v>
      </c>
      <c r="U21" s="44">
        <v>0</v>
      </c>
      <c r="V21" s="44">
        <v>0</v>
      </c>
      <c r="W21" s="173">
        <v>0</v>
      </c>
      <c r="X21" s="173">
        <v>954.14</v>
      </c>
      <c r="Y21" s="173">
        <v>0</v>
      </c>
      <c r="Z21" s="108">
        <v>0</v>
      </c>
      <c r="AA21" s="174" t="s">
        <v>836</v>
      </c>
      <c r="AB21" s="45">
        <v>9127.5300000000007</v>
      </c>
      <c r="AC21" s="44">
        <v>0</v>
      </c>
      <c r="AD21" s="44">
        <v>0</v>
      </c>
      <c r="AE21" s="109">
        <v>0</v>
      </c>
    </row>
    <row r="22" spans="1:32" x14ac:dyDescent="0.2">
      <c r="A22" s="321">
        <v>2017</v>
      </c>
      <c r="B22" s="320" t="s">
        <v>720</v>
      </c>
      <c r="C22" s="675" t="s">
        <v>719</v>
      </c>
      <c r="D22" s="715">
        <v>42851</v>
      </c>
      <c r="E22" s="203" t="s">
        <v>46</v>
      </c>
      <c r="F22" s="203" t="s">
        <v>260</v>
      </c>
      <c r="G22" s="203" t="s">
        <v>63</v>
      </c>
      <c r="H22" s="203"/>
      <c r="I22" s="465" t="s">
        <v>698</v>
      </c>
      <c r="J22" s="156" t="s">
        <v>839</v>
      </c>
      <c r="K22" s="551"/>
      <c r="L22" s="510">
        <v>0</v>
      </c>
      <c r="M22" s="164">
        <v>1713</v>
      </c>
      <c r="N22" s="164">
        <v>0</v>
      </c>
      <c r="O22" s="205">
        <v>0</v>
      </c>
      <c r="P22" s="205">
        <v>0</v>
      </c>
      <c r="Q22" s="205">
        <v>0</v>
      </c>
      <c r="R22" s="205">
        <v>0</v>
      </c>
      <c r="S22" s="369">
        <v>0</v>
      </c>
      <c r="T22" s="164">
        <v>0</v>
      </c>
      <c r="U22" s="164">
        <v>0</v>
      </c>
      <c r="V22" s="164">
        <v>0</v>
      </c>
      <c r="W22" s="272">
        <v>0</v>
      </c>
      <c r="X22" s="272">
        <v>0</v>
      </c>
      <c r="Y22" s="272">
        <v>0</v>
      </c>
      <c r="Z22" s="273">
        <v>-6663.36</v>
      </c>
      <c r="AA22" s="274" t="s">
        <v>20</v>
      </c>
      <c r="AB22" s="164">
        <v>15445</v>
      </c>
      <c r="AC22" s="164">
        <v>0</v>
      </c>
      <c r="AD22" s="164">
        <v>0</v>
      </c>
      <c r="AE22" s="209">
        <v>0</v>
      </c>
    </row>
    <row r="23" spans="1:32" x14ac:dyDescent="0.2">
      <c r="A23" s="185">
        <v>2018</v>
      </c>
      <c r="B23" s="114" t="s">
        <v>225</v>
      </c>
      <c r="C23" s="490" t="s">
        <v>2579</v>
      </c>
      <c r="D23" s="689">
        <v>43213</v>
      </c>
      <c r="E23" s="115" t="s">
        <v>46</v>
      </c>
      <c r="F23" s="115" t="s">
        <v>250</v>
      </c>
      <c r="G23" s="115" t="s">
        <v>68</v>
      </c>
      <c r="H23" s="115"/>
      <c r="I23" s="452" t="s">
        <v>707</v>
      </c>
      <c r="J23" s="122" t="s">
        <v>316</v>
      </c>
      <c r="K23" s="359" t="s">
        <v>1842</v>
      </c>
      <c r="L23" s="501">
        <v>0</v>
      </c>
      <c r="M23" s="44">
        <v>0</v>
      </c>
      <c r="N23" s="44">
        <v>0</v>
      </c>
      <c r="O23" s="104">
        <v>0</v>
      </c>
      <c r="P23" s="104">
        <v>0</v>
      </c>
      <c r="Q23" s="104">
        <v>0</v>
      </c>
      <c r="R23" s="104">
        <v>0</v>
      </c>
      <c r="S23" s="180">
        <v>0</v>
      </c>
      <c r="T23" s="44">
        <v>0</v>
      </c>
      <c r="U23" s="44">
        <v>0</v>
      </c>
      <c r="V23" s="44">
        <v>0</v>
      </c>
      <c r="W23" s="173">
        <v>0</v>
      </c>
      <c r="X23" s="173">
        <v>0</v>
      </c>
      <c r="Y23" s="173">
        <v>0</v>
      </c>
      <c r="Z23" s="108">
        <v>0</v>
      </c>
      <c r="AA23" s="174" t="s">
        <v>2082</v>
      </c>
      <c r="AB23" s="44">
        <v>3293.98</v>
      </c>
      <c r="AC23" s="44">
        <v>1334.64</v>
      </c>
      <c r="AD23" s="44">
        <v>0</v>
      </c>
      <c r="AE23" s="109">
        <v>0</v>
      </c>
    </row>
    <row r="24" spans="1:32" x14ac:dyDescent="0.2">
      <c r="A24" s="185">
        <v>2018</v>
      </c>
      <c r="B24" s="114" t="s">
        <v>1879</v>
      </c>
      <c r="C24" s="490" t="s">
        <v>2563</v>
      </c>
      <c r="D24" s="689">
        <v>43213</v>
      </c>
      <c r="E24" s="115" t="s">
        <v>46</v>
      </c>
      <c r="F24" s="115" t="s">
        <v>1880</v>
      </c>
      <c r="G24" s="115" t="s">
        <v>68</v>
      </c>
      <c r="H24" s="115"/>
      <c r="I24" s="452" t="s">
        <v>1892</v>
      </c>
      <c r="J24" s="119" t="s">
        <v>560</v>
      </c>
      <c r="K24" s="359">
        <v>43283</v>
      </c>
      <c r="L24" s="501">
        <v>0</v>
      </c>
      <c r="M24" s="44">
        <v>0</v>
      </c>
      <c r="N24" s="44">
        <v>0</v>
      </c>
      <c r="O24" s="104">
        <v>0</v>
      </c>
      <c r="P24" s="104">
        <v>0</v>
      </c>
      <c r="Q24" s="104">
        <v>0</v>
      </c>
      <c r="R24" s="104">
        <v>0</v>
      </c>
      <c r="S24" s="180">
        <v>0</v>
      </c>
      <c r="T24" s="44">
        <v>0</v>
      </c>
      <c r="U24" s="44">
        <v>0</v>
      </c>
      <c r="V24" s="44">
        <v>0</v>
      </c>
      <c r="W24" s="173">
        <v>0</v>
      </c>
      <c r="X24" s="173">
        <v>0</v>
      </c>
      <c r="Y24" s="173">
        <v>0</v>
      </c>
      <c r="Z24" s="108">
        <v>0</v>
      </c>
      <c r="AA24" s="174" t="s">
        <v>1891</v>
      </c>
      <c r="AB24" s="44">
        <v>7871.69</v>
      </c>
      <c r="AC24" s="44">
        <v>0</v>
      </c>
      <c r="AD24" s="44">
        <v>0</v>
      </c>
      <c r="AE24" s="109">
        <v>7871.69</v>
      </c>
    </row>
    <row r="25" spans="1:32" x14ac:dyDescent="0.2">
      <c r="A25" s="185">
        <v>2018</v>
      </c>
      <c r="B25" s="622" t="s">
        <v>1988</v>
      </c>
      <c r="C25" s="490" t="s">
        <v>2577</v>
      </c>
      <c r="D25" s="689">
        <v>43298</v>
      </c>
      <c r="E25" s="115" t="s">
        <v>46</v>
      </c>
      <c r="F25" s="115" t="s">
        <v>250</v>
      </c>
      <c r="G25" s="115" t="s">
        <v>1989</v>
      </c>
      <c r="H25" s="115"/>
      <c r="I25" s="452" t="s">
        <v>2269</v>
      </c>
      <c r="J25" s="37" t="s">
        <v>310</v>
      </c>
      <c r="K25" s="118" t="s">
        <v>2541</v>
      </c>
      <c r="L25" s="502">
        <v>0</v>
      </c>
      <c r="M25" s="44">
        <v>1338.75</v>
      </c>
      <c r="N25" s="44">
        <v>0</v>
      </c>
      <c r="O25" s="104">
        <v>0</v>
      </c>
      <c r="P25" s="104">
        <v>0</v>
      </c>
      <c r="Q25" s="104">
        <v>0</v>
      </c>
      <c r="R25" s="104">
        <v>0</v>
      </c>
      <c r="S25" s="180">
        <v>0</v>
      </c>
      <c r="T25" s="44">
        <v>0</v>
      </c>
      <c r="U25" s="44">
        <v>0</v>
      </c>
      <c r="V25" s="44">
        <v>0</v>
      </c>
      <c r="W25" s="173">
        <v>0</v>
      </c>
      <c r="X25" s="173">
        <v>0</v>
      </c>
      <c r="Y25" s="173">
        <v>0</v>
      </c>
      <c r="Z25" s="108">
        <v>0</v>
      </c>
      <c r="AA25" s="174">
        <v>269874.82</v>
      </c>
      <c r="AB25" s="44">
        <v>8228.09</v>
      </c>
      <c r="AC25" s="44">
        <v>4095.3</v>
      </c>
      <c r="AD25" s="44">
        <v>0</v>
      </c>
      <c r="AE25" s="109">
        <v>0</v>
      </c>
    </row>
    <row r="26" spans="1:32" x14ac:dyDescent="0.2">
      <c r="A26" s="185">
        <v>2018</v>
      </c>
      <c r="B26" s="540" t="s">
        <v>489</v>
      </c>
      <c r="C26" s="490" t="s">
        <v>2574</v>
      </c>
      <c r="D26" s="689">
        <v>43301</v>
      </c>
      <c r="E26" s="115" t="s">
        <v>46</v>
      </c>
      <c r="F26" s="115" t="s">
        <v>264</v>
      </c>
      <c r="G26" s="115" t="s">
        <v>68</v>
      </c>
      <c r="H26" s="115"/>
      <c r="I26" s="452" t="s">
        <v>2271</v>
      </c>
      <c r="J26" s="37" t="s">
        <v>310</v>
      </c>
      <c r="K26" s="118" t="s">
        <v>2307</v>
      </c>
      <c r="L26" s="502">
        <v>0</v>
      </c>
      <c r="M26" s="44">
        <v>0</v>
      </c>
      <c r="N26" s="44">
        <v>0</v>
      </c>
      <c r="O26" s="104">
        <v>0</v>
      </c>
      <c r="P26" s="104">
        <v>0</v>
      </c>
      <c r="Q26" s="104">
        <v>0</v>
      </c>
      <c r="R26" s="104">
        <v>0</v>
      </c>
      <c r="S26" s="180">
        <v>0</v>
      </c>
      <c r="T26" s="44">
        <v>0</v>
      </c>
      <c r="U26" s="44">
        <v>0</v>
      </c>
      <c r="V26" s="44">
        <v>0</v>
      </c>
      <c r="W26" s="173">
        <v>0</v>
      </c>
      <c r="X26" s="173">
        <v>0</v>
      </c>
      <c r="Y26" s="173">
        <v>0</v>
      </c>
      <c r="Z26" s="108">
        <v>-3480</v>
      </c>
      <c r="AA26" s="174">
        <v>35310.89</v>
      </c>
      <c r="AB26" s="44">
        <v>5523.35</v>
      </c>
      <c r="AC26" s="44">
        <v>0</v>
      </c>
      <c r="AD26" s="44">
        <v>0</v>
      </c>
      <c r="AE26" s="109">
        <v>5523.36</v>
      </c>
    </row>
    <row r="27" spans="1:32" x14ac:dyDescent="0.2">
      <c r="A27" s="321">
        <v>2018</v>
      </c>
      <c r="B27" s="320" t="s">
        <v>1977</v>
      </c>
      <c r="C27" s="675" t="s">
        <v>2573</v>
      </c>
      <c r="D27" s="715">
        <v>43301</v>
      </c>
      <c r="E27" s="203" t="s">
        <v>46</v>
      </c>
      <c r="F27" s="203" t="s">
        <v>260</v>
      </c>
      <c r="G27" s="203" t="s">
        <v>324</v>
      </c>
      <c r="H27" s="203"/>
      <c r="I27" s="465" t="s">
        <v>2531</v>
      </c>
      <c r="J27" s="156" t="s">
        <v>839</v>
      </c>
      <c r="K27" s="551"/>
      <c r="L27" s="510">
        <v>0</v>
      </c>
      <c r="M27" s="164">
        <v>0</v>
      </c>
      <c r="N27" s="164">
        <v>0</v>
      </c>
      <c r="O27" s="205">
        <v>0</v>
      </c>
      <c r="P27" s="205">
        <v>0</v>
      </c>
      <c r="Q27" s="205">
        <v>0</v>
      </c>
      <c r="R27" s="205">
        <v>0</v>
      </c>
      <c r="S27" s="369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0</v>
      </c>
      <c r="Y27" s="272">
        <v>0</v>
      </c>
      <c r="Z27" s="273">
        <v>0</v>
      </c>
      <c r="AA27" s="274">
        <v>34202.36</v>
      </c>
      <c r="AB27" s="164">
        <v>3806.19</v>
      </c>
      <c r="AC27" s="164">
        <v>2202.2199999999998</v>
      </c>
      <c r="AD27" s="164">
        <v>0</v>
      </c>
      <c r="AE27" s="209">
        <v>0</v>
      </c>
    </row>
    <row r="28" spans="1:32" x14ac:dyDescent="0.2">
      <c r="A28" s="175">
        <v>2019</v>
      </c>
      <c r="B28" s="176" t="s">
        <v>176</v>
      </c>
      <c r="C28" s="44" t="s">
        <v>2498</v>
      </c>
      <c r="D28" s="693">
        <v>43588</v>
      </c>
      <c r="E28" s="177" t="s">
        <v>46</v>
      </c>
      <c r="F28" s="177" t="s">
        <v>291</v>
      </c>
      <c r="G28" s="177" t="s">
        <v>69</v>
      </c>
      <c r="H28" s="177" t="s">
        <v>2316</v>
      </c>
      <c r="I28" s="488" t="s">
        <v>2316</v>
      </c>
      <c r="J28" s="37" t="s">
        <v>537</v>
      </c>
      <c r="K28" s="217" t="s">
        <v>1041</v>
      </c>
      <c r="L28" s="732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42">
        <v>0</v>
      </c>
      <c r="AA28" s="180">
        <v>1100</v>
      </c>
      <c r="AB28" s="45">
        <v>245.51</v>
      </c>
      <c r="AC28" s="45">
        <v>0</v>
      </c>
      <c r="AD28" s="45">
        <v>0</v>
      </c>
      <c r="AE28" s="46">
        <v>0</v>
      </c>
    </row>
    <row r="29" spans="1:32" x14ac:dyDescent="0.2">
      <c r="A29" s="335">
        <v>2020</v>
      </c>
      <c r="B29" s="335" t="s">
        <v>146</v>
      </c>
      <c r="C29" s="164" t="s">
        <v>3163</v>
      </c>
      <c r="D29" s="717">
        <v>43844</v>
      </c>
      <c r="E29" s="270" t="s">
        <v>46</v>
      </c>
      <c r="F29" s="270" t="s">
        <v>260</v>
      </c>
      <c r="G29" s="270" t="s">
        <v>499</v>
      </c>
      <c r="H29" s="270" t="s">
        <v>2413</v>
      </c>
      <c r="I29" s="544" t="s">
        <v>3164</v>
      </c>
      <c r="J29" s="156" t="s">
        <v>839</v>
      </c>
      <c r="K29" s="604"/>
      <c r="L29" s="518">
        <v>0</v>
      </c>
      <c r="M29" s="545">
        <v>0</v>
      </c>
      <c r="N29" s="83">
        <v>0</v>
      </c>
      <c r="O29" s="415">
        <v>0</v>
      </c>
      <c r="P29" s="415">
        <v>0</v>
      </c>
      <c r="Q29" s="415">
        <v>0</v>
      </c>
      <c r="R29" s="415">
        <v>0</v>
      </c>
      <c r="S29" s="416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417">
        <v>0</v>
      </c>
      <c r="AA29" s="413" t="s">
        <v>2390</v>
      </c>
      <c r="AB29" s="164">
        <v>2860.9</v>
      </c>
      <c r="AC29" s="415">
        <v>0</v>
      </c>
      <c r="AD29" s="415">
        <v>0</v>
      </c>
      <c r="AE29" s="546">
        <v>0</v>
      </c>
      <c r="AF29" s="428" t="s">
        <v>1</v>
      </c>
    </row>
    <row r="30" spans="1:32" x14ac:dyDescent="0.2">
      <c r="A30" s="335">
        <v>2020</v>
      </c>
      <c r="B30" s="335" t="s">
        <v>2339</v>
      </c>
      <c r="C30" s="83" t="s">
        <v>2512</v>
      </c>
      <c r="D30" s="717">
        <v>43860</v>
      </c>
      <c r="E30" s="270" t="s">
        <v>46</v>
      </c>
      <c r="F30" s="270" t="s">
        <v>260</v>
      </c>
      <c r="G30" s="270" t="s">
        <v>18</v>
      </c>
      <c r="H30" s="270"/>
      <c r="I30" s="544" t="s">
        <v>2340</v>
      </c>
      <c r="J30" s="156" t="s">
        <v>839</v>
      </c>
      <c r="K30" s="604"/>
      <c r="L30" s="518">
        <v>0</v>
      </c>
      <c r="M30" s="545">
        <v>259</v>
      </c>
      <c r="N30" s="83">
        <v>0</v>
      </c>
      <c r="O30" s="415">
        <v>0</v>
      </c>
      <c r="P30" s="415">
        <v>0</v>
      </c>
      <c r="Q30" s="415">
        <v>0</v>
      </c>
      <c r="R30" s="415">
        <v>0</v>
      </c>
      <c r="S30" s="207">
        <v>0</v>
      </c>
      <c r="T30" s="207">
        <v>0</v>
      </c>
      <c r="U30" s="272">
        <v>0</v>
      </c>
      <c r="V30" s="272">
        <v>0</v>
      </c>
      <c r="W30" s="207">
        <v>0</v>
      </c>
      <c r="X30" s="207">
        <v>0</v>
      </c>
      <c r="Y30" s="207">
        <v>0</v>
      </c>
      <c r="Z30" s="162">
        <v>0</v>
      </c>
      <c r="AA30" s="413" t="s">
        <v>20</v>
      </c>
      <c r="AB30" s="83">
        <v>3149.11</v>
      </c>
      <c r="AC30" s="415">
        <v>0</v>
      </c>
      <c r="AD30" s="415">
        <v>0</v>
      </c>
      <c r="AE30" s="546">
        <v>0</v>
      </c>
      <c r="AF30" s="428" t="s">
        <v>1</v>
      </c>
    </row>
    <row r="31" spans="1:32" x14ac:dyDescent="0.2">
      <c r="A31" s="615">
        <v>2020</v>
      </c>
      <c r="B31" s="615" t="s">
        <v>280</v>
      </c>
      <c r="C31" s="452" t="s">
        <v>2530</v>
      </c>
      <c r="D31" s="719">
        <v>43869</v>
      </c>
      <c r="E31" s="115" t="s">
        <v>46</v>
      </c>
      <c r="F31" s="115" t="s">
        <v>844</v>
      </c>
      <c r="G31" s="115" t="s">
        <v>63</v>
      </c>
      <c r="H31" s="115"/>
      <c r="I31" s="452" t="s">
        <v>2433</v>
      </c>
      <c r="J31" s="119" t="s">
        <v>538</v>
      </c>
      <c r="K31" s="359" t="s">
        <v>2517</v>
      </c>
      <c r="L31" s="502">
        <v>0</v>
      </c>
      <c r="M31" s="44">
        <v>0</v>
      </c>
      <c r="N31" s="44">
        <v>0</v>
      </c>
      <c r="O31" s="104">
        <v>0</v>
      </c>
      <c r="P31" s="104">
        <v>0</v>
      </c>
      <c r="Q31" s="104">
        <v>0</v>
      </c>
      <c r="R31" s="104">
        <v>0</v>
      </c>
      <c r="S31" s="180">
        <v>0</v>
      </c>
      <c r="T31" s="173">
        <v>0</v>
      </c>
      <c r="U31" s="173">
        <v>80000</v>
      </c>
      <c r="V31" s="173">
        <v>0</v>
      </c>
      <c r="W31" s="173">
        <v>0</v>
      </c>
      <c r="X31" s="173">
        <v>15000</v>
      </c>
      <c r="Y31" s="173">
        <v>0</v>
      </c>
      <c r="Z31" s="108">
        <v>0</v>
      </c>
      <c r="AA31" s="174" t="s">
        <v>1938</v>
      </c>
      <c r="AB31" s="44">
        <v>2043.9</v>
      </c>
      <c r="AC31" s="44">
        <v>0</v>
      </c>
      <c r="AD31" s="44">
        <v>0</v>
      </c>
      <c r="AE31" s="109">
        <v>0</v>
      </c>
    </row>
    <row r="32" spans="1:32" x14ac:dyDescent="0.2">
      <c r="A32" s="335">
        <v>2020</v>
      </c>
      <c r="B32" s="203" t="s">
        <v>95</v>
      </c>
      <c r="C32" s="83" t="s">
        <v>2563</v>
      </c>
      <c r="D32" s="717">
        <v>43892</v>
      </c>
      <c r="E32" s="203" t="s">
        <v>46</v>
      </c>
      <c r="F32" s="203" t="s">
        <v>2261</v>
      </c>
      <c r="G32" s="203" t="s">
        <v>63</v>
      </c>
      <c r="H32" s="203"/>
      <c r="I32" s="466" t="s">
        <v>698</v>
      </c>
      <c r="J32" s="306" t="s">
        <v>839</v>
      </c>
      <c r="K32" s="603"/>
      <c r="L32" s="519">
        <v>0</v>
      </c>
      <c r="M32" s="531">
        <v>3599</v>
      </c>
      <c r="N32" s="164">
        <v>0</v>
      </c>
      <c r="O32" s="413">
        <v>0</v>
      </c>
      <c r="P32" s="413">
        <v>0</v>
      </c>
      <c r="Q32" s="413">
        <v>0</v>
      </c>
      <c r="R32" s="413">
        <v>0</v>
      </c>
      <c r="S32" s="413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7044.63</v>
      </c>
      <c r="Z32" s="499">
        <v>0</v>
      </c>
      <c r="AA32" s="413" t="s">
        <v>2564</v>
      </c>
      <c r="AB32" s="164">
        <v>9096.26</v>
      </c>
      <c r="AC32" s="413">
        <v>0</v>
      </c>
      <c r="AD32" s="413">
        <v>0</v>
      </c>
      <c r="AE32" s="529">
        <v>0</v>
      </c>
    </row>
    <row r="33" spans="1:31" x14ac:dyDescent="0.2">
      <c r="A33" s="320">
        <v>2020</v>
      </c>
      <c r="B33" s="203" t="s">
        <v>489</v>
      </c>
      <c r="C33" s="675" t="s">
        <v>3066</v>
      </c>
      <c r="D33" s="715">
        <v>44069</v>
      </c>
      <c r="E33" s="203" t="s">
        <v>46</v>
      </c>
      <c r="F33" s="203" t="s">
        <v>260</v>
      </c>
      <c r="G33" s="203" t="s">
        <v>582</v>
      </c>
      <c r="H33" s="203"/>
      <c r="I33" s="466" t="s">
        <v>2711</v>
      </c>
      <c r="J33" s="306" t="s">
        <v>839</v>
      </c>
      <c r="K33" s="603"/>
      <c r="L33" s="519">
        <v>0</v>
      </c>
      <c r="M33" s="531">
        <v>0</v>
      </c>
      <c r="N33" s="164">
        <v>0</v>
      </c>
      <c r="O33" s="413">
        <v>0</v>
      </c>
      <c r="P33" s="413">
        <v>0</v>
      </c>
      <c r="Q33" s="413">
        <v>0</v>
      </c>
      <c r="R33" s="413">
        <v>0</v>
      </c>
      <c r="S33" s="413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499">
        <v>0</v>
      </c>
      <c r="AA33" s="413" t="s">
        <v>2826</v>
      </c>
      <c r="AB33" s="164">
        <v>5697.94</v>
      </c>
      <c r="AC33" s="413">
        <v>0</v>
      </c>
      <c r="AD33" s="413">
        <v>0</v>
      </c>
      <c r="AE33" s="529">
        <v>0</v>
      </c>
    </row>
    <row r="34" spans="1:31" x14ac:dyDescent="0.2">
      <c r="A34" s="320">
        <v>2020</v>
      </c>
      <c r="B34" s="203" t="s">
        <v>549</v>
      </c>
      <c r="C34" s="675" t="s">
        <v>3071</v>
      </c>
      <c r="D34" s="715">
        <v>44092</v>
      </c>
      <c r="E34" s="203" t="s">
        <v>46</v>
      </c>
      <c r="F34" s="203" t="s">
        <v>260</v>
      </c>
      <c r="G34" s="203" t="s">
        <v>63</v>
      </c>
      <c r="H34" s="203"/>
      <c r="I34" s="530" t="s">
        <v>2713</v>
      </c>
      <c r="J34" s="306" t="s">
        <v>839</v>
      </c>
      <c r="K34" s="603"/>
      <c r="L34" s="519">
        <v>0</v>
      </c>
      <c r="M34" s="531">
        <v>0</v>
      </c>
      <c r="N34" s="164">
        <v>0</v>
      </c>
      <c r="O34" s="413">
        <v>0</v>
      </c>
      <c r="P34" s="413">
        <v>0</v>
      </c>
      <c r="Q34" s="413">
        <v>0</v>
      </c>
      <c r="R34" s="413">
        <v>0</v>
      </c>
      <c r="S34" s="413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499">
        <v>0</v>
      </c>
      <c r="AA34" s="636" t="s">
        <v>2825</v>
      </c>
      <c r="AB34" s="636">
        <v>12456.37</v>
      </c>
      <c r="AC34" s="413">
        <v>0</v>
      </c>
      <c r="AD34" s="413">
        <v>0</v>
      </c>
      <c r="AE34" s="529">
        <v>0</v>
      </c>
    </row>
    <row r="35" spans="1:31" ht="13.5" thickBot="1" x14ac:dyDescent="0.25">
      <c r="A35" s="385">
        <v>2020</v>
      </c>
      <c r="B35" s="328" t="s">
        <v>104</v>
      </c>
      <c r="C35" s="680" t="s">
        <v>3188</v>
      </c>
      <c r="D35" s="716">
        <v>44175</v>
      </c>
      <c r="E35" s="328" t="s">
        <v>46</v>
      </c>
      <c r="F35" s="328" t="s">
        <v>250</v>
      </c>
      <c r="G35" s="328" t="s">
        <v>63</v>
      </c>
      <c r="H35" s="328"/>
      <c r="I35" s="463" t="s">
        <v>3113</v>
      </c>
      <c r="J35" s="311" t="s">
        <v>839</v>
      </c>
      <c r="K35" s="780"/>
      <c r="L35" s="781">
        <v>0</v>
      </c>
      <c r="M35" s="782">
        <v>0</v>
      </c>
      <c r="N35" s="84">
        <v>0</v>
      </c>
      <c r="O35" s="783">
        <v>0</v>
      </c>
      <c r="P35" s="783">
        <v>0</v>
      </c>
      <c r="Q35" s="783">
        <v>0</v>
      </c>
      <c r="R35" s="783">
        <v>0</v>
      </c>
      <c r="S35" s="783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784">
        <v>0</v>
      </c>
      <c r="AA35" s="783" t="s">
        <v>20</v>
      </c>
      <c r="AB35" s="84">
        <v>15597.61</v>
      </c>
      <c r="AC35" s="783">
        <v>0</v>
      </c>
      <c r="AD35" s="783">
        <v>0</v>
      </c>
      <c r="AE35" s="785">
        <v>0</v>
      </c>
    </row>
    <row r="36" spans="1:31" ht="13.5" thickBot="1" x14ac:dyDescent="0.25">
      <c r="AB36" s="429">
        <f>SUM(AB2:AB35)</f>
        <v>245135.16999999998</v>
      </c>
      <c r="AC36" s="429">
        <f>SUM(AC2:AC35)</f>
        <v>22549.09</v>
      </c>
      <c r="AD36" s="429">
        <f>SUM(AD2:AD35)</f>
        <v>0</v>
      </c>
      <c r="AE36" s="429">
        <f>SUM(AE2:AE35)</f>
        <v>109793.561</v>
      </c>
    </row>
    <row r="37" spans="1:31" ht="13.5" thickBot="1" x14ac:dyDescent="0.25">
      <c r="AA37" s="807" t="s">
        <v>3307</v>
      </c>
      <c r="AB37" s="800">
        <f>AB36-AC36-AD36-AE36</f>
        <v>112792.51899999999</v>
      </c>
    </row>
  </sheetData>
  <autoFilter ref="A1:AE35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G1304"/>
  <sheetViews>
    <sheetView zoomScaleNormal="100" workbookViewId="0">
      <pane ySplit="1" topLeftCell="A1196" activePane="bottomLeft" state="frozen"/>
      <selection activeCell="G1" sqref="G1"/>
      <selection pane="bottomLeft" activeCell="AE831" sqref="AE831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34" t="s">
        <v>1489</v>
      </c>
      <c r="K1" s="83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s="2" customFormat="1" ht="12.75" hidden="1" customHeight="1" thickBot="1" x14ac:dyDescent="0.25">
      <c r="A2" s="23">
        <v>1990</v>
      </c>
      <c r="B2" s="24" t="s">
        <v>2111</v>
      </c>
      <c r="C2" s="469" t="s">
        <v>2112</v>
      </c>
      <c r="D2" s="682">
        <v>33142</v>
      </c>
      <c r="E2" s="25" t="s">
        <v>42</v>
      </c>
      <c r="F2" s="26" t="s">
        <v>260</v>
      </c>
      <c r="G2" s="26" t="s">
        <v>243</v>
      </c>
      <c r="H2" s="26" t="s">
        <v>1</v>
      </c>
      <c r="I2" s="469" t="s">
        <v>1</v>
      </c>
      <c r="J2" s="27" t="s">
        <v>1</v>
      </c>
      <c r="K2" s="553" t="s">
        <v>1</v>
      </c>
      <c r="L2" s="90">
        <v>0</v>
      </c>
      <c r="M2" s="28">
        <v>0</v>
      </c>
      <c r="N2" s="28">
        <v>0</v>
      </c>
      <c r="O2" s="28">
        <v>0</v>
      </c>
      <c r="P2" s="29">
        <v>0</v>
      </c>
      <c r="Q2" s="29">
        <v>0</v>
      </c>
      <c r="R2" s="29">
        <v>0</v>
      </c>
      <c r="S2" s="28">
        <v>0</v>
      </c>
      <c r="T2" s="29">
        <v>0</v>
      </c>
      <c r="U2" s="29">
        <v>0</v>
      </c>
      <c r="V2" s="29">
        <v>0</v>
      </c>
      <c r="W2" s="29">
        <v>0</v>
      </c>
      <c r="X2" s="28">
        <v>0</v>
      </c>
      <c r="Y2" s="533">
        <v>0</v>
      </c>
      <c r="Z2" s="533">
        <v>0</v>
      </c>
      <c r="AA2" s="30">
        <v>0</v>
      </c>
      <c r="AB2" s="31">
        <v>0</v>
      </c>
      <c r="AC2" s="31">
        <v>1187.02</v>
      </c>
      <c r="AD2" s="31">
        <v>0</v>
      </c>
      <c r="AE2" s="32">
        <v>0</v>
      </c>
    </row>
    <row r="3" spans="1:31" s="2" customFormat="1" ht="12.75" hidden="1" customHeight="1" x14ac:dyDescent="0.2">
      <c r="A3" s="23">
        <v>1991</v>
      </c>
      <c r="B3" s="24" t="s">
        <v>1525</v>
      </c>
      <c r="C3" s="469" t="s">
        <v>1526</v>
      </c>
      <c r="D3" s="682">
        <v>33351</v>
      </c>
      <c r="E3" s="25" t="s">
        <v>1527</v>
      </c>
      <c r="F3" s="26" t="s">
        <v>265</v>
      </c>
      <c r="G3" s="26" t="s">
        <v>68</v>
      </c>
      <c r="H3" s="26" t="s">
        <v>1</v>
      </c>
      <c r="I3" s="469" t="s">
        <v>1528</v>
      </c>
      <c r="J3" s="27" t="s">
        <v>316</v>
      </c>
      <c r="K3" s="553" t="s">
        <v>1529</v>
      </c>
      <c r="L3" s="38">
        <v>0</v>
      </c>
      <c r="M3" s="28">
        <v>0</v>
      </c>
      <c r="N3" s="28">
        <v>0</v>
      </c>
      <c r="O3" s="28">
        <v>0</v>
      </c>
      <c r="P3" s="29">
        <v>0</v>
      </c>
      <c r="Q3" s="29">
        <v>0</v>
      </c>
      <c r="R3" s="29">
        <v>0</v>
      </c>
      <c r="S3" s="28"/>
      <c r="T3" s="29">
        <v>0</v>
      </c>
      <c r="U3" s="29">
        <v>0</v>
      </c>
      <c r="V3" s="29">
        <v>0</v>
      </c>
      <c r="W3" s="29">
        <v>0</v>
      </c>
      <c r="X3" s="28">
        <v>0</v>
      </c>
      <c r="Y3" s="533">
        <v>0</v>
      </c>
      <c r="Z3" s="533">
        <v>0</v>
      </c>
      <c r="AA3" s="30" t="s">
        <v>20</v>
      </c>
      <c r="AB3" s="31">
        <f>AC3+AD3+AE3</f>
        <v>4061.1</v>
      </c>
      <c r="AC3" s="31">
        <v>0</v>
      </c>
      <c r="AD3" s="31">
        <v>0</v>
      </c>
      <c r="AE3" s="32">
        <v>4061.1</v>
      </c>
    </row>
    <row r="4" spans="1:31" s="2" customFormat="1" ht="12.75" hidden="1" customHeight="1" x14ac:dyDescent="0.2">
      <c r="A4" s="33">
        <v>1992</v>
      </c>
      <c r="B4" s="34" t="s">
        <v>1997</v>
      </c>
      <c r="C4" s="650" t="s">
        <v>1068</v>
      </c>
      <c r="D4" s="650" t="s">
        <v>1069</v>
      </c>
      <c r="E4" s="35" t="s">
        <v>1</v>
      </c>
      <c r="F4" s="36" t="s">
        <v>265</v>
      </c>
      <c r="G4" s="36" t="s">
        <v>68</v>
      </c>
      <c r="H4" s="36"/>
      <c r="I4" s="458" t="s">
        <v>1999</v>
      </c>
      <c r="J4" s="37" t="s">
        <v>1192</v>
      </c>
      <c r="K4" s="554" t="s">
        <v>1998</v>
      </c>
      <c r="L4" s="38">
        <v>0</v>
      </c>
      <c r="M4" s="38">
        <v>0</v>
      </c>
      <c r="N4" s="39">
        <v>0</v>
      </c>
      <c r="O4" s="38">
        <v>0</v>
      </c>
      <c r="P4" s="40">
        <v>0</v>
      </c>
      <c r="Q4" s="40">
        <v>0</v>
      </c>
      <c r="R4" s="40">
        <v>0</v>
      </c>
      <c r="S4" s="39">
        <v>0</v>
      </c>
      <c r="T4" s="41">
        <v>0</v>
      </c>
      <c r="U4" s="41">
        <v>0</v>
      </c>
      <c r="V4" s="41">
        <v>0</v>
      </c>
      <c r="W4" s="40">
        <v>0</v>
      </c>
      <c r="X4" s="39">
        <v>0</v>
      </c>
      <c r="Y4" s="180">
        <v>0</v>
      </c>
      <c r="Z4" s="180">
        <v>0</v>
      </c>
      <c r="AA4" s="43">
        <v>0</v>
      </c>
      <c r="AB4" s="44">
        <v>0</v>
      </c>
      <c r="AC4" s="45">
        <v>0</v>
      </c>
      <c r="AD4" s="45">
        <v>0</v>
      </c>
      <c r="AE4" s="46">
        <v>0</v>
      </c>
    </row>
    <row r="5" spans="1:31" s="2" customFormat="1" ht="12.75" hidden="1" customHeight="1" thickBot="1" x14ac:dyDescent="0.25">
      <c r="A5" s="47"/>
      <c r="B5" s="48"/>
      <c r="C5" s="651"/>
      <c r="D5" s="651"/>
      <c r="E5" s="49"/>
      <c r="F5" s="50"/>
      <c r="G5" s="50"/>
      <c r="H5" s="50"/>
      <c r="I5" s="470"/>
      <c r="J5" s="51"/>
      <c r="K5" s="555"/>
      <c r="L5" s="78">
        <v>0</v>
      </c>
      <c r="M5" s="52"/>
      <c r="N5" s="53"/>
      <c r="O5" s="52"/>
      <c r="P5" s="54"/>
      <c r="Q5" s="54"/>
      <c r="R5" s="54"/>
      <c r="S5" s="53"/>
      <c r="T5" s="55"/>
      <c r="U5" s="55"/>
      <c r="V5" s="55"/>
      <c r="W5" s="54"/>
      <c r="X5" s="53"/>
      <c r="Y5" s="421"/>
      <c r="Z5" s="421"/>
      <c r="AA5" s="57"/>
      <c r="AB5" s="58"/>
      <c r="AC5" s="58"/>
      <c r="AD5" s="58"/>
      <c r="AE5" s="59"/>
    </row>
    <row r="6" spans="1:31" s="2" customFormat="1" ht="12.75" hidden="1" customHeight="1" x14ac:dyDescent="0.2">
      <c r="A6" s="33">
        <v>1993</v>
      </c>
      <c r="B6" s="34" t="s">
        <v>594</v>
      </c>
      <c r="C6" s="650" t="s">
        <v>616</v>
      </c>
      <c r="D6" s="683">
        <v>34172</v>
      </c>
      <c r="E6" s="35" t="s">
        <v>42</v>
      </c>
      <c r="F6" s="36" t="s">
        <v>595</v>
      </c>
      <c r="G6" s="36" t="s">
        <v>69</v>
      </c>
      <c r="H6" s="36"/>
      <c r="I6" s="458" t="s">
        <v>698</v>
      </c>
      <c r="J6" s="60" t="s">
        <v>310</v>
      </c>
      <c r="K6" s="554" t="s">
        <v>1334</v>
      </c>
      <c r="L6" s="38">
        <v>0</v>
      </c>
      <c r="M6" s="38">
        <v>0</v>
      </c>
      <c r="N6" s="39">
        <v>0</v>
      </c>
      <c r="O6" s="38">
        <v>0</v>
      </c>
      <c r="P6" s="40">
        <v>0</v>
      </c>
      <c r="Q6" s="40">
        <v>0</v>
      </c>
      <c r="R6" s="40">
        <v>0</v>
      </c>
      <c r="S6" s="39">
        <v>0</v>
      </c>
      <c r="T6" s="41">
        <v>0</v>
      </c>
      <c r="U6" s="41">
        <v>0</v>
      </c>
      <c r="V6" s="41">
        <v>0</v>
      </c>
      <c r="W6" s="40">
        <v>0</v>
      </c>
      <c r="X6" s="39">
        <v>0</v>
      </c>
      <c r="Y6" s="180">
        <v>0</v>
      </c>
      <c r="Z6" s="180">
        <v>0</v>
      </c>
      <c r="AA6" s="43">
        <v>31837.77</v>
      </c>
      <c r="AB6" s="61">
        <f t="shared" ref="AB6:AB84" si="0">AC6+AD6+AE6</f>
        <v>3351.3</v>
      </c>
      <c r="AC6" s="45">
        <v>0</v>
      </c>
      <c r="AD6" s="45">
        <v>0</v>
      </c>
      <c r="AE6" s="46">
        <v>3351.3</v>
      </c>
    </row>
    <row r="7" spans="1:31" s="2" customFormat="1" ht="12.75" hidden="1" customHeight="1" x14ac:dyDescent="0.2">
      <c r="A7" s="62">
        <v>1993</v>
      </c>
      <c r="B7" s="63" t="s">
        <v>1509</v>
      </c>
      <c r="C7" s="652" t="s">
        <v>1510</v>
      </c>
      <c r="D7" s="684">
        <v>34242</v>
      </c>
      <c r="E7" s="64" t="s">
        <v>42</v>
      </c>
      <c r="F7" s="65" t="s">
        <v>260</v>
      </c>
      <c r="G7" s="65" t="s">
        <v>63</v>
      </c>
      <c r="H7" s="65"/>
      <c r="I7" s="471"/>
      <c r="J7" s="66" t="s">
        <v>310</v>
      </c>
      <c r="K7" s="556" t="s">
        <v>1511</v>
      </c>
      <c r="L7" s="38">
        <v>0</v>
      </c>
      <c r="M7" s="67">
        <v>0</v>
      </c>
      <c r="N7" s="68">
        <v>0</v>
      </c>
      <c r="O7" s="67">
        <v>0</v>
      </c>
      <c r="P7" s="69">
        <v>0</v>
      </c>
      <c r="Q7" s="69">
        <v>0</v>
      </c>
      <c r="R7" s="69">
        <v>0</v>
      </c>
      <c r="S7" s="68">
        <v>0</v>
      </c>
      <c r="T7" s="70">
        <v>0</v>
      </c>
      <c r="U7" s="70">
        <v>0</v>
      </c>
      <c r="V7" s="70">
        <v>0</v>
      </c>
      <c r="W7" s="69">
        <v>0</v>
      </c>
      <c r="X7" s="68">
        <v>0</v>
      </c>
      <c r="Y7" s="534">
        <v>0</v>
      </c>
      <c r="Z7" s="534">
        <v>0</v>
      </c>
      <c r="AA7" s="71">
        <v>80050.820000000007</v>
      </c>
      <c r="AB7" s="44">
        <f t="shared" si="0"/>
        <v>8291.4599999999991</v>
      </c>
      <c r="AC7" s="61">
        <v>0</v>
      </c>
      <c r="AD7" s="61">
        <v>0</v>
      </c>
      <c r="AE7" s="72">
        <v>8291.4599999999991</v>
      </c>
    </row>
    <row r="8" spans="1:31" s="2" customFormat="1" ht="12.75" hidden="1" customHeight="1" thickBot="1" x14ac:dyDescent="0.25">
      <c r="A8" s="73">
        <v>1993</v>
      </c>
      <c r="B8" s="74" t="s">
        <v>860</v>
      </c>
      <c r="C8" s="653" t="s">
        <v>861</v>
      </c>
      <c r="D8" s="685">
        <v>37256</v>
      </c>
      <c r="E8" s="75" t="s">
        <v>39</v>
      </c>
      <c r="F8" s="76" t="s">
        <v>265</v>
      </c>
      <c r="G8" s="76" t="s">
        <v>68</v>
      </c>
      <c r="H8" s="76"/>
      <c r="I8" s="472"/>
      <c r="J8" s="77"/>
      <c r="K8" s="557"/>
      <c r="L8" s="78">
        <v>0</v>
      </c>
      <c r="M8" s="78">
        <v>0</v>
      </c>
      <c r="N8" s="79">
        <v>0</v>
      </c>
      <c r="O8" s="78">
        <v>0</v>
      </c>
      <c r="P8" s="80">
        <v>0</v>
      </c>
      <c r="Q8" s="80">
        <v>0</v>
      </c>
      <c r="R8" s="80">
        <v>0</v>
      </c>
      <c r="S8" s="79"/>
      <c r="T8" s="81">
        <v>0</v>
      </c>
      <c r="U8" s="81">
        <v>0</v>
      </c>
      <c r="V8" s="81">
        <v>0</v>
      </c>
      <c r="W8" s="80">
        <v>0</v>
      </c>
      <c r="X8" s="79">
        <v>0</v>
      </c>
      <c r="Y8" s="198">
        <v>0</v>
      </c>
      <c r="Z8" s="198">
        <v>0</v>
      </c>
      <c r="AA8" s="82">
        <v>0</v>
      </c>
      <c r="AB8" s="83">
        <f t="shared" si="0"/>
        <v>1346.4</v>
      </c>
      <c r="AC8" s="84">
        <v>1346.4</v>
      </c>
      <c r="AD8" s="84">
        <v>0</v>
      </c>
      <c r="AE8" s="85">
        <v>0</v>
      </c>
    </row>
    <row r="9" spans="1:31" s="2" customFormat="1" ht="12.75" hidden="1" customHeight="1" x14ac:dyDescent="0.2">
      <c r="A9" s="23">
        <v>1994</v>
      </c>
      <c r="B9" s="95" t="s">
        <v>591</v>
      </c>
      <c r="C9" s="655" t="s">
        <v>617</v>
      </c>
      <c r="D9" s="687">
        <v>34638</v>
      </c>
      <c r="E9" s="25" t="s">
        <v>42</v>
      </c>
      <c r="F9" s="26" t="s">
        <v>259</v>
      </c>
      <c r="G9" s="26" t="s">
        <v>69</v>
      </c>
      <c r="H9" s="26"/>
      <c r="I9" s="469" t="s">
        <v>1714</v>
      </c>
      <c r="J9" s="749" t="s">
        <v>316</v>
      </c>
      <c r="K9" s="558" t="s">
        <v>1430</v>
      </c>
      <c r="L9" s="28">
        <v>0</v>
      </c>
      <c r="M9" s="28">
        <v>0</v>
      </c>
      <c r="N9" s="97">
        <v>0</v>
      </c>
      <c r="O9" s="28">
        <v>0</v>
      </c>
      <c r="P9" s="98">
        <v>0</v>
      </c>
      <c r="Q9" s="98">
        <v>0</v>
      </c>
      <c r="R9" s="98">
        <v>0</v>
      </c>
      <c r="S9" s="97">
        <v>0</v>
      </c>
      <c r="T9" s="29">
        <v>0</v>
      </c>
      <c r="U9" s="29">
        <v>0</v>
      </c>
      <c r="V9" s="29">
        <v>0</v>
      </c>
      <c r="W9" s="98">
        <v>0</v>
      </c>
      <c r="X9" s="97">
        <v>0</v>
      </c>
      <c r="Y9" s="533">
        <v>0</v>
      </c>
      <c r="Z9" s="533">
        <v>0</v>
      </c>
      <c r="AA9" s="97">
        <v>168334.9</v>
      </c>
      <c r="AB9" s="31">
        <f t="shared" si="0"/>
        <v>11278.25</v>
      </c>
      <c r="AC9" s="31">
        <v>0</v>
      </c>
      <c r="AD9" s="31">
        <v>0</v>
      </c>
      <c r="AE9" s="32">
        <v>11278.25</v>
      </c>
    </row>
    <row r="10" spans="1:31" s="2" customFormat="1" ht="12.75" customHeight="1" thickBot="1" x14ac:dyDescent="0.25">
      <c r="A10" s="62">
        <v>1994</v>
      </c>
      <c r="B10" s="63" t="s">
        <v>3126</v>
      </c>
      <c r="C10" s="652" t="s">
        <v>3127</v>
      </c>
      <c r="D10" s="684">
        <v>34611</v>
      </c>
      <c r="E10" s="64" t="s">
        <v>37</v>
      </c>
      <c r="F10" s="65" t="s">
        <v>3128</v>
      </c>
      <c r="G10" s="65" t="s">
        <v>68</v>
      </c>
      <c r="H10" s="65"/>
      <c r="I10" s="748" t="s">
        <v>3129</v>
      </c>
      <c r="J10" s="120" t="s">
        <v>316</v>
      </c>
      <c r="K10" s="556" t="s">
        <v>3130</v>
      </c>
      <c r="L10" s="128">
        <v>0</v>
      </c>
      <c r="M10" s="67">
        <v>0</v>
      </c>
      <c r="N10" s="68">
        <v>0</v>
      </c>
      <c r="O10" s="67">
        <v>0</v>
      </c>
      <c r="P10" s="69">
        <v>0</v>
      </c>
      <c r="Q10" s="69">
        <v>0</v>
      </c>
      <c r="R10" s="69">
        <v>0</v>
      </c>
      <c r="S10" s="68">
        <v>6478.35</v>
      </c>
      <c r="T10" s="70">
        <v>0</v>
      </c>
      <c r="U10" s="70">
        <v>0</v>
      </c>
      <c r="V10" s="70">
        <v>0</v>
      </c>
      <c r="W10" s="69">
        <v>15145.67</v>
      </c>
      <c r="X10" s="68">
        <v>0</v>
      </c>
      <c r="Y10" s="534">
        <v>0</v>
      </c>
      <c r="Z10" s="534">
        <v>0</v>
      </c>
      <c r="AA10" s="68">
        <v>0</v>
      </c>
      <c r="AB10" s="45">
        <v>0</v>
      </c>
      <c r="AC10" s="61">
        <v>0</v>
      </c>
      <c r="AD10" s="61">
        <v>0</v>
      </c>
      <c r="AE10" s="72">
        <v>0</v>
      </c>
    </row>
    <row r="11" spans="1:31" s="2" customFormat="1" ht="12.75" hidden="1" customHeight="1" x14ac:dyDescent="0.2">
      <c r="A11" s="23">
        <v>1995</v>
      </c>
      <c r="B11" s="95" t="s">
        <v>1961</v>
      </c>
      <c r="C11" s="655" t="s">
        <v>1068</v>
      </c>
      <c r="D11" s="687" t="s">
        <v>1069</v>
      </c>
      <c r="E11" s="25"/>
      <c r="F11" s="26" t="s">
        <v>265</v>
      </c>
      <c r="G11" s="26" t="s">
        <v>63</v>
      </c>
      <c r="H11" s="26"/>
      <c r="I11" s="469" t="s">
        <v>1962</v>
      </c>
      <c r="J11" s="96" t="s">
        <v>1192</v>
      </c>
      <c r="K11" s="558" t="s">
        <v>1963</v>
      </c>
      <c r="L11" s="38">
        <v>0</v>
      </c>
      <c r="M11" s="28">
        <v>0</v>
      </c>
      <c r="N11" s="97">
        <v>0</v>
      </c>
      <c r="O11" s="28">
        <v>0</v>
      </c>
      <c r="P11" s="98">
        <v>0</v>
      </c>
      <c r="Q11" s="98">
        <v>0</v>
      </c>
      <c r="R11" s="98">
        <v>0</v>
      </c>
      <c r="S11" s="97">
        <v>0</v>
      </c>
      <c r="T11" s="29">
        <v>0</v>
      </c>
      <c r="U11" s="29">
        <v>0</v>
      </c>
      <c r="V11" s="29">
        <v>0</v>
      </c>
      <c r="W11" s="98">
        <v>0</v>
      </c>
      <c r="X11" s="97">
        <v>0</v>
      </c>
      <c r="Y11" s="533">
        <v>0</v>
      </c>
      <c r="Z11" s="533">
        <v>0</v>
      </c>
      <c r="AA11" s="97">
        <v>0</v>
      </c>
      <c r="AB11" s="31">
        <v>0</v>
      </c>
      <c r="AC11" s="31">
        <v>0</v>
      </c>
      <c r="AD11" s="31">
        <v>0</v>
      </c>
      <c r="AE11" s="32">
        <v>0</v>
      </c>
    </row>
    <row r="12" spans="1:31" s="2" customFormat="1" ht="12.75" hidden="1" customHeight="1" x14ac:dyDescent="0.2">
      <c r="A12" s="99">
        <v>1995</v>
      </c>
      <c r="B12" s="100" t="s">
        <v>1966</v>
      </c>
      <c r="C12" s="656"/>
      <c r="D12" s="688"/>
      <c r="E12" s="101" t="s">
        <v>1967</v>
      </c>
      <c r="F12" s="102" t="s">
        <v>1968</v>
      </c>
      <c r="G12" s="102" t="s">
        <v>68</v>
      </c>
      <c r="H12" s="102"/>
      <c r="I12" s="474" t="s">
        <v>1969</v>
      </c>
      <c r="J12" s="103" t="s">
        <v>316</v>
      </c>
      <c r="K12" s="559" t="s">
        <v>1970</v>
      </c>
      <c r="L12" s="38">
        <v>0</v>
      </c>
      <c r="M12" s="104">
        <v>0</v>
      </c>
      <c r="N12" s="105">
        <v>0</v>
      </c>
      <c r="O12" s="104">
        <v>0</v>
      </c>
      <c r="P12" s="106">
        <v>0</v>
      </c>
      <c r="Q12" s="106">
        <v>0</v>
      </c>
      <c r="R12" s="106">
        <v>0</v>
      </c>
      <c r="S12" s="105">
        <v>0</v>
      </c>
      <c r="T12" s="107">
        <v>0</v>
      </c>
      <c r="U12" s="107">
        <v>0</v>
      </c>
      <c r="V12" s="107">
        <v>0</v>
      </c>
      <c r="W12" s="106">
        <v>0</v>
      </c>
      <c r="X12" s="105">
        <v>0</v>
      </c>
      <c r="Y12" s="173">
        <v>0</v>
      </c>
      <c r="Z12" s="173">
        <v>0</v>
      </c>
      <c r="AA12" s="105">
        <v>0</v>
      </c>
      <c r="AB12" s="44">
        <v>0</v>
      </c>
      <c r="AC12" s="44">
        <v>0</v>
      </c>
      <c r="AD12" s="44">
        <v>0</v>
      </c>
      <c r="AE12" s="109">
        <v>0</v>
      </c>
    </row>
    <row r="13" spans="1:31" s="2" customFormat="1" ht="12.75" hidden="1" customHeight="1" x14ac:dyDescent="0.2">
      <c r="A13" s="99">
        <v>1995</v>
      </c>
      <c r="B13" s="100" t="s">
        <v>2020</v>
      </c>
      <c r="C13" s="656" t="s">
        <v>1068</v>
      </c>
      <c r="D13" s="688" t="s">
        <v>1069</v>
      </c>
      <c r="E13" s="101" t="s">
        <v>1072</v>
      </c>
      <c r="F13" s="102" t="s">
        <v>265</v>
      </c>
      <c r="G13" s="110" t="s">
        <v>68</v>
      </c>
      <c r="H13" s="102"/>
      <c r="I13" s="474" t="s">
        <v>2021</v>
      </c>
      <c r="J13" s="111" t="s">
        <v>310</v>
      </c>
      <c r="K13" s="560" t="s">
        <v>2022</v>
      </c>
      <c r="L13" s="38">
        <v>0</v>
      </c>
      <c r="M13" s="104">
        <v>0</v>
      </c>
      <c r="N13" s="105">
        <v>0</v>
      </c>
      <c r="O13" s="104">
        <v>0</v>
      </c>
      <c r="P13" s="106">
        <v>0</v>
      </c>
      <c r="Q13" s="106">
        <v>0</v>
      </c>
      <c r="R13" s="106">
        <v>0</v>
      </c>
      <c r="S13" s="105">
        <v>0</v>
      </c>
      <c r="T13" s="107">
        <v>0</v>
      </c>
      <c r="U13" s="107">
        <v>0</v>
      </c>
      <c r="V13" s="107">
        <v>0</v>
      </c>
      <c r="W13" s="106">
        <v>0</v>
      </c>
      <c r="X13" s="105">
        <v>0</v>
      </c>
      <c r="Y13" s="173">
        <v>0</v>
      </c>
      <c r="Z13" s="173">
        <v>0</v>
      </c>
      <c r="AA13" s="105">
        <v>0</v>
      </c>
      <c r="AB13" s="44">
        <v>0</v>
      </c>
      <c r="AC13" s="44">
        <v>0</v>
      </c>
      <c r="AD13" s="44">
        <v>0</v>
      </c>
      <c r="AE13" s="109">
        <v>0</v>
      </c>
    </row>
    <row r="14" spans="1:31" s="2" customFormat="1" ht="12.75" hidden="1" customHeight="1" x14ac:dyDescent="0.2">
      <c r="A14" s="99">
        <v>1995</v>
      </c>
      <c r="B14" s="100" t="s">
        <v>2020</v>
      </c>
      <c r="C14" s="656" t="s">
        <v>1068</v>
      </c>
      <c r="D14" s="688" t="s">
        <v>1069</v>
      </c>
      <c r="E14" s="101" t="s">
        <v>1072</v>
      </c>
      <c r="F14" s="102" t="s">
        <v>265</v>
      </c>
      <c r="G14" s="110" t="s">
        <v>68</v>
      </c>
      <c r="H14" s="102"/>
      <c r="I14" s="474" t="s">
        <v>2023</v>
      </c>
      <c r="J14" s="112" t="s">
        <v>310</v>
      </c>
      <c r="K14" s="560" t="s">
        <v>2024</v>
      </c>
      <c r="L14" s="38">
        <v>0</v>
      </c>
      <c r="M14" s="104">
        <v>0</v>
      </c>
      <c r="N14" s="105">
        <v>0</v>
      </c>
      <c r="O14" s="104">
        <v>0</v>
      </c>
      <c r="P14" s="106">
        <v>0</v>
      </c>
      <c r="Q14" s="106">
        <v>0</v>
      </c>
      <c r="R14" s="106">
        <v>0</v>
      </c>
      <c r="S14" s="105">
        <v>0</v>
      </c>
      <c r="T14" s="107">
        <v>0</v>
      </c>
      <c r="U14" s="107">
        <v>0</v>
      </c>
      <c r="V14" s="107">
        <v>0</v>
      </c>
      <c r="W14" s="106">
        <v>0</v>
      </c>
      <c r="X14" s="105">
        <v>0</v>
      </c>
      <c r="Y14" s="173">
        <v>0</v>
      </c>
      <c r="Z14" s="173">
        <v>0</v>
      </c>
      <c r="AA14" s="105">
        <v>0</v>
      </c>
      <c r="AB14" s="44">
        <v>0</v>
      </c>
      <c r="AC14" s="44">
        <v>0</v>
      </c>
      <c r="AD14" s="44">
        <v>0</v>
      </c>
      <c r="AE14" s="109">
        <v>0</v>
      </c>
    </row>
    <row r="15" spans="1:31" hidden="1" x14ac:dyDescent="0.2">
      <c r="A15" s="113">
        <v>1995</v>
      </c>
      <c r="B15" s="622" t="s">
        <v>2017</v>
      </c>
      <c r="C15" s="474" t="s">
        <v>1068</v>
      </c>
      <c r="D15" s="689" t="s">
        <v>1069</v>
      </c>
      <c r="E15" s="112" t="s">
        <v>1072</v>
      </c>
      <c r="F15" s="115" t="s">
        <v>265</v>
      </c>
      <c r="G15" s="622" t="s">
        <v>63</v>
      </c>
      <c r="H15" s="116"/>
      <c r="I15" s="460" t="s">
        <v>2018</v>
      </c>
      <c r="J15" s="112" t="s">
        <v>310</v>
      </c>
      <c r="K15" s="117" t="s">
        <v>2019</v>
      </c>
      <c r="L15" s="38">
        <v>0</v>
      </c>
      <c r="M15" s="104">
        <v>0</v>
      </c>
      <c r="N15" s="105">
        <v>0</v>
      </c>
      <c r="O15" s="104">
        <v>0</v>
      </c>
      <c r="P15" s="106">
        <v>0</v>
      </c>
      <c r="Q15" s="106">
        <v>0</v>
      </c>
      <c r="R15" s="106">
        <v>0</v>
      </c>
      <c r="S15" s="105">
        <v>0</v>
      </c>
      <c r="T15" s="107">
        <v>0</v>
      </c>
      <c r="U15" s="107">
        <v>0</v>
      </c>
      <c r="V15" s="107">
        <v>0</v>
      </c>
      <c r="W15" s="106">
        <v>0</v>
      </c>
      <c r="X15" s="105">
        <v>0</v>
      </c>
      <c r="Y15" s="173">
        <v>0</v>
      </c>
      <c r="Z15" s="173">
        <v>0</v>
      </c>
      <c r="AA15" s="105">
        <v>0</v>
      </c>
      <c r="AB15" s="44">
        <v>0</v>
      </c>
      <c r="AC15" s="44">
        <v>0</v>
      </c>
      <c r="AD15" s="44">
        <v>0</v>
      </c>
      <c r="AE15" s="109">
        <v>0</v>
      </c>
    </row>
    <row r="16" spans="1:31" hidden="1" x14ac:dyDescent="0.2">
      <c r="A16" s="113">
        <v>1995</v>
      </c>
      <c r="B16" s="622" t="s">
        <v>2085</v>
      </c>
      <c r="C16" s="656" t="s">
        <v>2083</v>
      </c>
      <c r="D16" s="689">
        <v>34865</v>
      </c>
      <c r="E16" s="112" t="s">
        <v>42</v>
      </c>
      <c r="F16" s="115" t="s">
        <v>250</v>
      </c>
      <c r="G16" s="622" t="s">
        <v>2087</v>
      </c>
      <c r="H16" s="116"/>
      <c r="I16" s="460"/>
      <c r="J16" s="112" t="s">
        <v>310</v>
      </c>
      <c r="K16" s="118" t="s">
        <v>2084</v>
      </c>
      <c r="L16" s="38">
        <v>0</v>
      </c>
      <c r="M16" s="104">
        <v>0</v>
      </c>
      <c r="N16" s="105">
        <v>0</v>
      </c>
      <c r="O16" s="104">
        <v>0</v>
      </c>
      <c r="P16" s="106">
        <v>0</v>
      </c>
      <c r="Q16" s="106">
        <v>0</v>
      </c>
      <c r="R16" s="106">
        <v>0</v>
      </c>
      <c r="S16" s="105">
        <v>0</v>
      </c>
      <c r="T16" s="107">
        <v>0</v>
      </c>
      <c r="U16" s="107">
        <v>0</v>
      </c>
      <c r="V16" s="107">
        <v>0</v>
      </c>
      <c r="W16" s="106">
        <v>0</v>
      </c>
      <c r="X16" s="105">
        <v>0</v>
      </c>
      <c r="Y16" s="173">
        <v>0</v>
      </c>
      <c r="Z16" s="173">
        <v>0</v>
      </c>
      <c r="AA16" s="105">
        <v>0</v>
      </c>
      <c r="AB16" s="44">
        <v>0</v>
      </c>
      <c r="AC16" s="44">
        <v>1094.6300000000001</v>
      </c>
      <c r="AD16" s="44">
        <v>0</v>
      </c>
      <c r="AE16" s="109">
        <v>0</v>
      </c>
    </row>
    <row r="17" spans="1:32" hidden="1" x14ac:dyDescent="0.2">
      <c r="A17" s="113">
        <v>1995</v>
      </c>
      <c r="B17" s="622" t="s">
        <v>2085</v>
      </c>
      <c r="C17" s="656" t="s">
        <v>2083</v>
      </c>
      <c r="D17" s="689">
        <v>34865</v>
      </c>
      <c r="E17" s="112" t="s">
        <v>42</v>
      </c>
      <c r="F17" s="115" t="s">
        <v>250</v>
      </c>
      <c r="G17" s="622" t="s">
        <v>2087</v>
      </c>
      <c r="H17" s="116"/>
      <c r="I17" s="460"/>
      <c r="J17" s="112" t="s">
        <v>310</v>
      </c>
      <c r="K17" s="118" t="s">
        <v>2086</v>
      </c>
      <c r="L17" s="38">
        <v>0</v>
      </c>
      <c r="M17" s="104">
        <v>0</v>
      </c>
      <c r="N17" s="105">
        <v>0</v>
      </c>
      <c r="O17" s="104">
        <v>0</v>
      </c>
      <c r="P17" s="106">
        <v>0</v>
      </c>
      <c r="Q17" s="106">
        <v>0</v>
      </c>
      <c r="R17" s="106">
        <v>0</v>
      </c>
      <c r="S17" s="105">
        <v>0</v>
      </c>
      <c r="T17" s="107">
        <v>0</v>
      </c>
      <c r="U17" s="107">
        <v>0</v>
      </c>
      <c r="V17" s="107">
        <v>0</v>
      </c>
      <c r="W17" s="106">
        <v>0</v>
      </c>
      <c r="X17" s="105">
        <v>0</v>
      </c>
      <c r="Y17" s="173">
        <v>0</v>
      </c>
      <c r="Z17" s="173">
        <v>0</v>
      </c>
      <c r="AA17" s="105">
        <v>0</v>
      </c>
      <c r="AB17" s="44">
        <v>0</v>
      </c>
      <c r="AC17" s="44">
        <v>0</v>
      </c>
      <c r="AD17" s="44">
        <v>0</v>
      </c>
      <c r="AE17" s="109">
        <v>0</v>
      </c>
    </row>
    <row r="18" spans="1:32" hidden="1" x14ac:dyDescent="0.2">
      <c r="A18" s="113">
        <v>1995</v>
      </c>
      <c r="B18" s="622" t="s">
        <v>2098</v>
      </c>
      <c r="C18" s="656" t="s">
        <v>2099</v>
      </c>
      <c r="D18" s="689">
        <v>35012</v>
      </c>
      <c r="E18" s="112" t="s">
        <v>42</v>
      </c>
      <c r="F18" s="115" t="s">
        <v>260</v>
      </c>
      <c r="G18" s="622" t="s">
        <v>324</v>
      </c>
      <c r="H18" s="116"/>
      <c r="I18" s="460"/>
      <c r="J18" s="119" t="s">
        <v>310</v>
      </c>
      <c r="K18" s="118" t="s">
        <v>2100</v>
      </c>
      <c r="L18" s="38">
        <v>0</v>
      </c>
      <c r="M18" s="104">
        <v>0</v>
      </c>
      <c r="N18" s="105">
        <v>0</v>
      </c>
      <c r="O18" s="104">
        <v>0</v>
      </c>
      <c r="P18" s="106">
        <v>0</v>
      </c>
      <c r="Q18" s="106">
        <v>0</v>
      </c>
      <c r="R18" s="106">
        <v>0</v>
      </c>
      <c r="S18" s="105">
        <v>0</v>
      </c>
      <c r="T18" s="107">
        <v>0</v>
      </c>
      <c r="U18" s="107">
        <v>0</v>
      </c>
      <c r="V18" s="107">
        <v>0</v>
      </c>
      <c r="W18" s="106">
        <v>0</v>
      </c>
      <c r="X18" s="105">
        <v>0</v>
      </c>
      <c r="Y18" s="173">
        <v>0</v>
      </c>
      <c r="Z18" s="173">
        <v>0</v>
      </c>
      <c r="AA18" s="105">
        <v>0</v>
      </c>
      <c r="AB18" s="44">
        <v>0</v>
      </c>
      <c r="AC18" s="44">
        <v>0</v>
      </c>
      <c r="AD18" s="44">
        <v>0</v>
      </c>
      <c r="AE18" s="109">
        <v>4595.68</v>
      </c>
    </row>
    <row r="19" spans="1:32" s="2" customFormat="1" ht="12.75" hidden="1" customHeight="1" x14ac:dyDescent="0.2">
      <c r="A19" s="33">
        <v>1997</v>
      </c>
      <c r="B19" s="34" t="s">
        <v>1521</v>
      </c>
      <c r="C19" s="650" t="s">
        <v>1522</v>
      </c>
      <c r="D19" s="683">
        <v>35713</v>
      </c>
      <c r="E19" s="35" t="s">
        <v>1291</v>
      </c>
      <c r="F19" s="36" t="s">
        <v>1523</v>
      </c>
      <c r="G19" s="36" t="s">
        <v>69</v>
      </c>
      <c r="H19" s="36"/>
      <c r="I19" s="458" t="s">
        <v>698</v>
      </c>
      <c r="J19" s="120"/>
      <c r="K19" s="554"/>
      <c r="L19" s="38">
        <v>0</v>
      </c>
      <c r="M19" s="38">
        <v>0</v>
      </c>
      <c r="N19" s="39">
        <v>0</v>
      </c>
      <c r="O19" s="38">
        <v>0</v>
      </c>
      <c r="P19" s="40">
        <v>0</v>
      </c>
      <c r="Q19" s="40">
        <v>0</v>
      </c>
      <c r="R19" s="40">
        <v>0</v>
      </c>
      <c r="S19" s="39">
        <v>0</v>
      </c>
      <c r="T19" s="41">
        <v>0</v>
      </c>
      <c r="U19" s="41">
        <v>0</v>
      </c>
      <c r="V19" s="41">
        <v>0</v>
      </c>
      <c r="W19" s="40">
        <v>0</v>
      </c>
      <c r="X19" s="39">
        <v>0</v>
      </c>
      <c r="Y19" s="180">
        <v>0</v>
      </c>
      <c r="Z19" s="180">
        <v>0</v>
      </c>
      <c r="AA19" s="39">
        <v>4651.79</v>
      </c>
      <c r="AB19" s="61">
        <f t="shared" si="0"/>
        <v>448.66</v>
      </c>
      <c r="AC19" s="45">
        <v>0</v>
      </c>
      <c r="AD19" s="45">
        <v>0</v>
      </c>
      <c r="AE19" s="46">
        <v>448.66</v>
      </c>
    </row>
    <row r="20" spans="1:32" s="2" customFormat="1" ht="12.75" hidden="1" customHeight="1" x14ac:dyDescent="0.2">
      <c r="A20" s="33">
        <v>1997</v>
      </c>
      <c r="B20" s="34" t="s">
        <v>62</v>
      </c>
      <c r="C20" s="650" t="s">
        <v>1068</v>
      </c>
      <c r="D20" s="650" t="s">
        <v>1069</v>
      </c>
      <c r="E20" s="35" t="s">
        <v>1072</v>
      </c>
      <c r="F20" s="36" t="s">
        <v>260</v>
      </c>
      <c r="G20" s="36" t="s">
        <v>69</v>
      </c>
      <c r="H20" s="36" t="s">
        <v>1237</v>
      </c>
      <c r="I20" s="458" t="s">
        <v>1698</v>
      </c>
      <c r="J20" s="121" t="s">
        <v>592</v>
      </c>
      <c r="K20" s="554" t="s">
        <v>1238</v>
      </c>
      <c r="L20" s="38">
        <v>0</v>
      </c>
      <c r="M20" s="38">
        <v>0</v>
      </c>
      <c r="N20" s="39">
        <v>0</v>
      </c>
      <c r="O20" s="38">
        <v>0</v>
      </c>
      <c r="P20" s="40">
        <v>0</v>
      </c>
      <c r="Q20" s="40">
        <v>0</v>
      </c>
      <c r="R20" s="40">
        <v>0</v>
      </c>
      <c r="S20" s="39">
        <v>0</v>
      </c>
      <c r="T20" s="41">
        <v>0</v>
      </c>
      <c r="U20" s="41">
        <v>0</v>
      </c>
      <c r="V20" s="41">
        <v>0</v>
      </c>
      <c r="W20" s="40">
        <v>0</v>
      </c>
      <c r="X20" s="39">
        <v>2359.17</v>
      </c>
      <c r="Y20" s="180">
        <v>0</v>
      </c>
      <c r="Z20" s="180">
        <v>0</v>
      </c>
      <c r="AA20" s="39">
        <v>53819.09</v>
      </c>
      <c r="AB20" s="44">
        <f t="shared" si="0"/>
        <v>0</v>
      </c>
      <c r="AC20" s="45">
        <v>0</v>
      </c>
      <c r="AD20" s="45">
        <v>0</v>
      </c>
      <c r="AE20" s="46">
        <v>0</v>
      </c>
    </row>
    <row r="21" spans="1:32" s="2" customFormat="1" ht="12.75" hidden="1" customHeight="1" x14ac:dyDescent="0.2">
      <c r="A21" s="33">
        <v>1997</v>
      </c>
      <c r="B21" s="34" t="s">
        <v>423</v>
      </c>
      <c r="C21" s="650" t="s">
        <v>1068</v>
      </c>
      <c r="D21" s="650" t="s">
        <v>1069</v>
      </c>
      <c r="E21" s="35" t="s">
        <v>1072</v>
      </c>
      <c r="F21" s="36" t="s">
        <v>1110</v>
      </c>
      <c r="G21" s="36" t="s">
        <v>69</v>
      </c>
      <c r="H21" s="36" t="s">
        <v>1111</v>
      </c>
      <c r="I21" s="458" t="s">
        <v>1699</v>
      </c>
      <c r="J21" s="37" t="s">
        <v>537</v>
      </c>
      <c r="K21" s="554" t="s">
        <v>1041</v>
      </c>
      <c r="L21" s="38">
        <v>0</v>
      </c>
      <c r="M21" s="38">
        <v>0</v>
      </c>
      <c r="N21" s="39">
        <v>0</v>
      </c>
      <c r="O21" s="38">
        <v>0</v>
      </c>
      <c r="P21" s="40">
        <v>0</v>
      </c>
      <c r="Q21" s="40">
        <v>0</v>
      </c>
      <c r="R21" s="40">
        <v>0</v>
      </c>
      <c r="S21" s="39">
        <v>0</v>
      </c>
      <c r="T21" s="41">
        <v>0</v>
      </c>
      <c r="U21" s="41">
        <v>0</v>
      </c>
      <c r="V21" s="41">
        <v>0</v>
      </c>
      <c r="W21" s="40">
        <v>0</v>
      </c>
      <c r="X21" s="39">
        <v>0</v>
      </c>
      <c r="Y21" s="180">
        <v>0</v>
      </c>
      <c r="Z21" s="180">
        <v>0</v>
      </c>
      <c r="AA21" s="43">
        <v>1429.12</v>
      </c>
      <c r="AB21" s="44">
        <f t="shared" si="0"/>
        <v>0</v>
      </c>
      <c r="AC21" s="45">
        <v>0</v>
      </c>
      <c r="AD21" s="45">
        <v>0</v>
      </c>
      <c r="AE21" s="46">
        <v>0</v>
      </c>
      <c r="AF21" s="15" t="s">
        <v>1</v>
      </c>
    </row>
    <row r="22" spans="1:32" s="2" customFormat="1" ht="12.75" hidden="1" customHeight="1" x14ac:dyDescent="0.2">
      <c r="A22" s="33">
        <v>1997</v>
      </c>
      <c r="B22" s="34" t="s">
        <v>431</v>
      </c>
      <c r="C22" s="650" t="s">
        <v>1068</v>
      </c>
      <c r="D22" s="650" t="s">
        <v>1069</v>
      </c>
      <c r="E22" s="35" t="s">
        <v>1072</v>
      </c>
      <c r="F22" s="36" t="s">
        <v>1118</v>
      </c>
      <c r="G22" s="36" t="s">
        <v>69</v>
      </c>
      <c r="H22" s="36" t="s">
        <v>1170</v>
      </c>
      <c r="I22" s="458" t="s">
        <v>1700</v>
      </c>
      <c r="J22" s="122" t="s">
        <v>992</v>
      </c>
      <c r="K22" s="561" t="s">
        <v>1133</v>
      </c>
      <c r="L22" s="38">
        <v>0</v>
      </c>
      <c r="M22" s="38">
        <v>0</v>
      </c>
      <c r="N22" s="39">
        <v>0</v>
      </c>
      <c r="O22" s="38">
        <v>0</v>
      </c>
      <c r="P22" s="40">
        <v>0</v>
      </c>
      <c r="Q22" s="40">
        <v>0</v>
      </c>
      <c r="R22" s="40">
        <v>0</v>
      </c>
      <c r="S22" s="39">
        <v>0</v>
      </c>
      <c r="T22" s="41">
        <v>0</v>
      </c>
      <c r="U22" s="41">
        <v>0</v>
      </c>
      <c r="V22" s="41">
        <v>0</v>
      </c>
      <c r="W22" s="40">
        <v>0</v>
      </c>
      <c r="X22" s="39">
        <v>1730.13</v>
      </c>
      <c r="Y22" s="180">
        <v>0</v>
      </c>
      <c r="Z22" s="180">
        <v>0</v>
      </c>
      <c r="AA22" s="43">
        <v>1044.2</v>
      </c>
      <c r="AB22" s="44">
        <f t="shared" si="0"/>
        <v>0</v>
      </c>
      <c r="AC22" s="45">
        <v>0</v>
      </c>
      <c r="AD22" s="45">
        <v>0</v>
      </c>
      <c r="AE22" s="46">
        <v>0</v>
      </c>
      <c r="AF22" s="14"/>
    </row>
    <row r="23" spans="1:32" s="2" customFormat="1" ht="12.75" hidden="1" customHeight="1" x14ac:dyDescent="0.2">
      <c r="A23" s="33">
        <v>1997</v>
      </c>
      <c r="B23" s="34" t="s">
        <v>1200</v>
      </c>
      <c r="C23" s="650" t="s">
        <v>1068</v>
      </c>
      <c r="D23" s="650" t="s">
        <v>1069</v>
      </c>
      <c r="E23" s="35" t="s">
        <v>1072</v>
      </c>
      <c r="F23" s="36" t="s">
        <v>1212</v>
      </c>
      <c r="G23" s="36" t="s">
        <v>69</v>
      </c>
      <c r="H23" s="36" t="s">
        <v>1202</v>
      </c>
      <c r="I23" s="458" t="s">
        <v>1701</v>
      </c>
      <c r="J23" s="122" t="s">
        <v>992</v>
      </c>
      <c r="K23" s="561" t="s">
        <v>1133</v>
      </c>
      <c r="L23" s="38">
        <v>0</v>
      </c>
      <c r="M23" s="38">
        <v>0</v>
      </c>
      <c r="N23" s="39">
        <v>0</v>
      </c>
      <c r="O23" s="38">
        <v>0</v>
      </c>
      <c r="P23" s="40">
        <v>0</v>
      </c>
      <c r="Q23" s="40">
        <v>0</v>
      </c>
      <c r="R23" s="40">
        <v>0</v>
      </c>
      <c r="S23" s="39">
        <v>2004.08</v>
      </c>
      <c r="T23" s="41">
        <v>0</v>
      </c>
      <c r="U23" s="41">
        <v>0</v>
      </c>
      <c r="V23" s="41">
        <v>0</v>
      </c>
      <c r="W23" s="40">
        <v>0</v>
      </c>
      <c r="X23" s="39">
        <v>594.57000000000005</v>
      </c>
      <c r="Y23" s="180">
        <v>0</v>
      </c>
      <c r="Z23" s="180">
        <v>0</v>
      </c>
      <c r="AA23" s="43">
        <v>48552.11</v>
      </c>
      <c r="AB23" s="44">
        <f t="shared" si="0"/>
        <v>0</v>
      </c>
      <c r="AC23" s="45">
        <v>0</v>
      </c>
      <c r="AD23" s="45">
        <v>0</v>
      </c>
      <c r="AE23" s="46">
        <v>0</v>
      </c>
      <c r="AF23" s="14"/>
    </row>
    <row r="24" spans="1:32" s="2" customFormat="1" ht="12.75" hidden="1" customHeight="1" x14ac:dyDescent="0.2">
      <c r="A24" s="33">
        <v>1997</v>
      </c>
      <c r="B24" s="34" t="s">
        <v>1200</v>
      </c>
      <c r="C24" s="650" t="s">
        <v>1068</v>
      </c>
      <c r="D24" s="650" t="s">
        <v>1069</v>
      </c>
      <c r="E24" s="35" t="s">
        <v>1072</v>
      </c>
      <c r="F24" s="36" t="s">
        <v>1212</v>
      </c>
      <c r="G24" s="36" t="s">
        <v>69</v>
      </c>
      <c r="H24" s="36" t="s">
        <v>1203</v>
      </c>
      <c r="I24" s="458" t="s">
        <v>1702</v>
      </c>
      <c r="J24" s="122" t="s">
        <v>992</v>
      </c>
      <c r="K24" s="561" t="s">
        <v>1133</v>
      </c>
      <c r="L24" s="38">
        <v>0</v>
      </c>
      <c r="M24" s="38">
        <v>0</v>
      </c>
      <c r="N24" s="39">
        <v>0</v>
      </c>
      <c r="O24" s="38">
        <v>0</v>
      </c>
      <c r="P24" s="40">
        <v>0</v>
      </c>
      <c r="Q24" s="40">
        <v>0</v>
      </c>
      <c r="R24" s="40">
        <v>0</v>
      </c>
      <c r="S24" s="39">
        <v>2004.08</v>
      </c>
      <c r="T24" s="41">
        <v>0</v>
      </c>
      <c r="U24" s="41">
        <v>0</v>
      </c>
      <c r="V24" s="41">
        <v>0</v>
      </c>
      <c r="W24" s="40">
        <v>0</v>
      </c>
      <c r="X24" s="39">
        <v>594.57000000000005</v>
      </c>
      <c r="Y24" s="180">
        <v>0</v>
      </c>
      <c r="Z24" s="180">
        <v>0</v>
      </c>
      <c r="AA24" s="43">
        <v>49073.98</v>
      </c>
      <c r="AB24" s="44">
        <f t="shared" si="0"/>
        <v>0</v>
      </c>
      <c r="AC24" s="45">
        <v>0</v>
      </c>
      <c r="AD24" s="45">
        <v>0</v>
      </c>
      <c r="AE24" s="46">
        <v>0</v>
      </c>
      <c r="AF24" s="14"/>
    </row>
    <row r="25" spans="1:32" s="2" customFormat="1" ht="12.75" hidden="1" customHeight="1" x14ac:dyDescent="0.2">
      <c r="A25" s="33">
        <v>1997</v>
      </c>
      <c r="B25" s="34" t="s">
        <v>1200</v>
      </c>
      <c r="C25" s="650" t="s">
        <v>1068</v>
      </c>
      <c r="D25" s="650" t="s">
        <v>1069</v>
      </c>
      <c r="E25" s="35" t="s">
        <v>1072</v>
      </c>
      <c r="F25" s="36" t="s">
        <v>1212</v>
      </c>
      <c r="G25" s="36" t="s">
        <v>69</v>
      </c>
      <c r="H25" s="36" t="s">
        <v>1204</v>
      </c>
      <c r="I25" s="458" t="s">
        <v>1703</v>
      </c>
      <c r="J25" s="122" t="s">
        <v>992</v>
      </c>
      <c r="K25" s="561" t="s">
        <v>1133</v>
      </c>
      <c r="L25" s="38">
        <v>0</v>
      </c>
      <c r="M25" s="38">
        <v>0</v>
      </c>
      <c r="N25" s="39">
        <v>0</v>
      </c>
      <c r="O25" s="38">
        <v>0</v>
      </c>
      <c r="P25" s="40">
        <v>0</v>
      </c>
      <c r="Q25" s="40">
        <v>0</v>
      </c>
      <c r="R25" s="40">
        <v>0</v>
      </c>
      <c r="S25" s="39">
        <v>2004.08</v>
      </c>
      <c r="T25" s="41">
        <v>0</v>
      </c>
      <c r="U25" s="41">
        <v>0</v>
      </c>
      <c r="V25" s="41">
        <v>0</v>
      </c>
      <c r="W25" s="40">
        <v>0</v>
      </c>
      <c r="X25" s="39">
        <v>594.57000000000005</v>
      </c>
      <c r="Y25" s="180">
        <v>0</v>
      </c>
      <c r="Z25" s="180">
        <v>0</v>
      </c>
      <c r="AA25" s="43">
        <v>50219.93</v>
      </c>
      <c r="AB25" s="44">
        <f t="shared" si="0"/>
        <v>0</v>
      </c>
      <c r="AC25" s="45">
        <v>0</v>
      </c>
      <c r="AD25" s="45">
        <v>0</v>
      </c>
      <c r="AE25" s="46">
        <v>0</v>
      </c>
      <c r="AF25" s="14"/>
    </row>
    <row r="26" spans="1:32" s="2" customFormat="1" ht="12.75" hidden="1" customHeight="1" x14ac:dyDescent="0.2">
      <c r="A26" s="33">
        <v>1997</v>
      </c>
      <c r="B26" s="34" t="s">
        <v>1200</v>
      </c>
      <c r="C26" s="650" t="s">
        <v>1068</v>
      </c>
      <c r="D26" s="650" t="s">
        <v>1069</v>
      </c>
      <c r="E26" s="35" t="s">
        <v>1072</v>
      </c>
      <c r="F26" s="36" t="s">
        <v>1212</v>
      </c>
      <c r="G26" s="36" t="s">
        <v>69</v>
      </c>
      <c r="H26" s="36" t="s">
        <v>1204</v>
      </c>
      <c r="I26" s="458" t="s">
        <v>1703</v>
      </c>
      <c r="J26" s="122" t="s">
        <v>992</v>
      </c>
      <c r="K26" s="561" t="s">
        <v>1133</v>
      </c>
      <c r="L26" s="38">
        <v>0</v>
      </c>
      <c r="M26" s="38">
        <v>0</v>
      </c>
      <c r="N26" s="39">
        <v>0</v>
      </c>
      <c r="O26" s="38">
        <v>0</v>
      </c>
      <c r="P26" s="40">
        <v>0</v>
      </c>
      <c r="Q26" s="40">
        <v>0</v>
      </c>
      <c r="R26" s="40">
        <v>0</v>
      </c>
      <c r="S26" s="39">
        <v>2004.08</v>
      </c>
      <c r="T26" s="41">
        <v>0</v>
      </c>
      <c r="U26" s="41">
        <v>0</v>
      </c>
      <c r="V26" s="41">
        <v>0</v>
      </c>
      <c r="W26" s="40">
        <v>0</v>
      </c>
      <c r="X26" s="39">
        <v>594.57000000000005</v>
      </c>
      <c r="Y26" s="180">
        <v>0</v>
      </c>
      <c r="Z26" s="180">
        <v>0</v>
      </c>
      <c r="AA26" s="43" t="s">
        <v>1</v>
      </c>
      <c r="AB26" s="44">
        <f t="shared" si="0"/>
        <v>0</v>
      </c>
      <c r="AC26" s="45">
        <v>0</v>
      </c>
      <c r="AD26" s="45">
        <v>0</v>
      </c>
      <c r="AE26" s="46">
        <v>0</v>
      </c>
      <c r="AF26" s="14"/>
    </row>
    <row r="27" spans="1:32" s="2" customFormat="1" ht="12.75" hidden="1" customHeight="1" x14ac:dyDescent="0.2">
      <c r="A27" s="33">
        <v>1997</v>
      </c>
      <c r="B27" s="34" t="s">
        <v>1200</v>
      </c>
      <c r="C27" s="650" t="s">
        <v>1068</v>
      </c>
      <c r="D27" s="650" t="s">
        <v>1069</v>
      </c>
      <c r="E27" s="35" t="s">
        <v>1072</v>
      </c>
      <c r="F27" s="36" t="s">
        <v>1212</v>
      </c>
      <c r="G27" s="36" t="s">
        <v>69</v>
      </c>
      <c r="H27" s="36" t="s">
        <v>1208</v>
      </c>
      <c r="I27" s="458" t="s">
        <v>1704</v>
      </c>
      <c r="J27" s="122" t="s">
        <v>992</v>
      </c>
      <c r="K27" s="561" t="s">
        <v>1133</v>
      </c>
      <c r="L27" s="38">
        <v>0</v>
      </c>
      <c r="M27" s="38">
        <v>0</v>
      </c>
      <c r="N27" s="39">
        <v>0</v>
      </c>
      <c r="O27" s="38">
        <v>0</v>
      </c>
      <c r="P27" s="40">
        <v>0</v>
      </c>
      <c r="Q27" s="40">
        <v>0</v>
      </c>
      <c r="R27" s="40">
        <v>0</v>
      </c>
      <c r="S27" s="39">
        <v>2004.08</v>
      </c>
      <c r="T27" s="41">
        <v>0</v>
      </c>
      <c r="U27" s="41">
        <v>0</v>
      </c>
      <c r="V27" s="41">
        <v>0</v>
      </c>
      <c r="W27" s="40">
        <v>0</v>
      </c>
      <c r="X27" s="39">
        <v>594.57000000000005</v>
      </c>
      <c r="Y27" s="180">
        <v>0</v>
      </c>
      <c r="Z27" s="180">
        <v>0</v>
      </c>
      <c r="AA27" s="43">
        <v>24315.1</v>
      </c>
      <c r="AB27" s="44">
        <f t="shared" si="0"/>
        <v>0</v>
      </c>
      <c r="AC27" s="45">
        <v>0</v>
      </c>
      <c r="AD27" s="45">
        <v>0</v>
      </c>
      <c r="AE27" s="46">
        <v>0</v>
      </c>
      <c r="AF27" s="14"/>
    </row>
    <row r="28" spans="1:32" s="2" customFormat="1" ht="12.75" hidden="1" customHeight="1" x14ac:dyDescent="0.2">
      <c r="A28" s="33">
        <v>1997</v>
      </c>
      <c r="B28" s="34" t="s">
        <v>1200</v>
      </c>
      <c r="C28" s="650" t="s">
        <v>1068</v>
      </c>
      <c r="D28" s="650" t="s">
        <v>1069</v>
      </c>
      <c r="E28" s="35" t="s">
        <v>1072</v>
      </c>
      <c r="F28" s="36" t="s">
        <v>1212</v>
      </c>
      <c r="G28" s="36" t="s">
        <v>69</v>
      </c>
      <c r="H28" s="36" t="s">
        <v>1209</v>
      </c>
      <c r="I28" s="458" t="s">
        <v>1705</v>
      </c>
      <c r="J28" s="122" t="s">
        <v>992</v>
      </c>
      <c r="K28" s="561" t="s">
        <v>1133</v>
      </c>
      <c r="L28" s="38">
        <v>0</v>
      </c>
      <c r="M28" s="38">
        <v>0</v>
      </c>
      <c r="N28" s="39">
        <v>0</v>
      </c>
      <c r="O28" s="38">
        <v>0</v>
      </c>
      <c r="P28" s="40">
        <v>0</v>
      </c>
      <c r="Q28" s="40">
        <v>0</v>
      </c>
      <c r="R28" s="40">
        <v>0</v>
      </c>
      <c r="S28" s="39">
        <v>2004.08</v>
      </c>
      <c r="T28" s="41">
        <v>0</v>
      </c>
      <c r="U28" s="41">
        <v>0</v>
      </c>
      <c r="V28" s="41">
        <v>0</v>
      </c>
      <c r="W28" s="40">
        <v>0</v>
      </c>
      <c r="X28" s="39">
        <v>594.57000000000005</v>
      </c>
      <c r="Y28" s="180">
        <v>0</v>
      </c>
      <c r="Z28" s="180">
        <v>0</v>
      </c>
      <c r="AA28" s="43">
        <v>22201.15</v>
      </c>
      <c r="AB28" s="44">
        <f t="shared" si="0"/>
        <v>0</v>
      </c>
      <c r="AC28" s="45">
        <v>0</v>
      </c>
      <c r="AD28" s="45">
        <v>0</v>
      </c>
      <c r="AE28" s="46">
        <v>0</v>
      </c>
      <c r="AF28" s="14"/>
    </row>
    <row r="29" spans="1:32" s="2" customFormat="1" ht="12.75" hidden="1" customHeight="1" x14ac:dyDescent="0.2">
      <c r="A29" s="33">
        <v>1997</v>
      </c>
      <c r="B29" s="34" t="s">
        <v>1200</v>
      </c>
      <c r="C29" s="650" t="s">
        <v>1068</v>
      </c>
      <c r="D29" s="650" t="s">
        <v>1069</v>
      </c>
      <c r="E29" s="35" t="s">
        <v>1072</v>
      </c>
      <c r="F29" s="36" t="s">
        <v>1212</v>
      </c>
      <c r="G29" s="36" t="s">
        <v>69</v>
      </c>
      <c r="H29" s="36" t="s">
        <v>1210</v>
      </c>
      <c r="I29" s="458" t="s">
        <v>1706</v>
      </c>
      <c r="J29" s="122" t="s">
        <v>992</v>
      </c>
      <c r="K29" s="561" t="s">
        <v>1133</v>
      </c>
      <c r="L29" s="38">
        <v>0</v>
      </c>
      <c r="M29" s="38">
        <v>0</v>
      </c>
      <c r="N29" s="39">
        <v>0</v>
      </c>
      <c r="O29" s="38">
        <v>0</v>
      </c>
      <c r="P29" s="40">
        <v>0</v>
      </c>
      <c r="Q29" s="40">
        <v>0</v>
      </c>
      <c r="R29" s="40">
        <v>0</v>
      </c>
      <c r="S29" s="39">
        <v>2004.08</v>
      </c>
      <c r="T29" s="41">
        <v>0</v>
      </c>
      <c r="U29" s="41">
        <v>0</v>
      </c>
      <c r="V29" s="41">
        <v>0</v>
      </c>
      <c r="W29" s="40">
        <v>0</v>
      </c>
      <c r="X29" s="39">
        <v>594.57000000000005</v>
      </c>
      <c r="Y29" s="180">
        <v>0</v>
      </c>
      <c r="Z29" s="180">
        <v>0</v>
      </c>
      <c r="AA29" s="43">
        <v>11676.11</v>
      </c>
      <c r="AB29" s="44">
        <f t="shared" si="0"/>
        <v>0</v>
      </c>
      <c r="AC29" s="45">
        <v>0</v>
      </c>
      <c r="AD29" s="45">
        <v>0</v>
      </c>
      <c r="AE29" s="46">
        <v>0</v>
      </c>
      <c r="AF29" s="14"/>
    </row>
    <row r="30" spans="1:32" s="2" customFormat="1" ht="12.75" hidden="1" customHeight="1" x14ac:dyDescent="0.2">
      <c r="A30" s="33">
        <v>1997</v>
      </c>
      <c r="B30" s="34" t="s">
        <v>1200</v>
      </c>
      <c r="C30" s="650" t="s">
        <v>1068</v>
      </c>
      <c r="D30" s="650" t="s">
        <v>1069</v>
      </c>
      <c r="E30" s="35" t="s">
        <v>1072</v>
      </c>
      <c r="F30" s="36" t="s">
        <v>1212</v>
      </c>
      <c r="G30" s="36" t="s">
        <v>69</v>
      </c>
      <c r="H30" s="36" t="s">
        <v>1211</v>
      </c>
      <c r="I30" s="458" t="s">
        <v>1707</v>
      </c>
      <c r="J30" s="122" t="s">
        <v>992</v>
      </c>
      <c r="K30" s="561" t="s">
        <v>1133</v>
      </c>
      <c r="L30" s="38">
        <v>0</v>
      </c>
      <c r="M30" s="38">
        <v>0</v>
      </c>
      <c r="N30" s="39">
        <v>0</v>
      </c>
      <c r="O30" s="38">
        <v>0</v>
      </c>
      <c r="P30" s="40">
        <v>0</v>
      </c>
      <c r="Q30" s="40">
        <v>0</v>
      </c>
      <c r="R30" s="40">
        <v>0</v>
      </c>
      <c r="S30" s="39">
        <v>2004.08</v>
      </c>
      <c r="T30" s="41">
        <v>0</v>
      </c>
      <c r="U30" s="41">
        <v>0</v>
      </c>
      <c r="V30" s="41">
        <v>0</v>
      </c>
      <c r="W30" s="40">
        <v>0</v>
      </c>
      <c r="X30" s="39">
        <v>594.57000000000005</v>
      </c>
      <c r="Y30" s="180">
        <v>0</v>
      </c>
      <c r="Z30" s="180">
        <v>0</v>
      </c>
      <c r="AA30" s="43">
        <v>14180.57</v>
      </c>
      <c r="AB30" s="44">
        <f t="shared" si="0"/>
        <v>0</v>
      </c>
      <c r="AC30" s="45">
        <v>0</v>
      </c>
      <c r="AD30" s="45">
        <v>0</v>
      </c>
      <c r="AE30" s="46">
        <v>0</v>
      </c>
      <c r="AF30" s="14"/>
    </row>
    <row r="31" spans="1:32" s="2" customFormat="1" ht="12.75" hidden="1" customHeight="1" x14ac:dyDescent="0.2">
      <c r="A31" s="33">
        <v>1997</v>
      </c>
      <c r="B31" s="34" t="s">
        <v>1200</v>
      </c>
      <c r="C31" s="650" t="s">
        <v>1068</v>
      </c>
      <c r="D31" s="650" t="s">
        <v>1069</v>
      </c>
      <c r="E31" s="35" t="s">
        <v>1072</v>
      </c>
      <c r="F31" s="36" t="s">
        <v>1212</v>
      </c>
      <c r="G31" s="36" t="s">
        <v>69</v>
      </c>
      <c r="H31" s="36" t="s">
        <v>1213</v>
      </c>
      <c r="I31" s="458" t="s">
        <v>1708</v>
      </c>
      <c r="J31" s="122" t="s">
        <v>992</v>
      </c>
      <c r="K31" s="561" t="s">
        <v>1133</v>
      </c>
      <c r="L31" s="38">
        <v>0</v>
      </c>
      <c r="M31" s="38">
        <v>0</v>
      </c>
      <c r="N31" s="39">
        <v>0</v>
      </c>
      <c r="O31" s="38">
        <v>0</v>
      </c>
      <c r="P31" s="40">
        <v>0</v>
      </c>
      <c r="Q31" s="40">
        <v>0</v>
      </c>
      <c r="R31" s="40">
        <v>0</v>
      </c>
      <c r="S31" s="39">
        <v>2004.08</v>
      </c>
      <c r="T31" s="41">
        <v>0</v>
      </c>
      <c r="U31" s="41">
        <v>0</v>
      </c>
      <c r="V31" s="41">
        <v>0</v>
      </c>
      <c r="W31" s="40">
        <v>0</v>
      </c>
      <c r="X31" s="39">
        <v>594.57000000000005</v>
      </c>
      <c r="Y31" s="180">
        <v>0</v>
      </c>
      <c r="Z31" s="180">
        <v>0</v>
      </c>
      <c r="AA31" s="43">
        <v>12302.79</v>
      </c>
      <c r="AB31" s="44">
        <f t="shared" si="0"/>
        <v>0</v>
      </c>
      <c r="AC31" s="45">
        <v>0</v>
      </c>
      <c r="AD31" s="45">
        <v>0</v>
      </c>
      <c r="AE31" s="46">
        <v>0</v>
      </c>
      <c r="AF31" s="14"/>
    </row>
    <row r="32" spans="1:32" s="2" customFormat="1" ht="12.75" hidden="1" customHeight="1" x14ac:dyDescent="0.2">
      <c r="A32" s="33">
        <v>1997</v>
      </c>
      <c r="B32" s="34" t="s">
        <v>1200</v>
      </c>
      <c r="C32" s="650" t="s">
        <v>1068</v>
      </c>
      <c r="D32" s="650" t="s">
        <v>1069</v>
      </c>
      <c r="E32" s="35" t="s">
        <v>1072</v>
      </c>
      <c r="F32" s="36" t="s">
        <v>1212</v>
      </c>
      <c r="G32" s="36" t="s">
        <v>69</v>
      </c>
      <c r="H32" s="36" t="s">
        <v>1214</v>
      </c>
      <c r="I32" s="458" t="s">
        <v>1709</v>
      </c>
      <c r="J32" s="122" t="s">
        <v>992</v>
      </c>
      <c r="K32" s="561" t="s">
        <v>1133</v>
      </c>
      <c r="L32" s="38">
        <v>0</v>
      </c>
      <c r="M32" s="38">
        <v>0</v>
      </c>
      <c r="N32" s="39">
        <v>0</v>
      </c>
      <c r="O32" s="38">
        <v>0</v>
      </c>
      <c r="P32" s="40">
        <v>0</v>
      </c>
      <c r="Q32" s="40">
        <v>0</v>
      </c>
      <c r="R32" s="40">
        <v>0</v>
      </c>
      <c r="S32" s="39">
        <v>2004.08</v>
      </c>
      <c r="T32" s="41">
        <v>0</v>
      </c>
      <c r="U32" s="41">
        <v>0</v>
      </c>
      <c r="V32" s="41">
        <v>0</v>
      </c>
      <c r="W32" s="40">
        <v>0</v>
      </c>
      <c r="X32" s="39">
        <v>594.57000000000005</v>
      </c>
      <c r="Y32" s="180">
        <v>0</v>
      </c>
      <c r="Z32" s="180">
        <v>0</v>
      </c>
      <c r="AA32" s="43">
        <v>11848.84</v>
      </c>
      <c r="AB32" s="44">
        <f t="shared" si="0"/>
        <v>0</v>
      </c>
      <c r="AC32" s="45">
        <v>0</v>
      </c>
      <c r="AD32" s="45">
        <v>0</v>
      </c>
      <c r="AE32" s="46">
        <v>0</v>
      </c>
      <c r="AF32" s="14"/>
    </row>
    <row r="33" spans="1:32" s="2" customFormat="1" ht="12.75" hidden="1" customHeight="1" x14ac:dyDescent="0.2">
      <c r="A33" s="33">
        <v>1997</v>
      </c>
      <c r="B33" s="34" t="s">
        <v>1200</v>
      </c>
      <c r="C33" s="650" t="s">
        <v>1068</v>
      </c>
      <c r="D33" s="650" t="s">
        <v>1069</v>
      </c>
      <c r="E33" s="35" t="s">
        <v>1072</v>
      </c>
      <c r="F33" s="36" t="s">
        <v>1212</v>
      </c>
      <c r="G33" s="36" t="s">
        <v>69</v>
      </c>
      <c r="H33" s="36" t="s">
        <v>1215</v>
      </c>
      <c r="I33" s="458" t="s">
        <v>1710</v>
      </c>
      <c r="J33" s="122" t="s">
        <v>992</v>
      </c>
      <c r="K33" s="561" t="s">
        <v>1133</v>
      </c>
      <c r="L33" s="38">
        <v>0</v>
      </c>
      <c r="M33" s="38">
        <v>0</v>
      </c>
      <c r="N33" s="39">
        <v>0</v>
      </c>
      <c r="O33" s="38">
        <v>0</v>
      </c>
      <c r="P33" s="40">
        <v>0</v>
      </c>
      <c r="Q33" s="40">
        <v>0</v>
      </c>
      <c r="R33" s="40">
        <v>0</v>
      </c>
      <c r="S33" s="39">
        <v>2004.08</v>
      </c>
      <c r="T33" s="41">
        <v>0</v>
      </c>
      <c r="U33" s="41">
        <v>0</v>
      </c>
      <c r="V33" s="41">
        <v>0</v>
      </c>
      <c r="W33" s="40">
        <v>0</v>
      </c>
      <c r="X33" s="39">
        <v>594.57000000000005</v>
      </c>
      <c r="Y33" s="180">
        <v>0</v>
      </c>
      <c r="Z33" s="180">
        <v>0</v>
      </c>
      <c r="AA33" s="43">
        <v>9904.93</v>
      </c>
      <c r="AB33" s="44">
        <f t="shared" si="0"/>
        <v>0</v>
      </c>
      <c r="AC33" s="45">
        <v>0</v>
      </c>
      <c r="AD33" s="45">
        <v>0</v>
      </c>
      <c r="AE33" s="46">
        <v>0</v>
      </c>
      <c r="AF33" s="14"/>
    </row>
    <row r="34" spans="1:32" s="2" customFormat="1" ht="12.75" hidden="1" customHeight="1" x14ac:dyDescent="0.2">
      <c r="A34" s="33">
        <v>1997</v>
      </c>
      <c r="B34" s="34" t="s">
        <v>1200</v>
      </c>
      <c r="C34" s="650" t="s">
        <v>1068</v>
      </c>
      <c r="D34" s="650" t="s">
        <v>1069</v>
      </c>
      <c r="E34" s="35" t="s">
        <v>1072</v>
      </c>
      <c r="F34" s="36" t="s">
        <v>1212</v>
      </c>
      <c r="G34" s="36" t="s">
        <v>69</v>
      </c>
      <c r="H34" s="36" t="s">
        <v>1216</v>
      </c>
      <c r="I34" s="458" t="s">
        <v>1711</v>
      </c>
      <c r="J34" s="122" t="s">
        <v>992</v>
      </c>
      <c r="K34" s="561" t="s">
        <v>1133</v>
      </c>
      <c r="L34" s="38">
        <v>0</v>
      </c>
      <c r="M34" s="38">
        <v>0</v>
      </c>
      <c r="N34" s="39">
        <v>0</v>
      </c>
      <c r="O34" s="38">
        <v>0</v>
      </c>
      <c r="P34" s="40">
        <v>0</v>
      </c>
      <c r="Q34" s="40">
        <v>0</v>
      </c>
      <c r="R34" s="40">
        <v>0</v>
      </c>
      <c r="S34" s="39">
        <v>2004.08</v>
      </c>
      <c r="T34" s="41">
        <v>0</v>
      </c>
      <c r="U34" s="41">
        <v>0</v>
      </c>
      <c r="V34" s="41">
        <v>0</v>
      </c>
      <c r="W34" s="40">
        <v>0</v>
      </c>
      <c r="X34" s="39">
        <v>594.57000000000005</v>
      </c>
      <c r="Y34" s="180">
        <v>0</v>
      </c>
      <c r="Z34" s="180">
        <v>0</v>
      </c>
      <c r="AA34" s="43">
        <v>11457.55</v>
      </c>
      <c r="AB34" s="44">
        <f t="shared" si="0"/>
        <v>0</v>
      </c>
      <c r="AC34" s="45">
        <v>0</v>
      </c>
      <c r="AD34" s="45">
        <v>0</v>
      </c>
      <c r="AE34" s="46">
        <v>0</v>
      </c>
      <c r="AF34" s="14"/>
    </row>
    <row r="35" spans="1:32" s="2" customFormat="1" ht="12.75" hidden="1" customHeight="1" x14ac:dyDescent="0.2">
      <c r="A35" s="33">
        <v>1997</v>
      </c>
      <c r="B35" s="34" t="s">
        <v>176</v>
      </c>
      <c r="C35" s="650" t="s">
        <v>1068</v>
      </c>
      <c r="D35" s="650" t="s">
        <v>1069</v>
      </c>
      <c r="E35" s="35" t="s">
        <v>1072</v>
      </c>
      <c r="F35" s="36" t="s">
        <v>1212</v>
      </c>
      <c r="G35" s="36" t="s">
        <v>69</v>
      </c>
      <c r="H35" s="36" t="s">
        <v>1269</v>
      </c>
      <c r="I35" s="458" t="s">
        <v>1712</v>
      </c>
      <c r="J35" s="122" t="s">
        <v>992</v>
      </c>
      <c r="K35" s="561" t="s">
        <v>1133</v>
      </c>
      <c r="L35" s="38">
        <v>0</v>
      </c>
      <c r="M35" s="38">
        <v>0</v>
      </c>
      <c r="N35" s="39">
        <v>0</v>
      </c>
      <c r="O35" s="38">
        <v>0</v>
      </c>
      <c r="P35" s="40">
        <v>0</v>
      </c>
      <c r="Q35" s="40">
        <v>258.22000000000003</v>
      </c>
      <c r="R35" s="40">
        <v>0</v>
      </c>
      <c r="S35" s="39">
        <v>5672.2</v>
      </c>
      <c r="T35" s="41">
        <v>0</v>
      </c>
      <c r="U35" s="41">
        <v>0</v>
      </c>
      <c r="V35" s="41">
        <v>0</v>
      </c>
      <c r="W35" s="40">
        <v>0</v>
      </c>
      <c r="X35" s="39">
        <v>2813.71</v>
      </c>
      <c r="Y35" s="180">
        <v>0</v>
      </c>
      <c r="Z35" s="180">
        <v>0</v>
      </c>
      <c r="AA35" s="43">
        <v>6850.82</v>
      </c>
      <c r="AB35" s="44">
        <f t="shared" si="0"/>
        <v>0</v>
      </c>
      <c r="AC35" s="45">
        <v>0</v>
      </c>
      <c r="AD35" s="45">
        <v>0</v>
      </c>
      <c r="AE35" s="46">
        <v>0</v>
      </c>
      <c r="AF35" s="14"/>
    </row>
    <row r="36" spans="1:32" s="2" customFormat="1" ht="12.75" hidden="1" customHeight="1" thickBot="1" x14ac:dyDescent="0.25">
      <c r="A36" s="123">
        <v>1997</v>
      </c>
      <c r="B36" s="124" t="s">
        <v>176</v>
      </c>
      <c r="C36" s="657" t="s">
        <v>1068</v>
      </c>
      <c r="D36" s="657" t="s">
        <v>1069</v>
      </c>
      <c r="E36" s="125" t="s">
        <v>1072</v>
      </c>
      <c r="F36" s="126" t="s">
        <v>1212</v>
      </c>
      <c r="G36" s="126" t="s">
        <v>69</v>
      </c>
      <c r="H36" s="126" t="s">
        <v>1270</v>
      </c>
      <c r="I36" s="475" t="s">
        <v>1713</v>
      </c>
      <c r="J36" s="127" t="s">
        <v>992</v>
      </c>
      <c r="K36" s="562" t="s">
        <v>1133</v>
      </c>
      <c r="L36" s="128">
        <v>0</v>
      </c>
      <c r="M36" s="128">
        <v>0</v>
      </c>
      <c r="N36" s="129">
        <v>0</v>
      </c>
      <c r="O36" s="128">
        <v>0</v>
      </c>
      <c r="P36" s="130">
        <v>0</v>
      </c>
      <c r="Q36" s="130">
        <v>0</v>
      </c>
      <c r="R36" s="130">
        <v>0</v>
      </c>
      <c r="S36" s="129">
        <v>6647.13</v>
      </c>
      <c r="T36" s="131">
        <v>0</v>
      </c>
      <c r="U36" s="131">
        <v>0</v>
      </c>
      <c r="V36" s="131">
        <v>0</v>
      </c>
      <c r="W36" s="130">
        <v>0</v>
      </c>
      <c r="X36" s="129">
        <v>2865.08</v>
      </c>
      <c r="Y36" s="365">
        <v>0</v>
      </c>
      <c r="Z36" s="365">
        <v>0</v>
      </c>
      <c r="AA36" s="133">
        <v>15562.81</v>
      </c>
      <c r="AB36" s="134">
        <f t="shared" si="0"/>
        <v>0</v>
      </c>
      <c r="AC36" s="134">
        <v>0</v>
      </c>
      <c r="AD36" s="134">
        <v>0</v>
      </c>
      <c r="AE36" s="135">
        <v>0</v>
      </c>
      <c r="AF36" s="14"/>
    </row>
    <row r="37" spans="1:32" s="2" customFormat="1" ht="12.75" hidden="1" customHeight="1" x14ac:dyDescent="0.2">
      <c r="A37" s="33">
        <v>1998</v>
      </c>
      <c r="B37" s="34" t="s">
        <v>1289</v>
      </c>
      <c r="C37" s="650" t="s">
        <v>1290</v>
      </c>
      <c r="D37" s="683">
        <v>36020</v>
      </c>
      <c r="E37" s="35" t="s">
        <v>2954</v>
      </c>
      <c r="F37" s="36" t="s">
        <v>445</v>
      </c>
      <c r="G37" s="36" t="s">
        <v>1014</v>
      </c>
      <c r="H37" s="36" t="s">
        <v>2897</v>
      </c>
      <c r="I37" s="458" t="s">
        <v>1678</v>
      </c>
      <c r="J37" s="37" t="s">
        <v>592</v>
      </c>
      <c r="K37" s="563" t="s">
        <v>1104</v>
      </c>
      <c r="L37" s="38">
        <v>0</v>
      </c>
      <c r="M37" s="38">
        <v>0</v>
      </c>
      <c r="N37" s="39">
        <v>0</v>
      </c>
      <c r="O37" s="38">
        <v>0</v>
      </c>
      <c r="P37" s="40">
        <v>0</v>
      </c>
      <c r="Q37" s="40">
        <v>0</v>
      </c>
      <c r="R37" s="40">
        <v>0</v>
      </c>
      <c r="S37" s="39">
        <v>0</v>
      </c>
      <c r="T37" s="41">
        <v>0</v>
      </c>
      <c r="U37" s="41">
        <v>0</v>
      </c>
      <c r="V37" s="41">
        <v>0</v>
      </c>
      <c r="W37" s="40">
        <v>0</v>
      </c>
      <c r="X37" s="39">
        <v>600</v>
      </c>
      <c r="Y37" s="180">
        <v>0</v>
      </c>
      <c r="Z37" s="180">
        <v>0</v>
      </c>
      <c r="AA37" s="43">
        <v>3329.45</v>
      </c>
      <c r="AB37" s="45">
        <f t="shared" si="0"/>
        <v>2845.7999999999997</v>
      </c>
      <c r="AC37" s="45">
        <v>632.14</v>
      </c>
      <c r="AD37" s="45">
        <v>0</v>
      </c>
      <c r="AE37" s="46">
        <v>2213.66</v>
      </c>
      <c r="AF37" s="14"/>
    </row>
    <row r="38" spans="1:32" s="2" customFormat="1" ht="12.75" hidden="1" customHeight="1" x14ac:dyDescent="0.2">
      <c r="A38" s="33">
        <v>1998</v>
      </c>
      <c r="B38" s="34" t="s">
        <v>2895</v>
      </c>
      <c r="C38" s="650" t="s">
        <v>2896</v>
      </c>
      <c r="D38" s="683">
        <v>36116</v>
      </c>
      <c r="E38" s="35" t="s">
        <v>2954</v>
      </c>
      <c r="F38" s="36" t="s">
        <v>259</v>
      </c>
      <c r="G38" s="36" t="s">
        <v>69</v>
      </c>
      <c r="H38" s="36" t="s">
        <v>2897</v>
      </c>
      <c r="I38" s="458" t="s">
        <v>2898</v>
      </c>
      <c r="J38" s="37" t="s">
        <v>316</v>
      </c>
      <c r="K38" s="563" t="s">
        <v>2899</v>
      </c>
      <c r="L38" s="38">
        <v>0</v>
      </c>
      <c r="M38" s="38">
        <v>0</v>
      </c>
      <c r="N38" s="39">
        <v>0</v>
      </c>
      <c r="O38" s="38">
        <v>0</v>
      </c>
      <c r="P38" s="40">
        <v>0</v>
      </c>
      <c r="Q38" s="40">
        <v>0</v>
      </c>
      <c r="R38" s="40">
        <v>0</v>
      </c>
      <c r="S38" s="39">
        <v>0</v>
      </c>
      <c r="T38" s="41">
        <v>0</v>
      </c>
      <c r="U38" s="41">
        <v>0</v>
      </c>
      <c r="V38" s="41">
        <v>0</v>
      </c>
      <c r="W38" s="40">
        <v>0</v>
      </c>
      <c r="X38" s="39">
        <v>0</v>
      </c>
      <c r="Y38" s="180">
        <v>0</v>
      </c>
      <c r="Z38" s="180">
        <v>0</v>
      </c>
      <c r="AA38" s="43">
        <v>15023.49</v>
      </c>
      <c r="AB38" s="45">
        <v>0</v>
      </c>
      <c r="AC38" s="45">
        <v>0</v>
      </c>
      <c r="AD38" s="45">
        <v>0</v>
      </c>
      <c r="AE38" s="46">
        <v>5046.75</v>
      </c>
      <c r="AF38" s="14"/>
    </row>
    <row r="39" spans="1:32" s="2" customFormat="1" ht="12.75" hidden="1" customHeight="1" x14ac:dyDescent="0.2">
      <c r="A39" s="33">
        <v>1998</v>
      </c>
      <c r="B39" s="34" t="s">
        <v>177</v>
      </c>
      <c r="C39" s="650" t="s">
        <v>2856</v>
      </c>
      <c r="D39" s="683">
        <v>37132</v>
      </c>
      <c r="E39" s="35" t="s">
        <v>39</v>
      </c>
      <c r="F39" s="36" t="s">
        <v>259</v>
      </c>
      <c r="G39" s="36" t="s">
        <v>63</v>
      </c>
      <c r="H39" s="36"/>
      <c r="I39" s="458" t="s">
        <v>3204</v>
      </c>
      <c r="J39" s="37" t="s">
        <v>839</v>
      </c>
      <c r="K39" s="563"/>
      <c r="L39" s="38">
        <v>0</v>
      </c>
      <c r="M39" s="38">
        <v>0</v>
      </c>
      <c r="N39" s="39">
        <v>0</v>
      </c>
      <c r="O39" s="38">
        <v>0</v>
      </c>
      <c r="P39" s="40">
        <v>0</v>
      </c>
      <c r="Q39" s="40">
        <v>0</v>
      </c>
      <c r="R39" s="40">
        <v>0</v>
      </c>
      <c r="S39" s="39">
        <v>0</v>
      </c>
      <c r="T39" s="41">
        <v>0</v>
      </c>
      <c r="U39" s="41">
        <v>0</v>
      </c>
      <c r="V39" s="41">
        <v>0</v>
      </c>
      <c r="W39" s="40">
        <v>0</v>
      </c>
      <c r="X39" s="39">
        <v>0</v>
      </c>
      <c r="Y39" s="180">
        <v>0</v>
      </c>
      <c r="Z39" s="180">
        <v>0</v>
      </c>
      <c r="AA39" s="43">
        <v>322242.19</v>
      </c>
      <c r="AB39" s="45">
        <v>0</v>
      </c>
      <c r="AC39" s="45">
        <v>0</v>
      </c>
      <c r="AD39" s="45">
        <v>0</v>
      </c>
      <c r="AE39" s="46">
        <v>0</v>
      </c>
      <c r="AF39" s="14"/>
    </row>
    <row r="40" spans="1:32" s="2" customFormat="1" ht="12.75" hidden="1" customHeight="1" x14ac:dyDescent="0.2">
      <c r="A40" s="33">
        <v>1998</v>
      </c>
      <c r="B40" s="34" t="s">
        <v>1467</v>
      </c>
      <c r="C40" s="650" t="s">
        <v>1068</v>
      </c>
      <c r="D40" s="683" t="s">
        <v>1069</v>
      </c>
      <c r="E40" s="35" t="s">
        <v>1072</v>
      </c>
      <c r="F40" s="36" t="s">
        <v>1468</v>
      </c>
      <c r="G40" s="36" t="s">
        <v>69</v>
      </c>
      <c r="H40" s="36" t="s">
        <v>1469</v>
      </c>
      <c r="I40" s="458" t="s">
        <v>1679</v>
      </c>
      <c r="J40" s="37" t="s">
        <v>537</v>
      </c>
      <c r="K40" s="563" t="s">
        <v>1041</v>
      </c>
      <c r="L40" s="38">
        <v>0</v>
      </c>
      <c r="M40" s="38">
        <v>0</v>
      </c>
      <c r="N40" s="39">
        <v>0</v>
      </c>
      <c r="O40" s="38">
        <v>0</v>
      </c>
      <c r="P40" s="40">
        <v>0</v>
      </c>
      <c r="Q40" s="40">
        <v>0</v>
      </c>
      <c r="R40" s="40">
        <v>0</v>
      </c>
      <c r="S40" s="39">
        <v>0</v>
      </c>
      <c r="T40" s="41">
        <v>0</v>
      </c>
      <c r="U40" s="41">
        <v>0</v>
      </c>
      <c r="V40" s="41">
        <v>0</v>
      </c>
      <c r="W40" s="40">
        <v>0</v>
      </c>
      <c r="X40" s="39">
        <v>0</v>
      </c>
      <c r="Y40" s="180">
        <v>0</v>
      </c>
      <c r="Z40" s="180">
        <v>0</v>
      </c>
      <c r="AA40" s="43">
        <v>790.35</v>
      </c>
      <c r="AB40" s="44">
        <f t="shared" si="0"/>
        <v>0</v>
      </c>
      <c r="AC40" s="45">
        <v>0</v>
      </c>
      <c r="AD40" s="45">
        <v>0</v>
      </c>
      <c r="AE40" s="46">
        <v>0</v>
      </c>
      <c r="AF40" s="14"/>
    </row>
    <row r="41" spans="1:32" s="2" customFormat="1" ht="12.75" hidden="1" customHeight="1" x14ac:dyDescent="0.2">
      <c r="A41" s="33">
        <v>1998</v>
      </c>
      <c r="B41" s="34" t="s">
        <v>1467</v>
      </c>
      <c r="C41" s="650" t="s">
        <v>1068</v>
      </c>
      <c r="D41" s="683" t="s">
        <v>1069</v>
      </c>
      <c r="E41" s="35" t="s">
        <v>1072</v>
      </c>
      <c r="F41" s="36" t="s">
        <v>1468</v>
      </c>
      <c r="G41" s="36" t="s">
        <v>69</v>
      </c>
      <c r="H41" s="36" t="s">
        <v>1470</v>
      </c>
      <c r="I41" s="458" t="s">
        <v>1680</v>
      </c>
      <c r="J41" s="37" t="s">
        <v>537</v>
      </c>
      <c r="K41" s="563" t="s">
        <v>1041</v>
      </c>
      <c r="L41" s="38">
        <v>0</v>
      </c>
      <c r="M41" s="38">
        <v>0</v>
      </c>
      <c r="N41" s="39">
        <v>0</v>
      </c>
      <c r="O41" s="38">
        <v>0</v>
      </c>
      <c r="P41" s="40">
        <v>0</v>
      </c>
      <c r="Q41" s="40">
        <v>0</v>
      </c>
      <c r="R41" s="40">
        <v>0</v>
      </c>
      <c r="S41" s="39">
        <v>0</v>
      </c>
      <c r="T41" s="41">
        <v>0</v>
      </c>
      <c r="U41" s="41">
        <v>0</v>
      </c>
      <c r="V41" s="41">
        <v>0</v>
      </c>
      <c r="W41" s="40">
        <v>0</v>
      </c>
      <c r="X41" s="39">
        <v>0</v>
      </c>
      <c r="Y41" s="180">
        <v>0</v>
      </c>
      <c r="Z41" s="180">
        <v>0</v>
      </c>
      <c r="AA41" s="43">
        <v>60.22</v>
      </c>
      <c r="AB41" s="44">
        <f t="shared" si="0"/>
        <v>0</v>
      </c>
      <c r="AC41" s="45">
        <v>0</v>
      </c>
      <c r="AD41" s="45">
        <v>0</v>
      </c>
      <c r="AE41" s="46">
        <v>0</v>
      </c>
      <c r="AF41" s="14"/>
    </row>
    <row r="42" spans="1:32" s="2" customFormat="1" ht="12.75" hidden="1" customHeight="1" x14ac:dyDescent="0.2">
      <c r="A42" s="33">
        <v>1998</v>
      </c>
      <c r="B42" s="34" t="s">
        <v>1324</v>
      </c>
      <c r="C42" s="650" t="s">
        <v>1068</v>
      </c>
      <c r="D42" s="650" t="s">
        <v>1069</v>
      </c>
      <c r="E42" s="35" t="s">
        <v>1072</v>
      </c>
      <c r="F42" s="36" t="s">
        <v>1212</v>
      </c>
      <c r="G42" s="36" t="s">
        <v>69</v>
      </c>
      <c r="H42" s="36" t="s">
        <v>1325</v>
      </c>
      <c r="I42" s="458" t="s">
        <v>1681</v>
      </c>
      <c r="J42" s="37" t="s">
        <v>537</v>
      </c>
      <c r="K42" s="563" t="s">
        <v>1041</v>
      </c>
      <c r="L42" s="38">
        <v>0</v>
      </c>
      <c r="M42" s="38">
        <v>0</v>
      </c>
      <c r="N42" s="39">
        <v>0</v>
      </c>
      <c r="O42" s="38">
        <v>0</v>
      </c>
      <c r="P42" s="40">
        <v>0</v>
      </c>
      <c r="Q42" s="40">
        <v>0</v>
      </c>
      <c r="R42" s="40">
        <v>0</v>
      </c>
      <c r="S42" s="39">
        <v>0</v>
      </c>
      <c r="T42" s="41">
        <v>0</v>
      </c>
      <c r="U42" s="41">
        <v>0</v>
      </c>
      <c r="V42" s="41">
        <v>0</v>
      </c>
      <c r="W42" s="40">
        <v>0</v>
      </c>
      <c r="X42" s="39">
        <v>0</v>
      </c>
      <c r="Y42" s="180">
        <v>0</v>
      </c>
      <c r="Z42" s="180">
        <v>0</v>
      </c>
      <c r="AA42" s="43">
        <v>5102.97</v>
      </c>
      <c r="AB42" s="44">
        <f t="shared" si="0"/>
        <v>0</v>
      </c>
      <c r="AC42" s="45">
        <v>0</v>
      </c>
      <c r="AD42" s="45">
        <v>0</v>
      </c>
      <c r="AE42" s="46">
        <v>0</v>
      </c>
      <c r="AF42" s="14"/>
    </row>
    <row r="43" spans="1:32" s="2" customFormat="1" ht="12.75" hidden="1" customHeight="1" x14ac:dyDescent="0.2">
      <c r="A43" s="33">
        <v>1998</v>
      </c>
      <c r="B43" s="34" t="s">
        <v>176</v>
      </c>
      <c r="C43" s="650" t="s">
        <v>1068</v>
      </c>
      <c r="D43" s="650" t="s">
        <v>1069</v>
      </c>
      <c r="E43" s="35" t="s">
        <v>1072</v>
      </c>
      <c r="F43" s="36" t="s">
        <v>260</v>
      </c>
      <c r="G43" s="36" t="s">
        <v>69</v>
      </c>
      <c r="H43" s="36" t="s">
        <v>1271</v>
      </c>
      <c r="I43" s="458" t="s">
        <v>1682</v>
      </c>
      <c r="J43" s="122" t="s">
        <v>992</v>
      </c>
      <c r="K43" s="561" t="s">
        <v>1133</v>
      </c>
      <c r="L43" s="38">
        <v>0</v>
      </c>
      <c r="M43" s="38">
        <v>0</v>
      </c>
      <c r="N43" s="39">
        <v>0</v>
      </c>
      <c r="O43" s="38">
        <v>0</v>
      </c>
      <c r="P43" s="40">
        <v>0</v>
      </c>
      <c r="Q43" s="40">
        <v>77.459999999999994</v>
      </c>
      <c r="R43" s="40">
        <v>0</v>
      </c>
      <c r="S43" s="39">
        <v>0</v>
      </c>
      <c r="T43" s="41">
        <v>0</v>
      </c>
      <c r="U43" s="41">
        <v>0</v>
      </c>
      <c r="V43" s="41">
        <v>0</v>
      </c>
      <c r="W43" s="40">
        <v>0</v>
      </c>
      <c r="X43" s="39">
        <v>6148.27</v>
      </c>
      <c r="Y43" s="180">
        <v>0</v>
      </c>
      <c r="Z43" s="180">
        <v>0</v>
      </c>
      <c r="AA43" s="43">
        <v>27550.77</v>
      </c>
      <c r="AB43" s="44">
        <f t="shared" si="0"/>
        <v>0</v>
      </c>
      <c r="AC43" s="45">
        <v>0</v>
      </c>
      <c r="AD43" s="45">
        <v>0</v>
      </c>
      <c r="AE43" s="46">
        <v>0</v>
      </c>
      <c r="AF43" s="14"/>
    </row>
    <row r="44" spans="1:32" s="2" customFormat="1" ht="12.75" hidden="1" customHeight="1" x14ac:dyDescent="0.2">
      <c r="A44" s="33">
        <v>1998</v>
      </c>
      <c r="B44" s="34" t="s">
        <v>176</v>
      </c>
      <c r="C44" s="650" t="s">
        <v>1068</v>
      </c>
      <c r="D44" s="650" t="s">
        <v>1069</v>
      </c>
      <c r="E44" s="35" t="s">
        <v>1072</v>
      </c>
      <c r="F44" s="36" t="s">
        <v>260</v>
      </c>
      <c r="G44" s="36" t="s">
        <v>69</v>
      </c>
      <c r="H44" s="36" t="s">
        <v>1272</v>
      </c>
      <c r="I44" s="458" t="s">
        <v>1683</v>
      </c>
      <c r="J44" s="122" t="s">
        <v>992</v>
      </c>
      <c r="K44" s="561" t="s">
        <v>1133</v>
      </c>
      <c r="L44" s="38">
        <v>0</v>
      </c>
      <c r="M44" s="38">
        <v>0</v>
      </c>
      <c r="N44" s="39">
        <v>0</v>
      </c>
      <c r="O44" s="38">
        <v>0</v>
      </c>
      <c r="P44" s="40">
        <v>0</v>
      </c>
      <c r="Q44" s="40">
        <v>77.459999999999994</v>
      </c>
      <c r="R44" s="40">
        <v>0</v>
      </c>
      <c r="S44" s="39">
        <v>0</v>
      </c>
      <c r="T44" s="41">
        <v>0</v>
      </c>
      <c r="U44" s="41">
        <v>0</v>
      </c>
      <c r="V44" s="41">
        <v>0</v>
      </c>
      <c r="W44" s="40">
        <v>0</v>
      </c>
      <c r="X44" s="39">
        <v>5402.13</v>
      </c>
      <c r="Y44" s="180">
        <v>0</v>
      </c>
      <c r="Z44" s="180">
        <v>0</v>
      </c>
      <c r="AA44" s="43">
        <v>27201.71</v>
      </c>
      <c r="AB44" s="44">
        <f t="shared" si="0"/>
        <v>0</v>
      </c>
      <c r="AC44" s="45">
        <v>0</v>
      </c>
      <c r="AD44" s="45">
        <v>0</v>
      </c>
      <c r="AE44" s="46">
        <v>0</v>
      </c>
      <c r="AF44" s="14"/>
    </row>
    <row r="45" spans="1:32" s="2" customFormat="1" ht="12.75" hidden="1" customHeight="1" x14ac:dyDescent="0.2">
      <c r="A45" s="33">
        <v>1998</v>
      </c>
      <c r="B45" s="34" t="s">
        <v>176</v>
      </c>
      <c r="C45" s="650" t="s">
        <v>1068</v>
      </c>
      <c r="D45" s="650" t="s">
        <v>1069</v>
      </c>
      <c r="E45" s="35" t="s">
        <v>1072</v>
      </c>
      <c r="F45" s="36" t="s">
        <v>1212</v>
      </c>
      <c r="G45" s="36" t="s">
        <v>69</v>
      </c>
      <c r="H45" s="36" t="s">
        <v>1273</v>
      </c>
      <c r="I45" s="458" t="s">
        <v>1684</v>
      </c>
      <c r="J45" s="122" t="s">
        <v>992</v>
      </c>
      <c r="K45" s="561" t="s">
        <v>1133</v>
      </c>
      <c r="L45" s="38">
        <v>0</v>
      </c>
      <c r="M45" s="38">
        <v>0</v>
      </c>
      <c r="N45" s="39">
        <v>0</v>
      </c>
      <c r="O45" s="38">
        <v>0</v>
      </c>
      <c r="P45" s="40">
        <v>0</v>
      </c>
      <c r="Q45" s="40">
        <v>0</v>
      </c>
      <c r="R45" s="40">
        <v>0</v>
      </c>
      <c r="S45" s="39">
        <v>0</v>
      </c>
      <c r="T45" s="41">
        <v>0</v>
      </c>
      <c r="U45" s="41">
        <v>0</v>
      </c>
      <c r="V45" s="41">
        <v>0</v>
      </c>
      <c r="W45" s="40">
        <v>0</v>
      </c>
      <c r="X45" s="39">
        <v>3181.37</v>
      </c>
      <c r="Y45" s="180">
        <v>0</v>
      </c>
      <c r="Z45" s="180">
        <v>0</v>
      </c>
      <c r="AA45" s="43">
        <v>9868.58</v>
      </c>
      <c r="AB45" s="44">
        <f t="shared" si="0"/>
        <v>0</v>
      </c>
      <c r="AC45" s="45">
        <v>0</v>
      </c>
      <c r="AD45" s="45">
        <v>0</v>
      </c>
      <c r="AE45" s="46">
        <v>0</v>
      </c>
      <c r="AF45" s="14"/>
    </row>
    <row r="46" spans="1:32" s="2" customFormat="1" ht="12.75" hidden="1" customHeight="1" x14ac:dyDescent="0.2">
      <c r="A46" s="33">
        <v>1998</v>
      </c>
      <c r="B46" s="34" t="s">
        <v>176</v>
      </c>
      <c r="C46" s="650" t="s">
        <v>1068</v>
      </c>
      <c r="D46" s="650" t="s">
        <v>1069</v>
      </c>
      <c r="E46" s="35" t="s">
        <v>1072</v>
      </c>
      <c r="F46" s="36" t="s">
        <v>1212</v>
      </c>
      <c r="G46" s="36" t="s">
        <v>69</v>
      </c>
      <c r="H46" s="36" t="s">
        <v>1274</v>
      </c>
      <c r="I46" s="458" t="s">
        <v>1685</v>
      </c>
      <c r="J46" s="122" t="s">
        <v>992</v>
      </c>
      <c r="K46" s="561" t="s">
        <v>1133</v>
      </c>
      <c r="L46" s="38">
        <v>0</v>
      </c>
      <c r="M46" s="38">
        <v>0</v>
      </c>
      <c r="N46" s="39">
        <v>0</v>
      </c>
      <c r="O46" s="38">
        <v>0</v>
      </c>
      <c r="P46" s="40">
        <v>0</v>
      </c>
      <c r="Q46" s="40">
        <v>77.459999999999994</v>
      </c>
      <c r="R46" s="40">
        <v>0</v>
      </c>
      <c r="S46" s="39">
        <v>0</v>
      </c>
      <c r="T46" s="41">
        <v>0</v>
      </c>
      <c r="U46" s="41">
        <v>0</v>
      </c>
      <c r="V46" s="41">
        <v>0</v>
      </c>
      <c r="W46" s="40">
        <v>0</v>
      </c>
      <c r="X46" s="39">
        <v>3576.02</v>
      </c>
      <c r="Y46" s="180">
        <v>0</v>
      </c>
      <c r="Z46" s="180">
        <v>0</v>
      </c>
      <c r="AA46" s="43">
        <v>18509.099999999999</v>
      </c>
      <c r="AB46" s="44">
        <f t="shared" si="0"/>
        <v>0</v>
      </c>
      <c r="AC46" s="45">
        <v>0</v>
      </c>
      <c r="AD46" s="45">
        <v>0</v>
      </c>
      <c r="AE46" s="46">
        <v>0</v>
      </c>
      <c r="AF46" s="14"/>
    </row>
    <row r="47" spans="1:32" s="2" customFormat="1" ht="12.75" hidden="1" customHeight="1" x14ac:dyDescent="0.2">
      <c r="A47" s="33">
        <v>1998</v>
      </c>
      <c r="B47" s="34" t="s">
        <v>176</v>
      </c>
      <c r="C47" s="650" t="s">
        <v>1068</v>
      </c>
      <c r="D47" s="650" t="s">
        <v>1069</v>
      </c>
      <c r="E47" s="35" t="s">
        <v>1072</v>
      </c>
      <c r="F47" s="36" t="s">
        <v>1212</v>
      </c>
      <c r="G47" s="36" t="s">
        <v>69</v>
      </c>
      <c r="H47" s="36" t="s">
        <v>1275</v>
      </c>
      <c r="I47" s="458" t="s">
        <v>1686</v>
      </c>
      <c r="J47" s="122" t="s">
        <v>992</v>
      </c>
      <c r="K47" s="561" t="s">
        <v>1133</v>
      </c>
      <c r="L47" s="38">
        <v>0</v>
      </c>
      <c r="M47" s="38">
        <v>0</v>
      </c>
      <c r="N47" s="39">
        <v>0</v>
      </c>
      <c r="O47" s="38">
        <v>0</v>
      </c>
      <c r="P47" s="40">
        <v>0</v>
      </c>
      <c r="Q47" s="40">
        <v>77.459999999999994</v>
      </c>
      <c r="R47" s="40">
        <v>0</v>
      </c>
      <c r="S47" s="39">
        <v>1420.78</v>
      </c>
      <c r="T47" s="41">
        <v>0</v>
      </c>
      <c r="U47" s="41">
        <v>0</v>
      </c>
      <c r="V47" s="41">
        <v>0</v>
      </c>
      <c r="W47" s="40">
        <v>0</v>
      </c>
      <c r="X47" s="39">
        <v>2633.4</v>
      </c>
      <c r="Y47" s="180">
        <v>0</v>
      </c>
      <c r="Z47" s="180">
        <v>0</v>
      </c>
      <c r="AA47" s="43">
        <v>18473.95</v>
      </c>
      <c r="AB47" s="44">
        <f t="shared" si="0"/>
        <v>0</v>
      </c>
      <c r="AC47" s="45">
        <v>0</v>
      </c>
      <c r="AD47" s="45">
        <v>0</v>
      </c>
      <c r="AE47" s="46">
        <v>0</v>
      </c>
      <c r="AF47" s="14"/>
    </row>
    <row r="48" spans="1:32" s="2" customFormat="1" ht="12.75" hidden="1" customHeight="1" x14ac:dyDescent="0.2">
      <c r="A48" s="33">
        <v>1998</v>
      </c>
      <c r="B48" s="34" t="s">
        <v>1102</v>
      </c>
      <c r="C48" s="650" t="s">
        <v>1068</v>
      </c>
      <c r="D48" s="650" t="s">
        <v>1069</v>
      </c>
      <c r="E48" s="35" t="s">
        <v>1072</v>
      </c>
      <c r="F48" s="36" t="s">
        <v>261</v>
      </c>
      <c r="G48" s="36" t="s">
        <v>69</v>
      </c>
      <c r="H48" s="36" t="s">
        <v>1103</v>
      </c>
      <c r="I48" s="474" t="s">
        <v>1687</v>
      </c>
      <c r="J48" s="119" t="s">
        <v>592</v>
      </c>
      <c r="K48" s="554" t="s">
        <v>1104</v>
      </c>
      <c r="L48" s="38">
        <v>0</v>
      </c>
      <c r="M48" s="38">
        <v>0</v>
      </c>
      <c r="N48" s="39">
        <v>0</v>
      </c>
      <c r="O48" s="38">
        <v>0</v>
      </c>
      <c r="P48" s="40">
        <v>0</v>
      </c>
      <c r="Q48" s="40">
        <v>0</v>
      </c>
      <c r="R48" s="40">
        <v>0</v>
      </c>
      <c r="S48" s="39">
        <v>0</v>
      </c>
      <c r="T48" s="41">
        <v>0</v>
      </c>
      <c r="U48" s="41">
        <v>0</v>
      </c>
      <c r="V48" s="41">
        <v>0</v>
      </c>
      <c r="W48" s="40">
        <v>0</v>
      </c>
      <c r="X48" s="39">
        <v>1735.05</v>
      </c>
      <c r="Y48" s="180">
        <v>0</v>
      </c>
      <c r="Z48" s="180">
        <v>0</v>
      </c>
      <c r="AA48" s="43">
        <v>26496.1</v>
      </c>
      <c r="AB48" s="44">
        <f t="shared" si="0"/>
        <v>0</v>
      </c>
      <c r="AC48" s="45">
        <v>0</v>
      </c>
      <c r="AD48" s="45">
        <v>0</v>
      </c>
      <c r="AE48" s="46">
        <v>0</v>
      </c>
    </row>
    <row r="49" spans="1:32" s="2" customFormat="1" ht="12.75" hidden="1" customHeight="1" x14ac:dyDescent="0.2">
      <c r="A49" s="33">
        <v>1998</v>
      </c>
      <c r="B49" s="34" t="s">
        <v>431</v>
      </c>
      <c r="C49" s="650" t="s">
        <v>1068</v>
      </c>
      <c r="D49" s="650" t="s">
        <v>1069</v>
      </c>
      <c r="E49" s="35" t="s">
        <v>1072</v>
      </c>
      <c r="F49" s="36" t="s">
        <v>1118</v>
      </c>
      <c r="G49" s="36" t="s">
        <v>69</v>
      </c>
      <c r="H49" s="36" t="s">
        <v>1163</v>
      </c>
      <c r="I49" s="458" t="s">
        <v>1688</v>
      </c>
      <c r="J49" s="122" t="s">
        <v>992</v>
      </c>
      <c r="K49" s="561" t="s">
        <v>1133</v>
      </c>
      <c r="L49" s="38">
        <v>0</v>
      </c>
      <c r="M49" s="38">
        <v>0</v>
      </c>
      <c r="N49" s="39">
        <v>0</v>
      </c>
      <c r="O49" s="38">
        <v>0</v>
      </c>
      <c r="P49" s="40">
        <v>0</v>
      </c>
      <c r="Q49" s="40">
        <v>77.459999999999994</v>
      </c>
      <c r="R49" s="40">
        <v>0</v>
      </c>
      <c r="S49" s="39">
        <v>0</v>
      </c>
      <c r="T49" s="41">
        <v>0</v>
      </c>
      <c r="U49" s="41">
        <v>0</v>
      </c>
      <c r="V49" s="41">
        <v>0</v>
      </c>
      <c r="W49" s="40">
        <v>0</v>
      </c>
      <c r="X49" s="39">
        <v>1032.9000000000001</v>
      </c>
      <c r="Y49" s="180">
        <v>0</v>
      </c>
      <c r="Z49" s="180">
        <v>0</v>
      </c>
      <c r="AA49" s="43">
        <v>2212.34</v>
      </c>
      <c r="AB49" s="44">
        <f t="shared" si="0"/>
        <v>0</v>
      </c>
      <c r="AC49" s="45">
        <v>0</v>
      </c>
      <c r="AD49" s="45">
        <v>0</v>
      </c>
      <c r="AE49" s="46">
        <v>0</v>
      </c>
      <c r="AF49" s="14"/>
    </row>
    <row r="50" spans="1:32" s="2" customFormat="1" ht="12.75" hidden="1" customHeight="1" x14ac:dyDescent="0.2">
      <c r="A50" s="33">
        <v>1998</v>
      </c>
      <c r="B50" s="34" t="s">
        <v>431</v>
      </c>
      <c r="C50" s="650" t="s">
        <v>1068</v>
      </c>
      <c r="D50" s="650" t="s">
        <v>1069</v>
      </c>
      <c r="E50" s="35" t="s">
        <v>1072</v>
      </c>
      <c r="F50" s="36" t="s">
        <v>1167</v>
      </c>
      <c r="G50" s="36" t="s">
        <v>69</v>
      </c>
      <c r="H50" s="36" t="s">
        <v>1169</v>
      </c>
      <c r="I50" s="458" t="s">
        <v>1689</v>
      </c>
      <c r="J50" s="37" t="s">
        <v>537</v>
      </c>
      <c r="K50" s="554" t="s">
        <v>1041</v>
      </c>
      <c r="L50" s="38">
        <v>0</v>
      </c>
      <c r="M50" s="38">
        <v>0</v>
      </c>
      <c r="N50" s="39">
        <v>0</v>
      </c>
      <c r="O50" s="38">
        <v>0</v>
      </c>
      <c r="P50" s="40">
        <v>0</v>
      </c>
      <c r="Q50" s="40">
        <v>0</v>
      </c>
      <c r="R50" s="40">
        <v>0</v>
      </c>
      <c r="S50" s="39">
        <v>0</v>
      </c>
      <c r="T50" s="41">
        <v>0</v>
      </c>
      <c r="U50" s="41">
        <v>0</v>
      </c>
      <c r="V50" s="41">
        <v>0</v>
      </c>
      <c r="W50" s="40">
        <v>0</v>
      </c>
      <c r="X50" s="39">
        <v>0</v>
      </c>
      <c r="Y50" s="180">
        <v>0</v>
      </c>
      <c r="Z50" s="180">
        <v>0</v>
      </c>
      <c r="AA50" s="43">
        <v>2988.39</v>
      </c>
      <c r="AB50" s="44">
        <f t="shared" si="0"/>
        <v>0</v>
      </c>
      <c r="AC50" s="45">
        <v>0</v>
      </c>
      <c r="AD50" s="45">
        <v>0</v>
      </c>
      <c r="AE50" s="46">
        <v>0</v>
      </c>
      <c r="AF50" s="14"/>
    </row>
    <row r="51" spans="1:32" s="2" customFormat="1" ht="12.75" hidden="1" customHeight="1" x14ac:dyDescent="0.2">
      <c r="A51" s="33">
        <v>1998</v>
      </c>
      <c r="B51" s="34" t="s">
        <v>431</v>
      </c>
      <c r="C51" s="650" t="s">
        <v>1068</v>
      </c>
      <c r="D51" s="650" t="s">
        <v>1069</v>
      </c>
      <c r="E51" s="35" t="s">
        <v>1072</v>
      </c>
      <c r="F51" s="36" t="s">
        <v>1167</v>
      </c>
      <c r="G51" s="36" t="s">
        <v>69</v>
      </c>
      <c r="H51" s="36" t="s">
        <v>1173</v>
      </c>
      <c r="I51" s="458" t="s">
        <v>1690</v>
      </c>
      <c r="J51" s="37" t="s">
        <v>537</v>
      </c>
      <c r="K51" s="554" t="s">
        <v>1041</v>
      </c>
      <c r="L51" s="38">
        <v>0</v>
      </c>
      <c r="M51" s="38">
        <v>0</v>
      </c>
      <c r="N51" s="39">
        <v>0</v>
      </c>
      <c r="O51" s="38">
        <v>0</v>
      </c>
      <c r="P51" s="40">
        <v>0</v>
      </c>
      <c r="Q51" s="40">
        <v>0</v>
      </c>
      <c r="R51" s="40">
        <v>0</v>
      </c>
      <c r="S51" s="39">
        <v>0</v>
      </c>
      <c r="T51" s="41">
        <v>0</v>
      </c>
      <c r="U51" s="41">
        <v>0</v>
      </c>
      <c r="V51" s="41">
        <v>0</v>
      </c>
      <c r="W51" s="40">
        <v>0</v>
      </c>
      <c r="X51" s="39">
        <v>0</v>
      </c>
      <c r="Y51" s="180">
        <v>0</v>
      </c>
      <c r="Z51" s="180">
        <v>0</v>
      </c>
      <c r="AA51" s="43">
        <v>1713.64</v>
      </c>
      <c r="AB51" s="44">
        <f t="shared" si="0"/>
        <v>0</v>
      </c>
      <c r="AC51" s="45">
        <v>0</v>
      </c>
      <c r="AD51" s="45">
        <v>0</v>
      </c>
      <c r="AE51" s="46">
        <v>0</v>
      </c>
      <c r="AF51" s="14"/>
    </row>
    <row r="52" spans="1:32" s="2" customFormat="1" ht="12.75" hidden="1" customHeight="1" x14ac:dyDescent="0.2">
      <c r="A52" s="33">
        <v>1998</v>
      </c>
      <c r="B52" s="34" t="s">
        <v>431</v>
      </c>
      <c r="C52" s="650" t="s">
        <v>1068</v>
      </c>
      <c r="D52" s="650" t="s">
        <v>1069</v>
      </c>
      <c r="E52" s="35" t="s">
        <v>1072</v>
      </c>
      <c r="F52" s="36" t="s">
        <v>1167</v>
      </c>
      <c r="G52" s="36" t="s">
        <v>69</v>
      </c>
      <c r="H52" s="36" t="s">
        <v>1174</v>
      </c>
      <c r="I52" s="458" t="s">
        <v>1691</v>
      </c>
      <c r="J52" s="37" t="s">
        <v>537</v>
      </c>
      <c r="K52" s="554" t="s">
        <v>1041</v>
      </c>
      <c r="L52" s="38">
        <v>0</v>
      </c>
      <c r="M52" s="38">
        <v>0</v>
      </c>
      <c r="N52" s="39">
        <v>0</v>
      </c>
      <c r="O52" s="38">
        <v>0</v>
      </c>
      <c r="P52" s="40">
        <v>0</v>
      </c>
      <c r="Q52" s="40">
        <v>0</v>
      </c>
      <c r="R52" s="40">
        <v>0</v>
      </c>
      <c r="S52" s="39">
        <v>0</v>
      </c>
      <c r="T52" s="41">
        <v>0</v>
      </c>
      <c r="U52" s="41">
        <v>0</v>
      </c>
      <c r="V52" s="41">
        <v>0</v>
      </c>
      <c r="W52" s="40">
        <v>0</v>
      </c>
      <c r="X52" s="39">
        <v>0</v>
      </c>
      <c r="Y52" s="180">
        <v>0</v>
      </c>
      <c r="Z52" s="180">
        <v>0</v>
      </c>
      <c r="AA52" s="43">
        <v>3197.53</v>
      </c>
      <c r="AB52" s="44">
        <f t="shared" si="0"/>
        <v>0</v>
      </c>
      <c r="AC52" s="45">
        <v>0</v>
      </c>
      <c r="AD52" s="45">
        <v>0</v>
      </c>
      <c r="AE52" s="46">
        <v>0</v>
      </c>
      <c r="AF52" s="14"/>
    </row>
    <row r="53" spans="1:32" s="2" customFormat="1" ht="12.75" hidden="1" customHeight="1" x14ac:dyDescent="0.2">
      <c r="A53" s="33">
        <v>1998</v>
      </c>
      <c r="B53" s="34" t="s">
        <v>431</v>
      </c>
      <c r="C53" s="650" t="s">
        <v>1068</v>
      </c>
      <c r="D53" s="650" t="s">
        <v>1069</v>
      </c>
      <c r="E53" s="35" t="s">
        <v>1072</v>
      </c>
      <c r="F53" s="36" t="s">
        <v>1118</v>
      </c>
      <c r="G53" s="36" t="s">
        <v>69</v>
      </c>
      <c r="H53" s="36" t="s">
        <v>1179</v>
      </c>
      <c r="I53" s="458" t="s">
        <v>1692</v>
      </c>
      <c r="J53" s="37" t="s">
        <v>537</v>
      </c>
      <c r="K53" s="554" t="s">
        <v>1041</v>
      </c>
      <c r="L53" s="38">
        <v>0</v>
      </c>
      <c r="M53" s="38">
        <v>0</v>
      </c>
      <c r="N53" s="39">
        <v>0</v>
      </c>
      <c r="O53" s="38">
        <v>0</v>
      </c>
      <c r="P53" s="40">
        <v>0</v>
      </c>
      <c r="Q53" s="40">
        <v>0</v>
      </c>
      <c r="R53" s="40">
        <v>0</v>
      </c>
      <c r="S53" s="39">
        <v>0</v>
      </c>
      <c r="T53" s="41">
        <v>0</v>
      </c>
      <c r="U53" s="41">
        <v>0</v>
      </c>
      <c r="V53" s="41">
        <v>0</v>
      </c>
      <c r="W53" s="40">
        <v>0</v>
      </c>
      <c r="X53" s="39">
        <v>0</v>
      </c>
      <c r="Y53" s="180">
        <v>0</v>
      </c>
      <c r="Z53" s="180">
        <v>0</v>
      </c>
      <c r="AA53" s="43">
        <v>1484.46</v>
      </c>
      <c r="AB53" s="44">
        <f t="shared" si="0"/>
        <v>0</v>
      </c>
      <c r="AC53" s="45">
        <v>0</v>
      </c>
      <c r="AD53" s="45">
        <v>0</v>
      </c>
      <c r="AE53" s="46">
        <v>0</v>
      </c>
      <c r="AF53" s="14"/>
    </row>
    <row r="54" spans="1:32" s="2" customFormat="1" ht="12.75" hidden="1" customHeight="1" x14ac:dyDescent="0.2">
      <c r="A54" s="33">
        <v>1998</v>
      </c>
      <c r="B54" s="34" t="s">
        <v>431</v>
      </c>
      <c r="C54" s="650" t="s">
        <v>1068</v>
      </c>
      <c r="D54" s="650" t="s">
        <v>1069</v>
      </c>
      <c r="E54" s="35" t="s">
        <v>1072</v>
      </c>
      <c r="F54" s="36" t="s">
        <v>1118</v>
      </c>
      <c r="G54" s="36" t="s">
        <v>69</v>
      </c>
      <c r="H54" s="36" t="s">
        <v>1180</v>
      </c>
      <c r="I54" s="458" t="s">
        <v>1693</v>
      </c>
      <c r="J54" s="37" t="s">
        <v>537</v>
      </c>
      <c r="K54" s="554" t="s">
        <v>1041</v>
      </c>
      <c r="L54" s="38">
        <v>0</v>
      </c>
      <c r="M54" s="38">
        <v>0</v>
      </c>
      <c r="N54" s="39">
        <v>0</v>
      </c>
      <c r="O54" s="38">
        <v>0</v>
      </c>
      <c r="P54" s="40">
        <v>0</v>
      </c>
      <c r="Q54" s="40">
        <v>0</v>
      </c>
      <c r="R54" s="40">
        <v>0</v>
      </c>
      <c r="S54" s="39">
        <v>0</v>
      </c>
      <c r="T54" s="41">
        <v>0</v>
      </c>
      <c r="U54" s="41">
        <v>0</v>
      </c>
      <c r="V54" s="41">
        <v>0</v>
      </c>
      <c r="W54" s="40">
        <v>0</v>
      </c>
      <c r="X54" s="39">
        <v>0</v>
      </c>
      <c r="Y54" s="180">
        <v>0</v>
      </c>
      <c r="Z54" s="180">
        <v>0</v>
      </c>
      <c r="AA54" s="43">
        <v>620.63</v>
      </c>
      <c r="AB54" s="44">
        <f t="shared" si="0"/>
        <v>0</v>
      </c>
      <c r="AC54" s="45">
        <v>0</v>
      </c>
      <c r="AD54" s="45">
        <v>0</v>
      </c>
      <c r="AE54" s="46">
        <v>0</v>
      </c>
      <c r="AF54" s="14"/>
    </row>
    <row r="55" spans="1:32" s="2" customFormat="1" ht="12.75" hidden="1" customHeight="1" x14ac:dyDescent="0.2">
      <c r="A55" s="33">
        <v>1998</v>
      </c>
      <c r="B55" s="34" t="s">
        <v>431</v>
      </c>
      <c r="C55" s="650" t="s">
        <v>1068</v>
      </c>
      <c r="D55" s="650" t="s">
        <v>1069</v>
      </c>
      <c r="E55" s="35" t="s">
        <v>1072</v>
      </c>
      <c r="F55" s="36" t="s">
        <v>1118</v>
      </c>
      <c r="G55" s="36" t="s">
        <v>69</v>
      </c>
      <c r="H55" s="36" t="s">
        <v>1181</v>
      </c>
      <c r="I55" s="458" t="s">
        <v>1694</v>
      </c>
      <c r="J55" s="37" t="s">
        <v>537</v>
      </c>
      <c r="K55" s="554" t="s">
        <v>1041</v>
      </c>
      <c r="L55" s="38">
        <v>0</v>
      </c>
      <c r="M55" s="38">
        <v>0</v>
      </c>
      <c r="N55" s="39">
        <v>0</v>
      </c>
      <c r="O55" s="38">
        <v>0</v>
      </c>
      <c r="P55" s="40">
        <v>0</v>
      </c>
      <c r="Q55" s="40">
        <v>0</v>
      </c>
      <c r="R55" s="40">
        <v>0</v>
      </c>
      <c r="S55" s="39">
        <v>0</v>
      </c>
      <c r="T55" s="41">
        <v>0</v>
      </c>
      <c r="U55" s="41">
        <v>0</v>
      </c>
      <c r="V55" s="41">
        <v>0</v>
      </c>
      <c r="W55" s="40">
        <v>0</v>
      </c>
      <c r="X55" s="39">
        <v>0</v>
      </c>
      <c r="Y55" s="180">
        <v>0</v>
      </c>
      <c r="Z55" s="180">
        <v>0</v>
      </c>
      <c r="AA55" s="43">
        <v>835.51</v>
      </c>
      <c r="AB55" s="44">
        <f t="shared" si="0"/>
        <v>0</v>
      </c>
      <c r="AC55" s="45">
        <v>0</v>
      </c>
      <c r="AD55" s="45">
        <v>0</v>
      </c>
      <c r="AE55" s="46">
        <v>0</v>
      </c>
      <c r="AF55" s="14"/>
    </row>
    <row r="56" spans="1:32" s="2" customFormat="1" ht="12.75" hidden="1" customHeight="1" x14ac:dyDescent="0.2">
      <c r="A56" s="33">
        <v>1998</v>
      </c>
      <c r="B56" s="34" t="s">
        <v>431</v>
      </c>
      <c r="C56" s="650" t="s">
        <v>1068</v>
      </c>
      <c r="D56" s="650" t="s">
        <v>1069</v>
      </c>
      <c r="E56" s="35" t="s">
        <v>1072</v>
      </c>
      <c r="F56" s="36" t="s">
        <v>1118</v>
      </c>
      <c r="G56" s="36" t="s">
        <v>69</v>
      </c>
      <c r="H56" s="36" t="s">
        <v>1182</v>
      </c>
      <c r="I56" s="458" t="s">
        <v>1695</v>
      </c>
      <c r="J56" s="122" t="s">
        <v>992</v>
      </c>
      <c r="K56" s="561" t="s">
        <v>1133</v>
      </c>
      <c r="L56" s="38">
        <v>0</v>
      </c>
      <c r="M56" s="38">
        <v>0</v>
      </c>
      <c r="N56" s="39">
        <v>0</v>
      </c>
      <c r="O56" s="38">
        <v>0</v>
      </c>
      <c r="P56" s="40">
        <v>0</v>
      </c>
      <c r="Q56" s="40">
        <v>0</v>
      </c>
      <c r="R56" s="40">
        <v>0</v>
      </c>
      <c r="S56" s="39">
        <v>0</v>
      </c>
      <c r="T56" s="41">
        <v>0</v>
      </c>
      <c r="U56" s="41">
        <v>0</v>
      </c>
      <c r="V56" s="41">
        <v>0</v>
      </c>
      <c r="W56" s="40">
        <v>0</v>
      </c>
      <c r="X56" s="39">
        <v>1471.9</v>
      </c>
      <c r="Y56" s="180">
        <v>0</v>
      </c>
      <c r="Z56" s="180">
        <v>0</v>
      </c>
      <c r="AA56" s="43">
        <v>1044.79</v>
      </c>
      <c r="AB56" s="44">
        <f t="shared" si="0"/>
        <v>0</v>
      </c>
      <c r="AC56" s="45">
        <v>0</v>
      </c>
      <c r="AD56" s="45">
        <v>0</v>
      </c>
      <c r="AE56" s="46">
        <v>0</v>
      </c>
      <c r="AF56" s="14"/>
    </row>
    <row r="57" spans="1:32" s="2" customFormat="1" ht="12.75" hidden="1" customHeight="1" x14ac:dyDescent="0.2">
      <c r="A57" s="33">
        <v>1998</v>
      </c>
      <c r="B57" s="34" t="s">
        <v>62</v>
      </c>
      <c r="C57" s="650" t="s">
        <v>1068</v>
      </c>
      <c r="D57" s="650" t="s">
        <v>1069</v>
      </c>
      <c r="E57" s="35" t="s">
        <v>1072</v>
      </c>
      <c r="F57" s="36" t="s">
        <v>260</v>
      </c>
      <c r="G57" s="36" t="s">
        <v>69</v>
      </c>
      <c r="H57" s="36" t="s">
        <v>1235</v>
      </c>
      <c r="I57" s="458" t="s">
        <v>1696</v>
      </c>
      <c r="J57" s="122" t="s">
        <v>992</v>
      </c>
      <c r="K57" s="561" t="s">
        <v>1133</v>
      </c>
      <c r="L57" s="38">
        <v>0</v>
      </c>
      <c r="M57" s="38">
        <v>0</v>
      </c>
      <c r="N57" s="39">
        <v>0</v>
      </c>
      <c r="O57" s="38">
        <v>0</v>
      </c>
      <c r="P57" s="40">
        <v>0</v>
      </c>
      <c r="Q57" s="40">
        <v>0</v>
      </c>
      <c r="R57" s="40">
        <v>0</v>
      </c>
      <c r="S57" s="39">
        <v>7498.28</v>
      </c>
      <c r="T57" s="41">
        <v>0</v>
      </c>
      <c r="U57" s="41">
        <v>0</v>
      </c>
      <c r="V57" s="41">
        <v>0</v>
      </c>
      <c r="W57" s="40">
        <v>0</v>
      </c>
      <c r="X57" s="39">
        <v>0</v>
      </c>
      <c r="Y57" s="180">
        <v>0</v>
      </c>
      <c r="Z57" s="180">
        <v>0</v>
      </c>
      <c r="AA57" s="43">
        <v>29110.39</v>
      </c>
      <c r="AB57" s="44">
        <f t="shared" si="0"/>
        <v>0</v>
      </c>
      <c r="AC57" s="45">
        <v>0</v>
      </c>
      <c r="AD57" s="45">
        <v>0</v>
      </c>
      <c r="AE57" s="46">
        <v>0</v>
      </c>
      <c r="AF57" s="14" t="s">
        <v>1</v>
      </c>
    </row>
    <row r="58" spans="1:32" s="2" customFormat="1" ht="12.75" hidden="1" customHeight="1" thickBot="1" x14ac:dyDescent="0.25">
      <c r="A58" s="123">
        <v>1998</v>
      </c>
      <c r="B58" s="124" t="s">
        <v>1287</v>
      </c>
      <c r="C58" s="657" t="s">
        <v>1068</v>
      </c>
      <c r="D58" s="657" t="s">
        <v>1069</v>
      </c>
      <c r="E58" s="125" t="s">
        <v>1072</v>
      </c>
      <c r="F58" s="126" t="s">
        <v>291</v>
      </c>
      <c r="G58" s="126" t="s">
        <v>69</v>
      </c>
      <c r="H58" s="126" t="s">
        <v>1288</v>
      </c>
      <c r="I58" s="475" t="s">
        <v>1697</v>
      </c>
      <c r="J58" s="136" t="s">
        <v>592</v>
      </c>
      <c r="K58" s="564" t="s">
        <v>1104</v>
      </c>
      <c r="L58" s="128">
        <v>0</v>
      </c>
      <c r="M58" s="128">
        <v>0</v>
      </c>
      <c r="N58" s="129">
        <v>0</v>
      </c>
      <c r="O58" s="128">
        <v>0</v>
      </c>
      <c r="P58" s="130">
        <v>0</v>
      </c>
      <c r="Q58" s="130">
        <v>0</v>
      </c>
      <c r="R58" s="130">
        <v>0</v>
      </c>
      <c r="S58" s="129">
        <v>205.66</v>
      </c>
      <c r="T58" s="131">
        <v>0</v>
      </c>
      <c r="U58" s="131">
        <v>0</v>
      </c>
      <c r="V58" s="131">
        <v>0</v>
      </c>
      <c r="W58" s="130">
        <v>0</v>
      </c>
      <c r="X58" s="129">
        <v>403.39</v>
      </c>
      <c r="Y58" s="365">
        <v>0</v>
      </c>
      <c r="Z58" s="365">
        <v>0</v>
      </c>
      <c r="AA58" s="133">
        <v>2350.7800000000002</v>
      </c>
      <c r="AB58" s="134">
        <f t="shared" si="0"/>
        <v>0</v>
      </c>
      <c r="AC58" s="134">
        <v>0</v>
      </c>
      <c r="AD58" s="134">
        <v>0</v>
      </c>
      <c r="AE58" s="135">
        <v>0</v>
      </c>
      <c r="AF58" s="14"/>
    </row>
    <row r="59" spans="1:32" s="2" customFormat="1" ht="12.75" hidden="1" customHeight="1" x14ac:dyDescent="0.2">
      <c r="A59" s="137">
        <v>1999</v>
      </c>
      <c r="B59" s="138" t="s">
        <v>53</v>
      </c>
      <c r="C59" s="658" t="s">
        <v>1524</v>
      </c>
      <c r="D59" s="690">
        <v>36493</v>
      </c>
      <c r="E59" s="139" t="s">
        <v>1291</v>
      </c>
      <c r="F59" s="140" t="s">
        <v>595</v>
      </c>
      <c r="G59" s="140" t="s">
        <v>69</v>
      </c>
      <c r="H59" s="140"/>
      <c r="I59" s="476" t="s">
        <v>698</v>
      </c>
      <c r="J59" s="141"/>
      <c r="K59" s="565"/>
      <c r="L59" s="157">
        <v>0</v>
      </c>
      <c r="M59" s="142">
        <v>0</v>
      </c>
      <c r="N59" s="143">
        <v>0</v>
      </c>
      <c r="O59" s="142">
        <v>0</v>
      </c>
      <c r="P59" s="144">
        <v>0</v>
      </c>
      <c r="Q59" s="144">
        <v>0</v>
      </c>
      <c r="R59" s="144">
        <v>0</v>
      </c>
      <c r="S59" s="143">
        <v>0</v>
      </c>
      <c r="T59" s="145">
        <v>0</v>
      </c>
      <c r="U59" s="145">
        <v>0</v>
      </c>
      <c r="V59" s="145">
        <v>0</v>
      </c>
      <c r="W59" s="144">
        <v>0</v>
      </c>
      <c r="X59" s="143">
        <v>0</v>
      </c>
      <c r="Y59" s="370">
        <v>0</v>
      </c>
      <c r="Z59" s="370">
        <v>0</v>
      </c>
      <c r="AA59" s="146">
        <v>1331008.8400000001</v>
      </c>
      <c r="AB59" s="147">
        <f t="shared" si="0"/>
        <v>2127.9499999999998</v>
      </c>
      <c r="AC59" s="83">
        <v>2127.9499999999998</v>
      </c>
      <c r="AD59" s="83">
        <v>0</v>
      </c>
      <c r="AE59" s="148">
        <v>0</v>
      </c>
      <c r="AF59" s="14"/>
    </row>
    <row r="60" spans="1:32" s="2" customFormat="1" ht="12.75" hidden="1" customHeight="1" x14ac:dyDescent="0.2">
      <c r="A60" s="33">
        <v>1999</v>
      </c>
      <c r="B60" s="34" t="s">
        <v>2109</v>
      </c>
      <c r="C60" s="650" t="s">
        <v>2110</v>
      </c>
      <c r="D60" s="683">
        <v>37099</v>
      </c>
      <c r="E60" s="35" t="s">
        <v>1291</v>
      </c>
      <c r="F60" s="36"/>
      <c r="G60" s="36"/>
      <c r="H60" s="36"/>
      <c r="I60" s="458"/>
      <c r="J60" s="37"/>
      <c r="K60" s="563"/>
      <c r="L60" s="38">
        <v>0</v>
      </c>
      <c r="M60" s="38">
        <v>0</v>
      </c>
      <c r="N60" s="39">
        <v>0</v>
      </c>
      <c r="O60" s="38">
        <v>0</v>
      </c>
      <c r="P60" s="40">
        <v>0</v>
      </c>
      <c r="Q60" s="40">
        <v>0</v>
      </c>
      <c r="R60" s="40">
        <v>0</v>
      </c>
      <c r="S60" s="39">
        <v>0</v>
      </c>
      <c r="T60" s="41">
        <v>0</v>
      </c>
      <c r="U60" s="41">
        <v>0</v>
      </c>
      <c r="V60" s="41">
        <v>0</v>
      </c>
      <c r="W60" s="40">
        <v>0</v>
      </c>
      <c r="X60" s="39">
        <v>0</v>
      </c>
      <c r="Y60" s="180">
        <v>0</v>
      </c>
      <c r="Z60" s="180">
        <v>0</v>
      </c>
      <c r="AA60" s="43">
        <v>178177.63</v>
      </c>
      <c r="AB60" s="61">
        <v>2891.55</v>
      </c>
      <c r="AC60" s="45">
        <v>0</v>
      </c>
      <c r="AD60" s="45">
        <v>0</v>
      </c>
      <c r="AE60" s="46">
        <v>2891.55</v>
      </c>
      <c r="AF60" s="14"/>
    </row>
    <row r="61" spans="1:32" s="2" customFormat="1" ht="12.75" hidden="1" customHeight="1" x14ac:dyDescent="0.2">
      <c r="A61" s="33">
        <v>1999</v>
      </c>
      <c r="B61" s="34" t="s">
        <v>2028</v>
      </c>
      <c r="C61" s="650"/>
      <c r="D61" s="683"/>
      <c r="E61" s="35" t="s">
        <v>2029</v>
      </c>
      <c r="F61" s="36" t="s">
        <v>251</v>
      </c>
      <c r="G61" s="36" t="s">
        <v>68</v>
      </c>
      <c r="H61" s="36"/>
      <c r="I61" s="458" t="s">
        <v>2030</v>
      </c>
      <c r="J61" s="37" t="s">
        <v>310</v>
      </c>
      <c r="K61" s="563" t="s">
        <v>2031</v>
      </c>
      <c r="L61" s="38">
        <v>0</v>
      </c>
      <c r="M61" s="38">
        <v>0</v>
      </c>
      <c r="N61" s="39">
        <v>0</v>
      </c>
      <c r="O61" s="38">
        <v>0</v>
      </c>
      <c r="P61" s="40">
        <v>0</v>
      </c>
      <c r="Q61" s="40">
        <v>0</v>
      </c>
      <c r="R61" s="40">
        <v>0</v>
      </c>
      <c r="S61" s="39">
        <v>0</v>
      </c>
      <c r="T61" s="41">
        <v>0</v>
      </c>
      <c r="U61" s="41">
        <v>0</v>
      </c>
      <c r="V61" s="41">
        <v>0</v>
      </c>
      <c r="W61" s="40">
        <v>0</v>
      </c>
      <c r="X61" s="39">
        <v>0</v>
      </c>
      <c r="Y61" s="180">
        <v>0</v>
      </c>
      <c r="Z61" s="180">
        <v>0</v>
      </c>
      <c r="AA61" s="43">
        <v>0</v>
      </c>
      <c r="AB61" s="44">
        <v>0</v>
      </c>
      <c r="AC61" s="45">
        <v>0</v>
      </c>
      <c r="AD61" s="45">
        <v>0</v>
      </c>
      <c r="AE61" s="46">
        <v>0</v>
      </c>
      <c r="AF61" s="14"/>
    </row>
    <row r="62" spans="1:32" s="2" customFormat="1" ht="12.75" hidden="1" customHeight="1" x14ac:dyDescent="0.2">
      <c r="A62" s="33">
        <v>1999</v>
      </c>
      <c r="B62" s="34" t="s">
        <v>2738</v>
      </c>
      <c r="C62" s="650" t="s">
        <v>1068</v>
      </c>
      <c r="D62" s="683" t="s">
        <v>1069</v>
      </c>
      <c r="E62" s="35" t="s">
        <v>1072</v>
      </c>
      <c r="F62" s="36" t="s">
        <v>260</v>
      </c>
      <c r="G62" s="36" t="s">
        <v>69</v>
      </c>
      <c r="H62" s="36"/>
      <c r="I62" s="458" t="s">
        <v>2739</v>
      </c>
      <c r="J62" s="37" t="s">
        <v>592</v>
      </c>
      <c r="K62" s="563" t="s">
        <v>1285</v>
      </c>
      <c r="L62" s="38">
        <v>0</v>
      </c>
      <c r="M62" s="38">
        <v>0</v>
      </c>
      <c r="N62" s="39">
        <v>0</v>
      </c>
      <c r="O62" s="38">
        <v>0</v>
      </c>
      <c r="P62" s="40">
        <v>0</v>
      </c>
      <c r="Q62" s="40">
        <v>0</v>
      </c>
      <c r="R62" s="40">
        <v>0</v>
      </c>
      <c r="S62" s="39">
        <v>0</v>
      </c>
      <c r="T62" s="41">
        <v>0</v>
      </c>
      <c r="U62" s="41">
        <v>0</v>
      </c>
      <c r="V62" s="41">
        <v>0</v>
      </c>
      <c r="W62" s="40">
        <v>0</v>
      </c>
      <c r="X62" s="39">
        <v>1704.3</v>
      </c>
      <c r="Y62" s="180">
        <v>0</v>
      </c>
      <c r="Z62" s="180">
        <v>0</v>
      </c>
      <c r="AA62" s="43">
        <v>85599.4</v>
      </c>
      <c r="AB62" s="44">
        <v>0</v>
      </c>
      <c r="AC62" s="45">
        <v>0</v>
      </c>
      <c r="AD62" s="45">
        <v>0</v>
      </c>
      <c r="AE62" s="46">
        <v>0</v>
      </c>
      <c r="AF62" s="14"/>
    </row>
    <row r="63" spans="1:32" s="2" customFormat="1" ht="12.75" hidden="1" customHeight="1" x14ac:dyDescent="0.2">
      <c r="A63" s="33">
        <v>1999</v>
      </c>
      <c r="B63" s="34" t="s">
        <v>1283</v>
      </c>
      <c r="C63" s="650" t="s">
        <v>1068</v>
      </c>
      <c r="D63" s="650" t="s">
        <v>1069</v>
      </c>
      <c r="E63" s="35" t="s">
        <v>1072</v>
      </c>
      <c r="F63" s="36" t="s">
        <v>261</v>
      </c>
      <c r="G63" s="36" t="s">
        <v>69</v>
      </c>
      <c r="H63" s="36" t="s">
        <v>1284</v>
      </c>
      <c r="I63" s="458" t="s">
        <v>1660</v>
      </c>
      <c r="J63" s="37" t="s">
        <v>592</v>
      </c>
      <c r="K63" s="563" t="s">
        <v>1285</v>
      </c>
      <c r="L63" s="38">
        <v>0</v>
      </c>
      <c r="M63" s="38">
        <v>0</v>
      </c>
      <c r="N63" s="39">
        <v>0</v>
      </c>
      <c r="O63" s="38">
        <v>0</v>
      </c>
      <c r="P63" s="40">
        <v>0</v>
      </c>
      <c r="Q63" s="40">
        <v>0</v>
      </c>
      <c r="R63" s="40">
        <v>0</v>
      </c>
      <c r="S63" s="39">
        <v>0</v>
      </c>
      <c r="T63" s="41">
        <v>0</v>
      </c>
      <c r="U63" s="41">
        <v>0</v>
      </c>
      <c r="V63" s="41">
        <v>0</v>
      </c>
      <c r="W63" s="40">
        <v>0</v>
      </c>
      <c r="X63" s="39">
        <v>2181.17</v>
      </c>
      <c r="Y63" s="180">
        <v>0</v>
      </c>
      <c r="Z63" s="180">
        <v>0</v>
      </c>
      <c r="AA63" s="43">
        <v>58373.03</v>
      </c>
      <c r="AB63" s="44">
        <f t="shared" si="0"/>
        <v>0</v>
      </c>
      <c r="AC63" s="45">
        <v>0</v>
      </c>
      <c r="AD63" s="45">
        <v>0</v>
      </c>
      <c r="AE63" s="46">
        <v>0</v>
      </c>
      <c r="AF63" s="14"/>
    </row>
    <row r="64" spans="1:32" s="2" customFormat="1" ht="12.75" hidden="1" customHeight="1" x14ac:dyDescent="0.2">
      <c r="A64" s="33">
        <v>1999</v>
      </c>
      <c r="B64" s="34" t="s">
        <v>1283</v>
      </c>
      <c r="C64" s="650" t="s">
        <v>1068</v>
      </c>
      <c r="D64" s="650" t="s">
        <v>1069</v>
      </c>
      <c r="E64" s="35" t="s">
        <v>1072</v>
      </c>
      <c r="F64" s="36" t="s">
        <v>1118</v>
      </c>
      <c r="G64" s="36" t="s">
        <v>69</v>
      </c>
      <c r="H64" s="36" t="s">
        <v>1286</v>
      </c>
      <c r="I64" s="458" t="s">
        <v>1658</v>
      </c>
      <c r="J64" s="37" t="s">
        <v>537</v>
      </c>
      <c r="K64" s="563" t="s">
        <v>1041</v>
      </c>
      <c r="L64" s="38">
        <v>0</v>
      </c>
      <c r="M64" s="38">
        <v>0</v>
      </c>
      <c r="N64" s="39">
        <v>0</v>
      </c>
      <c r="O64" s="38">
        <v>0</v>
      </c>
      <c r="P64" s="40">
        <v>0</v>
      </c>
      <c r="Q64" s="40">
        <v>0</v>
      </c>
      <c r="R64" s="40">
        <v>0</v>
      </c>
      <c r="S64" s="39">
        <v>0</v>
      </c>
      <c r="T64" s="41">
        <v>0</v>
      </c>
      <c r="U64" s="41">
        <v>0</v>
      </c>
      <c r="V64" s="41">
        <v>0</v>
      </c>
      <c r="W64" s="40">
        <v>0</v>
      </c>
      <c r="X64" s="39">
        <v>0</v>
      </c>
      <c r="Y64" s="180">
        <v>0</v>
      </c>
      <c r="Z64" s="180">
        <v>0</v>
      </c>
      <c r="AA64" s="43">
        <v>1819.16</v>
      </c>
      <c r="AB64" s="44">
        <f t="shared" si="0"/>
        <v>0</v>
      </c>
      <c r="AC64" s="45">
        <v>0</v>
      </c>
      <c r="AD64" s="45">
        <v>0</v>
      </c>
      <c r="AE64" s="46">
        <v>0</v>
      </c>
      <c r="AF64" s="14"/>
    </row>
    <row r="65" spans="1:32" s="2" customFormat="1" ht="12.75" hidden="1" customHeight="1" x14ac:dyDescent="0.2">
      <c r="A65" s="33">
        <v>1999</v>
      </c>
      <c r="B65" s="34" t="s">
        <v>62</v>
      </c>
      <c r="C65" s="650" t="s">
        <v>1068</v>
      </c>
      <c r="D65" s="650" t="s">
        <v>1069</v>
      </c>
      <c r="E65" s="35" t="s">
        <v>1072</v>
      </c>
      <c r="F65" s="36" t="s">
        <v>262</v>
      </c>
      <c r="G65" s="36" t="s">
        <v>69</v>
      </c>
      <c r="H65" s="36" t="s">
        <v>1236</v>
      </c>
      <c r="I65" s="458" t="s">
        <v>1659</v>
      </c>
      <c r="J65" s="37" t="s">
        <v>537</v>
      </c>
      <c r="K65" s="554" t="s">
        <v>1041</v>
      </c>
      <c r="L65" s="38">
        <v>0</v>
      </c>
      <c r="M65" s="38">
        <v>0</v>
      </c>
      <c r="N65" s="39">
        <v>0</v>
      </c>
      <c r="O65" s="38">
        <v>0</v>
      </c>
      <c r="P65" s="40">
        <v>0</v>
      </c>
      <c r="Q65" s="40">
        <v>0</v>
      </c>
      <c r="R65" s="40">
        <v>0</v>
      </c>
      <c r="S65" s="39">
        <v>0</v>
      </c>
      <c r="T65" s="41">
        <v>0</v>
      </c>
      <c r="U65" s="41">
        <v>0</v>
      </c>
      <c r="V65" s="41">
        <v>0</v>
      </c>
      <c r="W65" s="40">
        <v>0</v>
      </c>
      <c r="X65" s="39">
        <v>0</v>
      </c>
      <c r="Y65" s="180">
        <v>0</v>
      </c>
      <c r="Z65" s="180">
        <v>0</v>
      </c>
      <c r="AA65" s="43">
        <v>28495.15</v>
      </c>
      <c r="AB65" s="44">
        <f t="shared" si="0"/>
        <v>0</v>
      </c>
      <c r="AC65" s="45">
        <v>0</v>
      </c>
      <c r="AD65" s="45">
        <v>0</v>
      </c>
      <c r="AE65" s="46">
        <v>0</v>
      </c>
      <c r="AF65" s="14" t="s">
        <v>1</v>
      </c>
    </row>
    <row r="66" spans="1:32" s="2" customFormat="1" ht="12.75" hidden="1" customHeight="1" x14ac:dyDescent="0.2">
      <c r="A66" s="33">
        <v>1999</v>
      </c>
      <c r="B66" s="34" t="s">
        <v>431</v>
      </c>
      <c r="C66" s="650" t="s">
        <v>1068</v>
      </c>
      <c r="D66" s="650" t="s">
        <v>1069</v>
      </c>
      <c r="E66" s="35" t="s">
        <v>1072</v>
      </c>
      <c r="F66" s="36" t="s">
        <v>1118</v>
      </c>
      <c r="G66" s="36" t="s">
        <v>69</v>
      </c>
      <c r="H66" s="36" t="s">
        <v>1164</v>
      </c>
      <c r="I66" s="458" t="s">
        <v>1661</v>
      </c>
      <c r="J66" s="122" t="s">
        <v>992</v>
      </c>
      <c r="K66" s="561" t="s">
        <v>1133</v>
      </c>
      <c r="L66" s="38">
        <v>0</v>
      </c>
      <c r="M66" s="38">
        <v>0</v>
      </c>
      <c r="N66" s="39">
        <v>0</v>
      </c>
      <c r="O66" s="38">
        <v>0</v>
      </c>
      <c r="P66" s="40">
        <v>0</v>
      </c>
      <c r="Q66" s="40">
        <v>23.73</v>
      </c>
      <c r="R66" s="40">
        <v>0</v>
      </c>
      <c r="S66" s="39">
        <v>0</v>
      </c>
      <c r="T66" s="41">
        <v>0</v>
      </c>
      <c r="U66" s="41">
        <v>0</v>
      </c>
      <c r="V66" s="41">
        <v>0</v>
      </c>
      <c r="W66" s="40">
        <v>0</v>
      </c>
      <c r="X66" s="39">
        <v>1345.07</v>
      </c>
      <c r="Y66" s="180">
        <v>0</v>
      </c>
      <c r="Z66" s="180">
        <v>0</v>
      </c>
      <c r="AA66" s="43">
        <v>876.2</v>
      </c>
      <c r="AB66" s="61">
        <f t="shared" si="0"/>
        <v>0</v>
      </c>
      <c r="AC66" s="45">
        <v>0</v>
      </c>
      <c r="AD66" s="45">
        <v>0</v>
      </c>
      <c r="AE66" s="46">
        <v>0</v>
      </c>
      <c r="AF66" s="14"/>
    </row>
    <row r="67" spans="1:32" s="2" customFormat="1" ht="12.75" hidden="1" customHeight="1" x14ac:dyDescent="0.2">
      <c r="A67" s="33">
        <v>1999</v>
      </c>
      <c r="B67" s="34" t="s">
        <v>431</v>
      </c>
      <c r="C67" s="650" t="s">
        <v>1068</v>
      </c>
      <c r="D67" s="650" t="s">
        <v>1069</v>
      </c>
      <c r="E67" s="35" t="s">
        <v>1072</v>
      </c>
      <c r="F67" s="36" t="s">
        <v>1118</v>
      </c>
      <c r="G67" s="36" t="s">
        <v>69</v>
      </c>
      <c r="H67" s="36" t="s">
        <v>1162</v>
      </c>
      <c r="I67" s="458" t="s">
        <v>1662</v>
      </c>
      <c r="J67" s="37" t="s">
        <v>537</v>
      </c>
      <c r="K67" s="554" t="s">
        <v>1041</v>
      </c>
      <c r="L67" s="38">
        <v>0</v>
      </c>
      <c r="M67" s="38">
        <v>0</v>
      </c>
      <c r="N67" s="39">
        <v>0</v>
      </c>
      <c r="O67" s="38">
        <v>0</v>
      </c>
      <c r="P67" s="40">
        <v>0</v>
      </c>
      <c r="Q67" s="40">
        <v>0</v>
      </c>
      <c r="R67" s="40">
        <v>0</v>
      </c>
      <c r="S67" s="39">
        <v>0</v>
      </c>
      <c r="T67" s="41">
        <v>0</v>
      </c>
      <c r="U67" s="41">
        <v>0</v>
      </c>
      <c r="V67" s="41">
        <v>0</v>
      </c>
      <c r="W67" s="40">
        <v>0</v>
      </c>
      <c r="X67" s="39">
        <v>0</v>
      </c>
      <c r="Y67" s="180">
        <v>0</v>
      </c>
      <c r="Z67" s="180">
        <v>0</v>
      </c>
      <c r="AA67" s="43">
        <v>1758.29</v>
      </c>
      <c r="AB67" s="44">
        <f t="shared" si="0"/>
        <v>0</v>
      </c>
      <c r="AC67" s="45">
        <v>0</v>
      </c>
      <c r="AD67" s="45">
        <v>0</v>
      </c>
      <c r="AE67" s="46">
        <v>0</v>
      </c>
      <c r="AF67" s="14"/>
    </row>
    <row r="68" spans="1:32" s="2" customFormat="1" ht="12.75" hidden="1" customHeight="1" x14ac:dyDescent="0.2">
      <c r="A68" s="33">
        <v>1999</v>
      </c>
      <c r="B68" s="34" t="s">
        <v>431</v>
      </c>
      <c r="C68" s="650" t="s">
        <v>1068</v>
      </c>
      <c r="D68" s="650" t="s">
        <v>1069</v>
      </c>
      <c r="E68" s="35" t="s">
        <v>1072</v>
      </c>
      <c r="F68" s="36" t="s">
        <v>1167</v>
      </c>
      <c r="G68" s="36" t="s">
        <v>69</v>
      </c>
      <c r="H68" s="36" t="s">
        <v>1168</v>
      </c>
      <c r="I68" s="458" t="s">
        <v>1663</v>
      </c>
      <c r="J68" s="37" t="s">
        <v>537</v>
      </c>
      <c r="K68" s="554" t="s">
        <v>1041</v>
      </c>
      <c r="L68" s="38">
        <v>0</v>
      </c>
      <c r="M68" s="38">
        <v>0</v>
      </c>
      <c r="N68" s="39">
        <v>0</v>
      </c>
      <c r="O68" s="38">
        <v>0</v>
      </c>
      <c r="P68" s="40">
        <v>0</v>
      </c>
      <c r="Q68" s="40">
        <v>0</v>
      </c>
      <c r="R68" s="40">
        <v>0</v>
      </c>
      <c r="S68" s="39">
        <v>0</v>
      </c>
      <c r="T68" s="41">
        <v>0</v>
      </c>
      <c r="U68" s="41">
        <v>0</v>
      </c>
      <c r="V68" s="41">
        <v>0</v>
      </c>
      <c r="W68" s="40">
        <v>0</v>
      </c>
      <c r="X68" s="39">
        <v>0</v>
      </c>
      <c r="Y68" s="180">
        <v>0</v>
      </c>
      <c r="Z68" s="180">
        <v>0</v>
      </c>
      <c r="AA68" s="43">
        <v>3969.56</v>
      </c>
      <c r="AB68" s="44">
        <f t="shared" si="0"/>
        <v>0</v>
      </c>
      <c r="AC68" s="45">
        <v>0</v>
      </c>
      <c r="AD68" s="45">
        <v>0</v>
      </c>
      <c r="AE68" s="46">
        <v>0</v>
      </c>
      <c r="AF68" s="14"/>
    </row>
    <row r="69" spans="1:32" s="2" customFormat="1" ht="12.75" hidden="1" customHeight="1" x14ac:dyDescent="0.2">
      <c r="A69" s="33">
        <v>1999</v>
      </c>
      <c r="B69" s="34" t="s">
        <v>431</v>
      </c>
      <c r="C69" s="650" t="s">
        <v>1068</v>
      </c>
      <c r="D69" s="650" t="s">
        <v>1069</v>
      </c>
      <c r="E69" s="35" t="s">
        <v>1072</v>
      </c>
      <c r="F69" s="36" t="s">
        <v>1118</v>
      </c>
      <c r="G69" s="36" t="s">
        <v>69</v>
      </c>
      <c r="H69" s="36" t="s">
        <v>1175</v>
      </c>
      <c r="I69" s="458" t="s">
        <v>1664</v>
      </c>
      <c r="J69" s="37" t="s">
        <v>537</v>
      </c>
      <c r="K69" s="554" t="s">
        <v>1041</v>
      </c>
      <c r="L69" s="38">
        <v>0</v>
      </c>
      <c r="M69" s="38">
        <v>0</v>
      </c>
      <c r="N69" s="39">
        <v>0</v>
      </c>
      <c r="O69" s="38">
        <v>0</v>
      </c>
      <c r="P69" s="40">
        <v>0</v>
      </c>
      <c r="Q69" s="40">
        <v>0</v>
      </c>
      <c r="R69" s="40">
        <v>0</v>
      </c>
      <c r="S69" s="39">
        <v>0</v>
      </c>
      <c r="T69" s="41">
        <v>0</v>
      </c>
      <c r="U69" s="41">
        <v>0</v>
      </c>
      <c r="V69" s="41">
        <v>0</v>
      </c>
      <c r="W69" s="40">
        <v>0</v>
      </c>
      <c r="X69" s="39">
        <v>0</v>
      </c>
      <c r="Y69" s="180">
        <v>0</v>
      </c>
      <c r="Z69" s="180">
        <v>0</v>
      </c>
      <c r="AA69" s="43">
        <v>328.46</v>
      </c>
      <c r="AB69" s="44">
        <f t="shared" si="0"/>
        <v>0</v>
      </c>
      <c r="AC69" s="45">
        <v>0</v>
      </c>
      <c r="AD69" s="45">
        <v>0</v>
      </c>
      <c r="AE69" s="46">
        <v>0</v>
      </c>
      <c r="AF69" s="14"/>
    </row>
    <row r="70" spans="1:32" s="2" customFormat="1" ht="12.75" hidden="1" customHeight="1" x14ac:dyDescent="0.2">
      <c r="A70" s="33">
        <v>1999</v>
      </c>
      <c r="B70" s="34" t="s">
        <v>431</v>
      </c>
      <c r="C70" s="650" t="s">
        <v>1068</v>
      </c>
      <c r="D70" s="650" t="s">
        <v>1069</v>
      </c>
      <c r="E70" s="35" t="s">
        <v>1072</v>
      </c>
      <c r="F70" s="36" t="s">
        <v>1167</v>
      </c>
      <c r="G70" s="36" t="s">
        <v>69</v>
      </c>
      <c r="H70" s="36" t="s">
        <v>1183</v>
      </c>
      <c r="I70" s="458" t="s">
        <v>1665</v>
      </c>
      <c r="J70" s="122" t="s">
        <v>992</v>
      </c>
      <c r="K70" s="561" t="s">
        <v>1133</v>
      </c>
      <c r="L70" s="38">
        <v>0</v>
      </c>
      <c r="M70" s="38">
        <v>0</v>
      </c>
      <c r="N70" s="39">
        <v>0</v>
      </c>
      <c r="O70" s="38">
        <v>0</v>
      </c>
      <c r="P70" s="40">
        <v>0</v>
      </c>
      <c r="Q70" s="40">
        <v>0</v>
      </c>
      <c r="R70" s="40">
        <v>0</v>
      </c>
      <c r="S70" s="39">
        <v>0</v>
      </c>
      <c r="T70" s="41">
        <v>0</v>
      </c>
      <c r="U70" s="41">
        <v>0</v>
      </c>
      <c r="V70" s="41">
        <v>0</v>
      </c>
      <c r="W70" s="40">
        <v>0</v>
      </c>
      <c r="X70" s="39">
        <v>975.33</v>
      </c>
      <c r="Y70" s="180">
        <v>0</v>
      </c>
      <c r="Z70" s="180">
        <v>0</v>
      </c>
      <c r="AA70" s="43">
        <v>6707.53</v>
      </c>
      <c r="AB70" s="44">
        <f t="shared" si="0"/>
        <v>0</v>
      </c>
      <c r="AC70" s="45">
        <v>0</v>
      </c>
      <c r="AD70" s="45">
        <v>0</v>
      </c>
      <c r="AE70" s="46">
        <v>0</v>
      </c>
      <c r="AF70" s="14"/>
    </row>
    <row r="71" spans="1:32" s="2" customFormat="1" ht="12.75" hidden="1" customHeight="1" x14ac:dyDescent="0.2">
      <c r="A71" s="33">
        <v>1999</v>
      </c>
      <c r="B71" s="34" t="s">
        <v>431</v>
      </c>
      <c r="C71" s="650" t="s">
        <v>1068</v>
      </c>
      <c r="D71" s="650" t="s">
        <v>1069</v>
      </c>
      <c r="E71" s="35" t="s">
        <v>1072</v>
      </c>
      <c r="F71" s="36" t="s">
        <v>1118</v>
      </c>
      <c r="G71" s="36" t="s">
        <v>69</v>
      </c>
      <c r="H71" s="36" t="s">
        <v>1184</v>
      </c>
      <c r="I71" s="458" t="s">
        <v>1666</v>
      </c>
      <c r="J71" s="37" t="s">
        <v>537</v>
      </c>
      <c r="K71" s="554" t="s">
        <v>1041</v>
      </c>
      <c r="L71" s="38">
        <v>0</v>
      </c>
      <c r="M71" s="38">
        <v>0</v>
      </c>
      <c r="N71" s="39">
        <v>0</v>
      </c>
      <c r="O71" s="38">
        <v>0</v>
      </c>
      <c r="P71" s="40">
        <v>0</v>
      </c>
      <c r="Q71" s="40">
        <v>0</v>
      </c>
      <c r="R71" s="40">
        <v>0</v>
      </c>
      <c r="S71" s="39">
        <v>0</v>
      </c>
      <c r="T71" s="41">
        <v>0</v>
      </c>
      <c r="U71" s="41">
        <v>0</v>
      </c>
      <c r="V71" s="41">
        <v>0</v>
      </c>
      <c r="W71" s="40">
        <v>0</v>
      </c>
      <c r="X71" s="39">
        <v>0</v>
      </c>
      <c r="Y71" s="180">
        <v>0</v>
      </c>
      <c r="Z71" s="180">
        <v>0</v>
      </c>
      <c r="AA71" s="43">
        <v>603.63</v>
      </c>
      <c r="AB71" s="44">
        <f t="shared" si="0"/>
        <v>0</v>
      </c>
      <c r="AC71" s="45">
        <v>0</v>
      </c>
      <c r="AD71" s="45">
        <v>0</v>
      </c>
      <c r="AE71" s="46">
        <v>0</v>
      </c>
      <c r="AF71" s="14"/>
    </row>
    <row r="72" spans="1:32" s="2" customFormat="1" ht="12.75" hidden="1" customHeight="1" x14ac:dyDescent="0.2">
      <c r="A72" s="33">
        <v>1999</v>
      </c>
      <c r="B72" s="34" t="s">
        <v>594</v>
      </c>
      <c r="C72" s="650" t="s">
        <v>618</v>
      </c>
      <c r="D72" s="683">
        <v>36574</v>
      </c>
      <c r="E72" s="35" t="s">
        <v>42</v>
      </c>
      <c r="F72" s="36" t="s">
        <v>259</v>
      </c>
      <c r="G72" s="36" t="s">
        <v>243</v>
      </c>
      <c r="H72" s="36"/>
      <c r="I72" s="458" t="s">
        <v>1667</v>
      </c>
      <c r="J72" s="60" t="s">
        <v>310</v>
      </c>
      <c r="K72" s="554" t="s">
        <v>1334</v>
      </c>
      <c r="L72" s="38">
        <v>0</v>
      </c>
      <c r="M72" s="38">
        <v>0</v>
      </c>
      <c r="N72" s="39">
        <v>0</v>
      </c>
      <c r="O72" s="38">
        <v>0</v>
      </c>
      <c r="P72" s="40">
        <v>0</v>
      </c>
      <c r="Q72" s="40">
        <v>0</v>
      </c>
      <c r="R72" s="40">
        <v>0</v>
      </c>
      <c r="S72" s="39">
        <v>0</v>
      </c>
      <c r="T72" s="41">
        <v>0</v>
      </c>
      <c r="U72" s="41">
        <v>0</v>
      </c>
      <c r="V72" s="41">
        <v>0</v>
      </c>
      <c r="W72" s="40">
        <v>0</v>
      </c>
      <c r="X72" s="39">
        <v>0</v>
      </c>
      <c r="Y72" s="180">
        <v>0</v>
      </c>
      <c r="Z72" s="180">
        <v>0</v>
      </c>
      <c r="AA72" s="43">
        <v>0</v>
      </c>
      <c r="AB72" s="44">
        <f t="shared" si="0"/>
        <v>1409.76</v>
      </c>
      <c r="AC72" s="45">
        <v>0</v>
      </c>
      <c r="AD72" s="45">
        <v>0</v>
      </c>
      <c r="AE72" s="46">
        <v>1409.76</v>
      </c>
    </row>
    <row r="73" spans="1:32" s="2" customFormat="1" ht="12.75" hidden="1" customHeight="1" x14ac:dyDescent="0.2">
      <c r="A73" s="33">
        <v>1999</v>
      </c>
      <c r="B73" s="34" t="s">
        <v>2779</v>
      </c>
      <c r="C73" s="650" t="s">
        <v>1068</v>
      </c>
      <c r="D73" s="683" t="s">
        <v>1069</v>
      </c>
      <c r="E73" s="35" t="s">
        <v>1072</v>
      </c>
      <c r="F73" s="36" t="s">
        <v>260</v>
      </c>
      <c r="G73" s="36" t="s">
        <v>324</v>
      </c>
      <c r="H73" s="36"/>
      <c r="I73" s="458" t="s">
        <v>698</v>
      </c>
      <c r="J73" s="60" t="s">
        <v>592</v>
      </c>
      <c r="K73" s="554" t="s">
        <v>1285</v>
      </c>
      <c r="L73" s="38">
        <v>0</v>
      </c>
      <c r="M73" s="38">
        <v>0</v>
      </c>
      <c r="N73" s="39">
        <v>0</v>
      </c>
      <c r="O73" s="38">
        <v>0</v>
      </c>
      <c r="P73" s="40">
        <v>0</v>
      </c>
      <c r="Q73" s="40">
        <v>0</v>
      </c>
      <c r="R73" s="40">
        <v>0</v>
      </c>
      <c r="S73" s="39">
        <v>0</v>
      </c>
      <c r="T73" s="41">
        <v>0</v>
      </c>
      <c r="U73" s="41">
        <v>0</v>
      </c>
      <c r="V73" s="41">
        <v>0</v>
      </c>
      <c r="W73" s="40">
        <v>0</v>
      </c>
      <c r="X73" s="39">
        <v>1679.28</v>
      </c>
      <c r="Y73" s="180">
        <v>0</v>
      </c>
      <c r="Z73" s="180">
        <v>0</v>
      </c>
      <c r="AA73" s="43">
        <v>1459.77</v>
      </c>
      <c r="AB73" s="44">
        <v>0</v>
      </c>
      <c r="AC73" s="45">
        <v>0</v>
      </c>
      <c r="AD73" s="45">
        <v>0</v>
      </c>
      <c r="AE73" s="46">
        <v>0</v>
      </c>
    </row>
    <row r="74" spans="1:32" s="2" customFormat="1" ht="12.75" hidden="1" customHeight="1" x14ac:dyDescent="0.2">
      <c r="A74" s="33">
        <v>1999</v>
      </c>
      <c r="B74" s="34" t="s">
        <v>1459</v>
      </c>
      <c r="C74" s="650" t="s">
        <v>1068</v>
      </c>
      <c r="D74" s="683" t="s">
        <v>1069</v>
      </c>
      <c r="E74" s="35" t="s">
        <v>1072</v>
      </c>
      <c r="F74" s="36" t="s">
        <v>261</v>
      </c>
      <c r="G74" s="36" t="s">
        <v>69</v>
      </c>
      <c r="H74" s="36" t="s">
        <v>1460</v>
      </c>
      <c r="I74" s="458" t="s">
        <v>1668</v>
      </c>
      <c r="J74" s="120" t="s">
        <v>316</v>
      </c>
      <c r="K74" s="554" t="s">
        <v>1461</v>
      </c>
      <c r="L74" s="38">
        <v>0</v>
      </c>
      <c r="M74" s="38">
        <v>0</v>
      </c>
      <c r="N74" s="39">
        <v>0</v>
      </c>
      <c r="O74" s="38">
        <v>0</v>
      </c>
      <c r="P74" s="40">
        <v>0</v>
      </c>
      <c r="Q74" s="40">
        <v>0</v>
      </c>
      <c r="R74" s="40">
        <v>0</v>
      </c>
      <c r="S74" s="39">
        <v>288.41000000000003</v>
      </c>
      <c r="T74" s="41">
        <v>0</v>
      </c>
      <c r="U74" s="41">
        <v>0</v>
      </c>
      <c r="V74" s="41">
        <v>0</v>
      </c>
      <c r="W74" s="40">
        <v>0</v>
      </c>
      <c r="X74" s="39">
        <v>7944.44</v>
      </c>
      <c r="Y74" s="180">
        <v>0</v>
      </c>
      <c r="Z74" s="180">
        <v>0</v>
      </c>
      <c r="AA74" s="43">
        <v>65349.68</v>
      </c>
      <c r="AB74" s="44">
        <f t="shared" si="0"/>
        <v>0</v>
      </c>
      <c r="AC74" s="45">
        <v>0</v>
      </c>
      <c r="AD74" s="45">
        <v>0</v>
      </c>
      <c r="AE74" s="46">
        <v>0</v>
      </c>
    </row>
    <row r="75" spans="1:32" s="2" customFormat="1" ht="12.75" hidden="1" customHeight="1" x14ac:dyDescent="0.2">
      <c r="A75" s="33">
        <v>1999</v>
      </c>
      <c r="B75" s="34" t="s">
        <v>448</v>
      </c>
      <c r="C75" s="650" t="s">
        <v>1068</v>
      </c>
      <c r="D75" s="650" t="s">
        <v>1069</v>
      </c>
      <c r="E75" s="35" t="s">
        <v>1072</v>
      </c>
      <c r="F75" s="36" t="s">
        <v>445</v>
      </c>
      <c r="G75" s="36" t="s">
        <v>69</v>
      </c>
      <c r="H75" s="36" t="s">
        <v>1143</v>
      </c>
      <c r="I75" s="458" t="s">
        <v>1669</v>
      </c>
      <c r="J75" s="37" t="s">
        <v>537</v>
      </c>
      <c r="K75" s="554" t="s">
        <v>1041</v>
      </c>
      <c r="L75" s="38">
        <v>0</v>
      </c>
      <c r="M75" s="38">
        <v>0</v>
      </c>
      <c r="N75" s="39">
        <v>0</v>
      </c>
      <c r="O75" s="38">
        <v>0</v>
      </c>
      <c r="P75" s="40">
        <v>0</v>
      </c>
      <c r="Q75" s="40">
        <v>0</v>
      </c>
      <c r="R75" s="40">
        <v>0</v>
      </c>
      <c r="S75" s="39">
        <v>0</v>
      </c>
      <c r="T75" s="41">
        <v>0</v>
      </c>
      <c r="U75" s="41">
        <v>0</v>
      </c>
      <c r="V75" s="41">
        <v>0</v>
      </c>
      <c r="W75" s="40">
        <v>0</v>
      </c>
      <c r="X75" s="39">
        <v>0</v>
      </c>
      <c r="Y75" s="180">
        <v>0</v>
      </c>
      <c r="Z75" s="180">
        <v>0</v>
      </c>
      <c r="AA75" s="43">
        <v>9797.52</v>
      </c>
      <c r="AB75" s="44">
        <f t="shared" si="0"/>
        <v>0</v>
      </c>
      <c r="AC75" s="45">
        <v>0</v>
      </c>
      <c r="AD75" s="45">
        <v>0</v>
      </c>
      <c r="AE75" s="46">
        <v>0</v>
      </c>
      <c r="AF75" s="14"/>
    </row>
    <row r="76" spans="1:32" s="2" customFormat="1" ht="12.75" hidden="1" customHeight="1" x14ac:dyDescent="0.2">
      <c r="A76" s="33">
        <v>1999</v>
      </c>
      <c r="B76" s="34" t="s">
        <v>176</v>
      </c>
      <c r="C76" s="650" t="s">
        <v>1068</v>
      </c>
      <c r="D76" s="650" t="s">
        <v>1069</v>
      </c>
      <c r="E76" s="35" t="s">
        <v>1072</v>
      </c>
      <c r="F76" s="36" t="s">
        <v>260</v>
      </c>
      <c r="G76" s="36" t="s">
        <v>69</v>
      </c>
      <c r="H76" s="36" t="s">
        <v>1276</v>
      </c>
      <c r="I76" s="458" t="s">
        <v>1670</v>
      </c>
      <c r="J76" s="122" t="s">
        <v>992</v>
      </c>
      <c r="K76" s="561" t="s">
        <v>1133</v>
      </c>
      <c r="L76" s="38">
        <v>0</v>
      </c>
      <c r="M76" s="38">
        <v>0</v>
      </c>
      <c r="N76" s="39">
        <v>0</v>
      </c>
      <c r="O76" s="38">
        <v>0</v>
      </c>
      <c r="P76" s="40">
        <v>0</v>
      </c>
      <c r="Q76" s="40">
        <v>77.459999999999994</v>
      </c>
      <c r="R76" s="40">
        <v>0</v>
      </c>
      <c r="S76" s="39">
        <v>0</v>
      </c>
      <c r="T76" s="41">
        <v>0</v>
      </c>
      <c r="U76" s="41">
        <v>0</v>
      </c>
      <c r="V76" s="41">
        <v>0</v>
      </c>
      <c r="W76" s="40">
        <v>0</v>
      </c>
      <c r="X76" s="39">
        <v>7230.38</v>
      </c>
      <c r="Y76" s="180">
        <v>0</v>
      </c>
      <c r="Z76" s="180">
        <v>0</v>
      </c>
      <c r="AA76" s="43">
        <v>29476.9</v>
      </c>
      <c r="AB76" s="44">
        <f t="shared" si="0"/>
        <v>0</v>
      </c>
      <c r="AC76" s="45">
        <v>0</v>
      </c>
      <c r="AD76" s="45">
        <v>0</v>
      </c>
      <c r="AE76" s="46">
        <v>0</v>
      </c>
      <c r="AF76" s="14"/>
    </row>
    <row r="77" spans="1:32" s="2" customFormat="1" ht="12.75" hidden="1" customHeight="1" x14ac:dyDescent="0.2">
      <c r="A77" s="33">
        <v>1999</v>
      </c>
      <c r="B77" s="34" t="s">
        <v>176</v>
      </c>
      <c r="C77" s="650" t="s">
        <v>1068</v>
      </c>
      <c r="D77" s="650" t="s">
        <v>1069</v>
      </c>
      <c r="E77" s="35" t="s">
        <v>1072</v>
      </c>
      <c r="F77" s="36" t="s">
        <v>445</v>
      </c>
      <c r="G77" s="36" t="s">
        <v>69</v>
      </c>
      <c r="H77" s="36" t="s">
        <v>1277</v>
      </c>
      <c r="I77" s="458" t="s">
        <v>1671</v>
      </c>
      <c r="J77" s="122" t="s">
        <v>992</v>
      </c>
      <c r="K77" s="561" t="s">
        <v>1133</v>
      </c>
      <c r="L77" s="38">
        <v>0</v>
      </c>
      <c r="M77" s="38">
        <v>0</v>
      </c>
      <c r="N77" s="39">
        <v>0</v>
      </c>
      <c r="O77" s="38">
        <v>0</v>
      </c>
      <c r="P77" s="40">
        <v>0</v>
      </c>
      <c r="Q77" s="40">
        <v>77.459999999999994</v>
      </c>
      <c r="R77" s="40">
        <v>0</v>
      </c>
      <c r="S77" s="39">
        <v>0</v>
      </c>
      <c r="T77" s="41">
        <v>0</v>
      </c>
      <c r="U77" s="41">
        <v>0</v>
      </c>
      <c r="V77" s="41">
        <v>0</v>
      </c>
      <c r="W77" s="40">
        <v>0</v>
      </c>
      <c r="X77" s="39">
        <v>11380.74</v>
      </c>
      <c r="Y77" s="180">
        <v>0</v>
      </c>
      <c r="Z77" s="180">
        <v>0</v>
      </c>
      <c r="AA77" s="43">
        <v>15986.33</v>
      </c>
      <c r="AB77" s="44">
        <f t="shared" si="0"/>
        <v>0</v>
      </c>
      <c r="AC77" s="45">
        <v>0</v>
      </c>
      <c r="AD77" s="45">
        <v>0</v>
      </c>
      <c r="AE77" s="46">
        <v>0</v>
      </c>
      <c r="AF77" s="14"/>
    </row>
    <row r="78" spans="1:32" s="2" customFormat="1" ht="12.75" hidden="1" customHeight="1" x14ac:dyDescent="0.2">
      <c r="A78" s="33">
        <v>1999</v>
      </c>
      <c r="B78" s="34" t="s">
        <v>176</v>
      </c>
      <c r="C78" s="650" t="s">
        <v>1068</v>
      </c>
      <c r="D78" s="650" t="s">
        <v>1069</v>
      </c>
      <c r="E78" s="35" t="s">
        <v>1072</v>
      </c>
      <c r="F78" s="36" t="s">
        <v>445</v>
      </c>
      <c r="G78" s="36" t="s">
        <v>69</v>
      </c>
      <c r="H78" s="36" t="s">
        <v>1278</v>
      </c>
      <c r="I78" s="458" t="s">
        <v>1672</v>
      </c>
      <c r="J78" s="122" t="s">
        <v>992</v>
      </c>
      <c r="K78" s="561" t="s">
        <v>1133</v>
      </c>
      <c r="L78" s="38">
        <v>0</v>
      </c>
      <c r="M78" s="38">
        <v>0</v>
      </c>
      <c r="N78" s="39">
        <v>0</v>
      </c>
      <c r="O78" s="38">
        <v>0</v>
      </c>
      <c r="P78" s="40">
        <v>0</v>
      </c>
      <c r="Q78" s="40">
        <v>77.459999999999994</v>
      </c>
      <c r="R78" s="40">
        <v>0</v>
      </c>
      <c r="S78" s="39">
        <v>2218.33</v>
      </c>
      <c r="T78" s="41">
        <v>0</v>
      </c>
      <c r="U78" s="41">
        <v>0</v>
      </c>
      <c r="V78" s="41">
        <v>0</v>
      </c>
      <c r="W78" s="40">
        <v>0</v>
      </c>
      <c r="X78" s="39">
        <v>2830.02</v>
      </c>
      <c r="Y78" s="180">
        <v>0</v>
      </c>
      <c r="Z78" s="180">
        <v>0</v>
      </c>
      <c r="AA78" s="43">
        <v>15526.71</v>
      </c>
      <c r="AB78" s="44">
        <f t="shared" si="0"/>
        <v>0</v>
      </c>
      <c r="AC78" s="45">
        <v>0</v>
      </c>
      <c r="AD78" s="45">
        <v>0</v>
      </c>
      <c r="AE78" s="46">
        <v>0</v>
      </c>
      <c r="AF78" s="14"/>
    </row>
    <row r="79" spans="1:32" s="2" customFormat="1" ht="12.75" hidden="1" customHeight="1" x14ac:dyDescent="0.2">
      <c r="A79" s="33">
        <v>1999</v>
      </c>
      <c r="B79" s="34" t="s">
        <v>176</v>
      </c>
      <c r="C79" s="650" t="s">
        <v>1068</v>
      </c>
      <c r="D79" s="650" t="s">
        <v>1069</v>
      </c>
      <c r="E79" s="35" t="s">
        <v>1072</v>
      </c>
      <c r="F79" s="36" t="s">
        <v>445</v>
      </c>
      <c r="G79" s="36" t="s">
        <v>69</v>
      </c>
      <c r="H79" s="36" t="s">
        <v>1279</v>
      </c>
      <c r="I79" s="458" t="s">
        <v>1673</v>
      </c>
      <c r="J79" s="122" t="s">
        <v>992</v>
      </c>
      <c r="K79" s="561" t="s">
        <v>1133</v>
      </c>
      <c r="L79" s="38">
        <v>0</v>
      </c>
      <c r="M79" s="38">
        <v>0</v>
      </c>
      <c r="N79" s="39">
        <v>0</v>
      </c>
      <c r="O79" s="38">
        <v>0</v>
      </c>
      <c r="P79" s="40">
        <v>0</v>
      </c>
      <c r="Q79" s="40">
        <v>74.66</v>
      </c>
      <c r="R79" s="40">
        <v>0</v>
      </c>
      <c r="S79" s="39">
        <v>0</v>
      </c>
      <c r="T79" s="41">
        <v>0</v>
      </c>
      <c r="U79" s="41">
        <v>0</v>
      </c>
      <c r="V79" s="41">
        <v>0</v>
      </c>
      <c r="W79" s="40">
        <v>0</v>
      </c>
      <c r="X79" s="39">
        <v>23749.99</v>
      </c>
      <c r="Y79" s="180">
        <v>0</v>
      </c>
      <c r="Z79" s="180">
        <v>0</v>
      </c>
      <c r="AA79" s="43">
        <v>19386.37</v>
      </c>
      <c r="AB79" s="44">
        <f t="shared" si="0"/>
        <v>0</v>
      </c>
      <c r="AC79" s="45">
        <v>0</v>
      </c>
      <c r="AD79" s="45">
        <v>0</v>
      </c>
      <c r="AE79" s="46">
        <v>0</v>
      </c>
      <c r="AF79" s="14"/>
    </row>
    <row r="80" spans="1:32" s="2" customFormat="1" ht="12.75" hidden="1" customHeight="1" x14ac:dyDescent="0.2">
      <c r="A80" s="33">
        <v>1999</v>
      </c>
      <c r="B80" s="34" t="s">
        <v>176</v>
      </c>
      <c r="C80" s="650" t="s">
        <v>1068</v>
      </c>
      <c r="D80" s="650" t="s">
        <v>1069</v>
      </c>
      <c r="E80" s="35" t="s">
        <v>1072</v>
      </c>
      <c r="F80" s="36" t="s">
        <v>260</v>
      </c>
      <c r="G80" s="36" t="s">
        <v>69</v>
      </c>
      <c r="H80" s="36" t="s">
        <v>1280</v>
      </c>
      <c r="I80" s="458" t="s">
        <v>1674</v>
      </c>
      <c r="J80" s="122" t="s">
        <v>992</v>
      </c>
      <c r="K80" s="561" t="s">
        <v>1133</v>
      </c>
      <c r="L80" s="38">
        <v>0</v>
      </c>
      <c r="M80" s="38">
        <v>0</v>
      </c>
      <c r="N80" s="39">
        <v>0</v>
      </c>
      <c r="O80" s="38">
        <v>0</v>
      </c>
      <c r="P80" s="40">
        <v>0</v>
      </c>
      <c r="Q80" s="40">
        <v>77.459999999999994</v>
      </c>
      <c r="R80" s="40">
        <v>0</v>
      </c>
      <c r="S80" s="39">
        <v>0</v>
      </c>
      <c r="T80" s="41">
        <v>0</v>
      </c>
      <c r="U80" s="41">
        <v>0</v>
      </c>
      <c r="V80" s="41">
        <v>0</v>
      </c>
      <c r="W80" s="40">
        <v>0</v>
      </c>
      <c r="X80" s="39">
        <v>15586.57</v>
      </c>
      <c r="Y80" s="180">
        <v>0</v>
      </c>
      <c r="Z80" s="180">
        <v>0</v>
      </c>
      <c r="AA80" s="43">
        <v>11283.98</v>
      </c>
      <c r="AB80" s="44">
        <f t="shared" si="0"/>
        <v>0</v>
      </c>
      <c r="AC80" s="45">
        <v>0</v>
      </c>
      <c r="AD80" s="45">
        <v>0</v>
      </c>
      <c r="AE80" s="46">
        <v>0</v>
      </c>
      <c r="AF80" s="14"/>
    </row>
    <row r="81" spans="1:32" s="2" customFormat="1" ht="12.75" hidden="1" customHeight="1" x14ac:dyDescent="0.2">
      <c r="A81" s="33">
        <v>1999</v>
      </c>
      <c r="B81" s="34" t="s">
        <v>176</v>
      </c>
      <c r="C81" s="650" t="s">
        <v>1068</v>
      </c>
      <c r="D81" s="650" t="s">
        <v>1069</v>
      </c>
      <c r="E81" s="35" t="s">
        <v>1072</v>
      </c>
      <c r="F81" s="36" t="s">
        <v>260</v>
      </c>
      <c r="G81" s="36" t="s">
        <v>69</v>
      </c>
      <c r="H81" s="36" t="s">
        <v>1281</v>
      </c>
      <c r="I81" s="458" t="s">
        <v>1675</v>
      </c>
      <c r="J81" s="122" t="s">
        <v>992</v>
      </c>
      <c r="K81" s="561" t="s">
        <v>1133</v>
      </c>
      <c r="L81" s="38">
        <v>0</v>
      </c>
      <c r="M81" s="38">
        <v>0</v>
      </c>
      <c r="N81" s="39">
        <v>0</v>
      </c>
      <c r="O81" s="38">
        <v>0</v>
      </c>
      <c r="P81" s="40">
        <v>0</v>
      </c>
      <c r="Q81" s="40">
        <v>77.459999999999994</v>
      </c>
      <c r="R81" s="40">
        <v>0</v>
      </c>
      <c r="S81" s="39">
        <v>0</v>
      </c>
      <c r="T81" s="41">
        <v>0</v>
      </c>
      <c r="U81" s="41">
        <v>0</v>
      </c>
      <c r="V81" s="41">
        <v>0</v>
      </c>
      <c r="W81" s="40">
        <v>0</v>
      </c>
      <c r="X81" s="39">
        <v>4286</v>
      </c>
      <c r="Y81" s="180">
        <v>0</v>
      </c>
      <c r="Z81" s="180">
        <v>0</v>
      </c>
      <c r="AA81" s="43">
        <v>22562.21</v>
      </c>
      <c r="AB81" s="44">
        <f t="shared" si="0"/>
        <v>0</v>
      </c>
      <c r="AC81" s="45">
        <v>0</v>
      </c>
      <c r="AD81" s="45">
        <v>0</v>
      </c>
      <c r="AE81" s="46">
        <v>0</v>
      </c>
      <c r="AF81" s="14"/>
    </row>
    <row r="82" spans="1:32" s="2" customFormat="1" ht="12.75" hidden="1" customHeight="1" thickBot="1" x14ac:dyDescent="0.25">
      <c r="A82" s="123">
        <v>1999</v>
      </c>
      <c r="B82" s="124" t="s">
        <v>176</v>
      </c>
      <c r="C82" s="657" t="s">
        <v>1068</v>
      </c>
      <c r="D82" s="657" t="s">
        <v>1069</v>
      </c>
      <c r="E82" s="125" t="s">
        <v>1072</v>
      </c>
      <c r="F82" s="126" t="s">
        <v>445</v>
      </c>
      <c r="G82" s="126" t="s">
        <v>69</v>
      </c>
      <c r="H82" s="126" t="s">
        <v>1282</v>
      </c>
      <c r="I82" s="475" t="s">
        <v>1676</v>
      </c>
      <c r="J82" s="127" t="s">
        <v>992</v>
      </c>
      <c r="K82" s="562" t="s">
        <v>1133</v>
      </c>
      <c r="L82" s="128">
        <v>0</v>
      </c>
      <c r="M82" s="128">
        <v>0</v>
      </c>
      <c r="N82" s="129">
        <v>0</v>
      </c>
      <c r="O82" s="128">
        <v>0</v>
      </c>
      <c r="P82" s="130">
        <v>0</v>
      </c>
      <c r="Q82" s="130">
        <v>77.459999999999994</v>
      </c>
      <c r="R82" s="130">
        <v>0</v>
      </c>
      <c r="S82" s="129">
        <v>0</v>
      </c>
      <c r="T82" s="131">
        <v>0</v>
      </c>
      <c r="U82" s="131">
        <v>0</v>
      </c>
      <c r="V82" s="131">
        <v>0</v>
      </c>
      <c r="W82" s="130">
        <v>0</v>
      </c>
      <c r="X82" s="129">
        <v>4065.55</v>
      </c>
      <c r="Y82" s="365">
        <v>0</v>
      </c>
      <c r="Z82" s="365">
        <v>0</v>
      </c>
      <c r="AA82" s="133">
        <v>24859.23</v>
      </c>
      <c r="AB82" s="134">
        <f t="shared" si="0"/>
        <v>0</v>
      </c>
      <c r="AC82" s="134">
        <v>0</v>
      </c>
      <c r="AD82" s="134">
        <v>0</v>
      </c>
      <c r="AE82" s="135">
        <v>0</v>
      </c>
      <c r="AF82" s="14"/>
    </row>
    <row r="83" spans="1:32" s="2" customFormat="1" ht="12.75" hidden="1" customHeight="1" thickBot="1" x14ac:dyDescent="0.25">
      <c r="A83" s="86">
        <v>2000</v>
      </c>
      <c r="B83" s="87" t="s">
        <v>2101</v>
      </c>
      <c r="C83" s="654" t="s">
        <v>2102</v>
      </c>
      <c r="D83" s="686">
        <v>36670</v>
      </c>
      <c r="E83" s="88" t="s">
        <v>1291</v>
      </c>
      <c r="F83" s="89" t="s">
        <v>265</v>
      </c>
      <c r="G83" s="89" t="s">
        <v>68</v>
      </c>
      <c r="H83" s="89"/>
      <c r="I83" s="473"/>
      <c r="J83" s="639" t="s">
        <v>316</v>
      </c>
      <c r="K83" s="640" t="s">
        <v>2103</v>
      </c>
      <c r="L83" s="90">
        <v>0</v>
      </c>
      <c r="M83" s="90">
        <v>0</v>
      </c>
      <c r="N83" s="91">
        <v>0</v>
      </c>
      <c r="O83" s="90">
        <v>0</v>
      </c>
      <c r="P83" s="92">
        <v>0</v>
      </c>
      <c r="Q83" s="92">
        <v>0</v>
      </c>
      <c r="R83" s="92">
        <v>0</v>
      </c>
      <c r="S83" s="91">
        <v>0</v>
      </c>
      <c r="T83" s="93">
        <v>0</v>
      </c>
      <c r="U83" s="93">
        <v>0</v>
      </c>
      <c r="V83" s="93">
        <v>0</v>
      </c>
      <c r="W83" s="92">
        <v>0</v>
      </c>
      <c r="X83" s="91">
        <v>0</v>
      </c>
      <c r="Y83" s="535">
        <v>0</v>
      </c>
      <c r="Z83" s="535">
        <v>0</v>
      </c>
      <c r="AA83" s="641">
        <v>0</v>
      </c>
      <c r="AB83" s="94">
        <v>0</v>
      </c>
      <c r="AC83" s="94">
        <v>0</v>
      </c>
      <c r="AD83" s="94">
        <v>0</v>
      </c>
      <c r="AE83" s="642">
        <v>0</v>
      </c>
      <c r="AF83" s="14"/>
    </row>
    <row r="84" spans="1:32" s="2" customFormat="1" ht="12.75" hidden="1" customHeight="1" x14ac:dyDescent="0.2">
      <c r="A84" s="33">
        <v>2001</v>
      </c>
      <c r="B84" s="34" t="s">
        <v>213</v>
      </c>
      <c r="C84" s="650" t="s">
        <v>1508</v>
      </c>
      <c r="D84" s="683">
        <v>36909</v>
      </c>
      <c r="E84" s="35" t="s">
        <v>2954</v>
      </c>
      <c r="F84" s="36" t="s">
        <v>260</v>
      </c>
      <c r="G84" s="36" t="s">
        <v>63</v>
      </c>
      <c r="H84" s="36" t="s">
        <v>2897</v>
      </c>
      <c r="I84" s="458" t="s">
        <v>2905</v>
      </c>
      <c r="J84" s="37" t="s">
        <v>310</v>
      </c>
      <c r="K84" s="563" t="s">
        <v>1417</v>
      </c>
      <c r="L84" s="38">
        <v>0</v>
      </c>
      <c r="M84" s="38">
        <v>0</v>
      </c>
      <c r="N84" s="39">
        <v>0</v>
      </c>
      <c r="O84" s="45">
        <v>0</v>
      </c>
      <c r="P84" s="150">
        <v>0</v>
      </c>
      <c r="Q84" s="150">
        <v>0</v>
      </c>
      <c r="R84" s="150">
        <v>0</v>
      </c>
      <c r="S84" s="39">
        <v>0</v>
      </c>
      <c r="T84" s="41">
        <v>0</v>
      </c>
      <c r="U84" s="41">
        <v>0</v>
      </c>
      <c r="V84" s="41">
        <v>0</v>
      </c>
      <c r="W84" s="40">
        <v>0</v>
      </c>
      <c r="X84" s="39">
        <v>0</v>
      </c>
      <c r="Y84" s="180" t="s">
        <v>1</v>
      </c>
      <c r="Z84" s="180" t="s">
        <v>1</v>
      </c>
      <c r="AA84" s="43">
        <v>0</v>
      </c>
      <c r="AB84" s="61">
        <f t="shared" si="0"/>
        <v>9766.2099999999991</v>
      </c>
      <c r="AC84" s="45">
        <v>0</v>
      </c>
      <c r="AD84" s="150">
        <v>0</v>
      </c>
      <c r="AE84" s="151">
        <v>9766.2099999999991</v>
      </c>
      <c r="AF84" s="14"/>
    </row>
    <row r="85" spans="1:32" s="2" customFormat="1" ht="12.75" hidden="1" customHeight="1" x14ac:dyDescent="0.2">
      <c r="A85" s="152">
        <v>2001</v>
      </c>
      <c r="B85" s="153" t="s">
        <v>1509</v>
      </c>
      <c r="C85" s="659" t="s">
        <v>1512</v>
      </c>
      <c r="D85" s="691">
        <v>36915</v>
      </c>
      <c r="E85" s="154" t="s">
        <v>42</v>
      </c>
      <c r="F85" s="155" t="s">
        <v>250</v>
      </c>
      <c r="G85" s="155" t="s">
        <v>63</v>
      </c>
      <c r="H85" s="155"/>
      <c r="I85" s="461" t="s">
        <v>698</v>
      </c>
      <c r="J85" s="156"/>
      <c r="K85" s="567"/>
      <c r="L85" s="157">
        <v>0</v>
      </c>
      <c r="M85" s="157">
        <v>0</v>
      </c>
      <c r="N85" s="158">
        <v>0</v>
      </c>
      <c r="O85" s="83">
        <v>0</v>
      </c>
      <c r="P85" s="159">
        <v>0</v>
      </c>
      <c r="Q85" s="159">
        <v>0</v>
      </c>
      <c r="R85" s="159">
        <v>0</v>
      </c>
      <c r="S85" s="158">
        <v>0</v>
      </c>
      <c r="T85" s="160">
        <v>0</v>
      </c>
      <c r="U85" s="160">
        <v>0</v>
      </c>
      <c r="V85" s="160">
        <v>0</v>
      </c>
      <c r="W85" s="161">
        <v>0</v>
      </c>
      <c r="X85" s="158">
        <v>0</v>
      </c>
      <c r="Y85" s="207">
        <v>0</v>
      </c>
      <c r="Z85" s="207">
        <v>0</v>
      </c>
      <c r="AA85" s="163">
        <v>80050.820000000007</v>
      </c>
      <c r="AB85" s="164">
        <v>1896.42</v>
      </c>
      <c r="AC85" s="83">
        <v>0</v>
      </c>
      <c r="AD85" s="159">
        <v>0</v>
      </c>
      <c r="AE85" s="165">
        <v>0</v>
      </c>
      <c r="AF85" s="14"/>
    </row>
    <row r="86" spans="1:32" s="2" customFormat="1" ht="12.75" hidden="1" customHeight="1" x14ac:dyDescent="0.2">
      <c r="A86" s="33">
        <v>2001</v>
      </c>
      <c r="B86" s="34" t="s">
        <v>1513</v>
      </c>
      <c r="C86" s="650" t="s">
        <v>1514</v>
      </c>
      <c r="D86" s="683" t="s">
        <v>1515</v>
      </c>
      <c r="E86" s="35" t="s">
        <v>1516</v>
      </c>
      <c r="F86" s="36" t="s">
        <v>260</v>
      </c>
      <c r="G86" s="36" t="s">
        <v>326</v>
      </c>
      <c r="H86" s="36" t="s">
        <v>1517</v>
      </c>
      <c r="I86" s="458" t="s">
        <v>1677</v>
      </c>
      <c r="J86" s="37" t="s">
        <v>592</v>
      </c>
      <c r="K86" s="563" t="s">
        <v>1518</v>
      </c>
      <c r="L86" s="38">
        <v>0</v>
      </c>
      <c r="M86" s="38">
        <v>0</v>
      </c>
      <c r="N86" s="39">
        <v>0</v>
      </c>
      <c r="O86" s="45">
        <v>0</v>
      </c>
      <c r="P86" s="150">
        <v>0</v>
      </c>
      <c r="Q86" s="150">
        <v>0</v>
      </c>
      <c r="R86" s="150">
        <v>0</v>
      </c>
      <c r="S86" s="39">
        <v>0</v>
      </c>
      <c r="T86" s="41">
        <v>0</v>
      </c>
      <c r="U86" s="41">
        <v>0</v>
      </c>
      <c r="V86" s="41">
        <v>0</v>
      </c>
      <c r="W86" s="40">
        <v>0</v>
      </c>
      <c r="X86" s="39">
        <v>0</v>
      </c>
      <c r="Y86" s="180">
        <v>0</v>
      </c>
      <c r="Z86" s="180">
        <v>0</v>
      </c>
      <c r="AA86" s="43">
        <v>80050.820000000007</v>
      </c>
      <c r="AB86" s="44">
        <f>AC86+AD86+AE86</f>
        <v>0</v>
      </c>
      <c r="AC86" s="45">
        <v>0</v>
      </c>
      <c r="AD86" s="150">
        <v>0</v>
      </c>
      <c r="AE86" s="151">
        <v>0</v>
      </c>
      <c r="AF86" s="14"/>
    </row>
    <row r="87" spans="1:32" s="2" customFormat="1" ht="12.75" hidden="1" customHeight="1" x14ac:dyDescent="0.2">
      <c r="A87" s="33">
        <v>2001</v>
      </c>
      <c r="B87" s="34" t="s">
        <v>1519</v>
      </c>
      <c r="C87" s="650" t="s">
        <v>1520</v>
      </c>
      <c r="D87" s="683">
        <v>36922</v>
      </c>
      <c r="E87" s="35" t="s">
        <v>2954</v>
      </c>
      <c r="F87" s="36" t="s">
        <v>580</v>
      </c>
      <c r="G87" s="36" t="s">
        <v>68</v>
      </c>
      <c r="H87" s="36"/>
      <c r="I87" s="458" t="s">
        <v>698</v>
      </c>
      <c r="J87" s="37" t="s">
        <v>839</v>
      </c>
      <c r="K87" s="563"/>
      <c r="L87" s="38">
        <v>0</v>
      </c>
      <c r="M87" s="38">
        <v>0</v>
      </c>
      <c r="N87" s="39">
        <v>0</v>
      </c>
      <c r="O87" s="45">
        <v>0</v>
      </c>
      <c r="P87" s="150">
        <v>0</v>
      </c>
      <c r="Q87" s="150">
        <v>0</v>
      </c>
      <c r="R87" s="150">
        <v>0</v>
      </c>
      <c r="S87" s="39">
        <v>0</v>
      </c>
      <c r="T87" s="41">
        <v>0</v>
      </c>
      <c r="U87" s="41">
        <v>0</v>
      </c>
      <c r="V87" s="41">
        <v>0</v>
      </c>
      <c r="W87" s="40">
        <v>0</v>
      </c>
      <c r="X87" s="39">
        <v>0</v>
      </c>
      <c r="Y87" s="180">
        <v>0</v>
      </c>
      <c r="Z87" s="180">
        <v>0</v>
      </c>
      <c r="AA87" s="43">
        <v>0</v>
      </c>
      <c r="AB87" s="44">
        <f>AC87+AD87+AE87</f>
        <v>4218.74</v>
      </c>
      <c r="AC87" s="45">
        <v>0</v>
      </c>
      <c r="AD87" s="150">
        <v>0</v>
      </c>
      <c r="AE87" s="151">
        <v>4218.74</v>
      </c>
      <c r="AF87" s="14"/>
    </row>
    <row r="88" spans="1:32" s="2" customFormat="1" ht="12.75" hidden="1" customHeight="1" x14ac:dyDescent="0.2">
      <c r="A88" s="33">
        <v>2001</v>
      </c>
      <c r="B88" s="34" t="s">
        <v>2911</v>
      </c>
      <c r="C88" s="650" t="s">
        <v>2912</v>
      </c>
      <c r="D88" s="683">
        <v>36952</v>
      </c>
      <c r="E88" s="35" t="s">
        <v>2954</v>
      </c>
      <c r="F88" s="36" t="s">
        <v>265</v>
      </c>
      <c r="G88" s="36" t="s">
        <v>68</v>
      </c>
      <c r="H88" s="36"/>
      <c r="I88" s="458" t="s">
        <v>2913</v>
      </c>
      <c r="J88" s="122" t="s">
        <v>316</v>
      </c>
      <c r="K88" s="563" t="s">
        <v>2914</v>
      </c>
      <c r="L88" s="38">
        <v>0</v>
      </c>
      <c r="M88" s="38">
        <v>0</v>
      </c>
      <c r="N88" s="39">
        <v>0</v>
      </c>
      <c r="O88" s="45">
        <v>0</v>
      </c>
      <c r="P88" s="150">
        <v>0</v>
      </c>
      <c r="Q88" s="150">
        <v>0</v>
      </c>
      <c r="R88" s="150">
        <v>0</v>
      </c>
      <c r="S88" s="39">
        <v>0</v>
      </c>
      <c r="T88" s="41">
        <v>0</v>
      </c>
      <c r="U88" s="41">
        <v>0</v>
      </c>
      <c r="V88" s="41">
        <v>0</v>
      </c>
      <c r="W88" s="40">
        <v>0</v>
      </c>
      <c r="X88" s="39">
        <v>0</v>
      </c>
      <c r="Y88" s="180">
        <v>0</v>
      </c>
      <c r="Z88" s="180">
        <v>0</v>
      </c>
      <c r="AA88" s="43">
        <v>0</v>
      </c>
      <c r="AB88" s="44">
        <v>0</v>
      </c>
      <c r="AC88" s="45">
        <v>0</v>
      </c>
      <c r="AD88" s="150">
        <v>0</v>
      </c>
      <c r="AE88" s="151">
        <v>9914.9</v>
      </c>
      <c r="AF88" s="14"/>
    </row>
    <row r="89" spans="1:32" s="2" customFormat="1" ht="12.75" hidden="1" customHeight="1" x14ac:dyDescent="0.2">
      <c r="A89" s="33">
        <v>2001</v>
      </c>
      <c r="B89" s="34" t="s">
        <v>1525</v>
      </c>
      <c r="C89" s="650" t="s">
        <v>1531</v>
      </c>
      <c r="D89" s="683">
        <v>36994</v>
      </c>
      <c r="E89" s="35" t="s">
        <v>1291</v>
      </c>
      <c r="F89" s="36" t="s">
        <v>251</v>
      </c>
      <c r="G89" s="36" t="s">
        <v>68</v>
      </c>
      <c r="H89" s="36"/>
      <c r="I89" s="458" t="s">
        <v>698</v>
      </c>
      <c r="J89" s="37" t="s">
        <v>839</v>
      </c>
      <c r="K89" s="563"/>
      <c r="L89" s="38">
        <v>0</v>
      </c>
      <c r="M89" s="38">
        <v>0</v>
      </c>
      <c r="N89" s="39">
        <v>0</v>
      </c>
      <c r="O89" s="45">
        <v>0</v>
      </c>
      <c r="P89" s="150">
        <v>0</v>
      </c>
      <c r="Q89" s="150">
        <v>0</v>
      </c>
      <c r="R89" s="150">
        <v>0</v>
      </c>
      <c r="S89" s="39">
        <v>0</v>
      </c>
      <c r="T89" s="41">
        <v>0</v>
      </c>
      <c r="U89" s="41">
        <v>0</v>
      </c>
      <c r="V89" s="41">
        <v>0</v>
      </c>
      <c r="W89" s="40">
        <v>0</v>
      </c>
      <c r="X89" s="39">
        <v>0</v>
      </c>
      <c r="Y89" s="180">
        <v>0</v>
      </c>
      <c r="Z89" s="180">
        <v>0</v>
      </c>
      <c r="AA89" s="43">
        <v>0</v>
      </c>
      <c r="AB89" s="44">
        <f>AC89+AD89+AE89</f>
        <v>0</v>
      </c>
      <c r="AC89" s="45">
        <v>0</v>
      </c>
      <c r="AD89" s="150">
        <v>0</v>
      </c>
      <c r="AE89" s="151">
        <v>0</v>
      </c>
      <c r="AF89" s="14"/>
    </row>
    <row r="90" spans="1:32" s="9" customFormat="1" ht="12.75" hidden="1" customHeight="1" x14ac:dyDescent="0.2">
      <c r="A90" s="33">
        <v>2001</v>
      </c>
      <c r="B90" s="166" t="s">
        <v>61</v>
      </c>
      <c r="C90" s="660" t="s">
        <v>1530</v>
      </c>
      <c r="D90" s="692">
        <v>37013</v>
      </c>
      <c r="E90" s="167" t="s">
        <v>1022</v>
      </c>
      <c r="F90" s="167" t="s">
        <v>260</v>
      </c>
      <c r="G90" s="167" t="s">
        <v>243</v>
      </c>
      <c r="H90" s="167" t="s">
        <v>1023</v>
      </c>
      <c r="I90" s="454" t="s">
        <v>1651</v>
      </c>
      <c r="J90" s="167" t="s">
        <v>310</v>
      </c>
      <c r="K90" s="568" t="s">
        <v>1335</v>
      </c>
      <c r="L90" s="38">
        <v>0</v>
      </c>
      <c r="M90" s="38">
        <v>0</v>
      </c>
      <c r="N90" s="39">
        <v>0</v>
      </c>
      <c r="O90" s="45">
        <v>0</v>
      </c>
      <c r="P90" s="150">
        <v>0</v>
      </c>
      <c r="Q90" s="150">
        <v>0</v>
      </c>
      <c r="R90" s="150">
        <v>0</v>
      </c>
      <c r="S90" s="39">
        <v>0</v>
      </c>
      <c r="T90" s="41">
        <v>0</v>
      </c>
      <c r="U90" s="41">
        <v>0</v>
      </c>
      <c r="V90" s="41">
        <v>0</v>
      </c>
      <c r="W90" s="40">
        <v>0</v>
      </c>
      <c r="X90" s="39">
        <v>0</v>
      </c>
      <c r="Y90" s="180">
        <v>0</v>
      </c>
      <c r="Z90" s="180">
        <v>0</v>
      </c>
      <c r="AA90" s="168">
        <v>1596227.45</v>
      </c>
      <c r="AB90" s="44">
        <f>AC90+AD90+AE90</f>
        <v>0</v>
      </c>
      <c r="AC90" s="45">
        <v>0</v>
      </c>
      <c r="AD90" s="150">
        <v>0</v>
      </c>
      <c r="AE90" s="151">
        <v>0</v>
      </c>
    </row>
    <row r="91" spans="1:32" s="9" customFormat="1" ht="12.75" hidden="1" customHeight="1" x14ac:dyDescent="0.2">
      <c r="A91" s="33">
        <v>2001</v>
      </c>
      <c r="B91" s="166" t="s">
        <v>2106</v>
      </c>
      <c r="C91" s="660" t="s">
        <v>2107</v>
      </c>
      <c r="D91" s="692">
        <v>37015</v>
      </c>
      <c r="E91" s="167" t="s">
        <v>1291</v>
      </c>
      <c r="F91" s="167" t="s">
        <v>265</v>
      </c>
      <c r="G91" s="167" t="s">
        <v>68</v>
      </c>
      <c r="H91" s="167"/>
      <c r="I91" s="454"/>
      <c r="J91" s="169"/>
      <c r="K91" s="569"/>
      <c r="L91" s="38">
        <v>0</v>
      </c>
      <c r="M91" s="38">
        <v>0</v>
      </c>
      <c r="N91" s="39">
        <v>0</v>
      </c>
      <c r="O91" s="45">
        <v>0</v>
      </c>
      <c r="P91" s="150">
        <v>0</v>
      </c>
      <c r="Q91" s="150">
        <v>0</v>
      </c>
      <c r="R91" s="150">
        <v>0</v>
      </c>
      <c r="S91" s="39">
        <v>0</v>
      </c>
      <c r="T91" s="41">
        <v>0</v>
      </c>
      <c r="U91" s="41">
        <v>0</v>
      </c>
      <c r="V91" s="41">
        <v>0</v>
      </c>
      <c r="W91" s="40">
        <v>0</v>
      </c>
      <c r="X91" s="39">
        <v>0</v>
      </c>
      <c r="Y91" s="180">
        <v>0</v>
      </c>
      <c r="Z91" s="180">
        <v>0</v>
      </c>
      <c r="AA91" s="170"/>
      <c r="AB91" s="44">
        <f>AC91+AD91+AE91</f>
        <v>0</v>
      </c>
      <c r="AC91" s="44">
        <f t="shared" ref="AC91:AE92" si="1">AD91+AE91+AF91</f>
        <v>0</v>
      </c>
      <c r="AD91" s="44">
        <f t="shared" si="1"/>
        <v>0</v>
      </c>
      <c r="AE91" s="109">
        <f t="shared" si="1"/>
        <v>0</v>
      </c>
    </row>
    <row r="92" spans="1:32" s="9" customFormat="1" ht="12.75" hidden="1" customHeight="1" x14ac:dyDescent="0.2">
      <c r="A92" s="33">
        <v>2001</v>
      </c>
      <c r="B92" s="166" t="s">
        <v>419</v>
      </c>
      <c r="C92" s="660" t="s">
        <v>2108</v>
      </c>
      <c r="D92" s="692">
        <v>37089</v>
      </c>
      <c r="E92" s="167" t="s">
        <v>563</v>
      </c>
      <c r="F92" s="167" t="s">
        <v>260</v>
      </c>
      <c r="G92" s="167" t="s">
        <v>63</v>
      </c>
      <c r="H92" s="167"/>
      <c r="I92" s="454"/>
      <c r="J92" s="169"/>
      <c r="K92" s="569"/>
      <c r="L92" s="38">
        <v>0</v>
      </c>
      <c r="M92" s="38">
        <v>0</v>
      </c>
      <c r="N92" s="39">
        <v>0</v>
      </c>
      <c r="O92" s="45">
        <v>0</v>
      </c>
      <c r="P92" s="150">
        <v>0</v>
      </c>
      <c r="Q92" s="150">
        <v>0</v>
      </c>
      <c r="R92" s="150">
        <v>0</v>
      </c>
      <c r="S92" s="39">
        <v>0</v>
      </c>
      <c r="T92" s="41">
        <v>0</v>
      </c>
      <c r="U92" s="41">
        <v>0</v>
      </c>
      <c r="V92" s="41">
        <v>0</v>
      </c>
      <c r="W92" s="40">
        <v>0</v>
      </c>
      <c r="X92" s="39">
        <v>0</v>
      </c>
      <c r="Y92" s="180">
        <v>0</v>
      </c>
      <c r="Z92" s="180">
        <v>0</v>
      </c>
      <c r="AA92" s="170">
        <v>31859.919999999998</v>
      </c>
      <c r="AB92" s="44">
        <f>AC92+AD92+AE92</f>
        <v>0</v>
      </c>
      <c r="AC92" s="44">
        <f t="shared" si="1"/>
        <v>0</v>
      </c>
      <c r="AD92" s="44">
        <f t="shared" si="1"/>
        <v>0</v>
      </c>
      <c r="AE92" s="109">
        <f t="shared" si="1"/>
        <v>0</v>
      </c>
    </row>
    <row r="93" spans="1:32" s="2" customFormat="1" ht="12.75" hidden="1" customHeight="1" x14ac:dyDescent="0.2">
      <c r="A93" s="33">
        <v>2001</v>
      </c>
      <c r="B93" s="34" t="s">
        <v>358</v>
      </c>
      <c r="C93" s="650" t="s">
        <v>615</v>
      </c>
      <c r="D93" s="683">
        <v>37102</v>
      </c>
      <c r="E93" s="35" t="s">
        <v>563</v>
      </c>
      <c r="F93" s="36" t="s">
        <v>260</v>
      </c>
      <c r="G93" s="36" t="s">
        <v>63</v>
      </c>
      <c r="H93" s="36"/>
      <c r="I93" s="458" t="s">
        <v>1652</v>
      </c>
      <c r="J93" s="120" t="s">
        <v>316</v>
      </c>
      <c r="K93" s="554" t="s">
        <v>1336</v>
      </c>
      <c r="L93" s="38">
        <v>0</v>
      </c>
      <c r="M93" s="38">
        <v>0</v>
      </c>
      <c r="N93" s="39">
        <v>0</v>
      </c>
      <c r="O93" s="38">
        <v>0</v>
      </c>
      <c r="P93" s="40">
        <v>0</v>
      </c>
      <c r="Q93" s="40">
        <v>0</v>
      </c>
      <c r="R93" s="40">
        <v>0</v>
      </c>
      <c r="S93" s="39">
        <v>0</v>
      </c>
      <c r="T93" s="41">
        <v>0</v>
      </c>
      <c r="U93" s="41">
        <v>0</v>
      </c>
      <c r="V93" s="41">
        <v>0</v>
      </c>
      <c r="W93" s="40">
        <v>0</v>
      </c>
      <c r="X93" s="39">
        <v>0</v>
      </c>
      <c r="Y93" s="180">
        <v>0</v>
      </c>
      <c r="Z93" s="180">
        <v>0</v>
      </c>
      <c r="AA93" s="43">
        <v>1568622.08</v>
      </c>
      <c r="AB93" s="44">
        <f>AC93+AD93+AE93</f>
        <v>5097.26</v>
      </c>
      <c r="AC93" s="45">
        <v>1999.99</v>
      </c>
      <c r="AD93" s="45">
        <v>1304.32</v>
      </c>
      <c r="AE93" s="46">
        <v>1792.95</v>
      </c>
    </row>
    <row r="94" spans="1:32" s="2" customFormat="1" ht="12.75" hidden="1" customHeight="1" x14ac:dyDescent="0.2">
      <c r="A94" s="33">
        <v>2001</v>
      </c>
      <c r="B94" s="34" t="s">
        <v>2852</v>
      </c>
      <c r="C94" s="650" t="s">
        <v>2853</v>
      </c>
      <c r="D94" s="683">
        <v>37159</v>
      </c>
      <c r="E94" s="35" t="s">
        <v>2954</v>
      </c>
      <c r="F94" s="36" t="s">
        <v>265</v>
      </c>
      <c r="G94" s="36" t="s">
        <v>329</v>
      </c>
      <c r="H94" s="36"/>
      <c r="I94" s="458" t="s">
        <v>698</v>
      </c>
      <c r="J94" s="120"/>
      <c r="K94" s="554"/>
      <c r="L94" s="38">
        <v>0</v>
      </c>
      <c r="M94" s="38">
        <v>0</v>
      </c>
      <c r="N94" s="39">
        <v>0</v>
      </c>
      <c r="O94" s="38">
        <v>0</v>
      </c>
      <c r="P94" s="40">
        <v>0</v>
      </c>
      <c r="Q94" s="40">
        <v>0</v>
      </c>
      <c r="R94" s="40">
        <v>0</v>
      </c>
      <c r="S94" s="39">
        <v>0</v>
      </c>
      <c r="T94" s="41">
        <v>0</v>
      </c>
      <c r="U94" s="41">
        <v>0</v>
      </c>
      <c r="V94" s="41">
        <v>0</v>
      </c>
      <c r="W94" s="40">
        <v>0</v>
      </c>
      <c r="X94" s="39">
        <v>0</v>
      </c>
      <c r="Y94" s="180">
        <v>0</v>
      </c>
      <c r="Z94" s="180">
        <v>0</v>
      </c>
      <c r="AA94" s="43">
        <v>0</v>
      </c>
      <c r="AB94" s="44">
        <v>0</v>
      </c>
      <c r="AC94" s="45">
        <v>0</v>
      </c>
      <c r="AD94" s="45">
        <v>0</v>
      </c>
      <c r="AE94" s="46">
        <v>0</v>
      </c>
    </row>
    <row r="95" spans="1:32" s="2" customFormat="1" ht="12.75" hidden="1" customHeight="1" x14ac:dyDescent="0.2">
      <c r="A95" s="33">
        <v>2001</v>
      </c>
      <c r="B95" s="34" t="s">
        <v>2854</v>
      </c>
      <c r="C95" s="650" t="s">
        <v>2855</v>
      </c>
      <c r="D95" s="683">
        <v>37159</v>
      </c>
      <c r="E95" s="35" t="s">
        <v>2954</v>
      </c>
      <c r="F95" s="36" t="s">
        <v>265</v>
      </c>
      <c r="G95" s="36" t="s">
        <v>329</v>
      </c>
      <c r="H95" s="36"/>
      <c r="I95" s="458" t="s">
        <v>698</v>
      </c>
      <c r="J95" s="120"/>
      <c r="K95" s="554"/>
      <c r="L95" s="38">
        <v>0</v>
      </c>
      <c r="M95" s="38">
        <v>0</v>
      </c>
      <c r="N95" s="39">
        <v>0</v>
      </c>
      <c r="O95" s="38">
        <v>0</v>
      </c>
      <c r="P95" s="40">
        <v>0</v>
      </c>
      <c r="Q95" s="40">
        <v>0</v>
      </c>
      <c r="R95" s="40">
        <v>0</v>
      </c>
      <c r="S95" s="39">
        <v>0</v>
      </c>
      <c r="T95" s="41">
        <v>0</v>
      </c>
      <c r="U95" s="41">
        <v>0</v>
      </c>
      <c r="V95" s="41">
        <v>0</v>
      </c>
      <c r="W95" s="40">
        <v>0</v>
      </c>
      <c r="X95" s="39">
        <v>0</v>
      </c>
      <c r="Y95" s="180">
        <v>0</v>
      </c>
      <c r="Z95" s="180">
        <v>0</v>
      </c>
      <c r="AA95" s="43">
        <v>0</v>
      </c>
      <c r="AB95" s="44">
        <v>0</v>
      </c>
      <c r="AC95" s="45">
        <v>0</v>
      </c>
      <c r="AD95" s="45">
        <v>0</v>
      </c>
      <c r="AE95" s="46">
        <v>0</v>
      </c>
    </row>
    <row r="96" spans="1:32" s="2" customFormat="1" ht="12.75" hidden="1" customHeight="1" x14ac:dyDescent="0.2">
      <c r="A96" s="33">
        <v>2001</v>
      </c>
      <c r="B96" s="34" t="s">
        <v>2859</v>
      </c>
      <c r="C96" s="650" t="s">
        <v>2830</v>
      </c>
      <c r="D96" s="683">
        <v>37162</v>
      </c>
      <c r="E96" s="35" t="s">
        <v>2954</v>
      </c>
      <c r="F96" s="36" t="s">
        <v>2857</v>
      </c>
      <c r="G96" s="36" t="s">
        <v>323</v>
      </c>
      <c r="H96" s="36" t="s">
        <v>2858</v>
      </c>
      <c r="I96" s="458" t="s">
        <v>2860</v>
      </c>
      <c r="J96" s="120"/>
      <c r="K96" s="554"/>
      <c r="L96" s="38">
        <v>0</v>
      </c>
      <c r="M96" s="38">
        <v>0</v>
      </c>
      <c r="N96" s="39">
        <v>0</v>
      </c>
      <c r="O96" s="38">
        <v>0</v>
      </c>
      <c r="P96" s="40">
        <v>0</v>
      </c>
      <c r="Q96" s="40">
        <v>0</v>
      </c>
      <c r="R96" s="40">
        <v>0</v>
      </c>
      <c r="S96" s="39">
        <v>0</v>
      </c>
      <c r="T96" s="41">
        <v>0</v>
      </c>
      <c r="U96" s="41">
        <v>0</v>
      </c>
      <c r="V96" s="41">
        <v>0</v>
      </c>
      <c r="W96" s="40">
        <v>0</v>
      </c>
      <c r="X96" s="39">
        <v>0</v>
      </c>
      <c r="Y96" s="180">
        <v>0</v>
      </c>
      <c r="Z96" s="180">
        <v>0</v>
      </c>
      <c r="AA96" s="43">
        <v>0</v>
      </c>
      <c r="AB96" s="44">
        <v>0</v>
      </c>
      <c r="AC96" s="45">
        <v>0</v>
      </c>
      <c r="AD96" s="45">
        <v>0</v>
      </c>
      <c r="AE96" s="46">
        <v>0</v>
      </c>
    </row>
    <row r="97" spans="1:31" hidden="1" x14ac:dyDescent="0.2">
      <c r="A97" s="113">
        <v>2001</v>
      </c>
      <c r="B97" s="622" t="s">
        <v>596</v>
      </c>
      <c r="C97" s="650" t="s">
        <v>2830</v>
      </c>
      <c r="D97" s="689">
        <v>37132</v>
      </c>
      <c r="E97" s="35" t="s">
        <v>2954</v>
      </c>
      <c r="F97" s="102" t="s">
        <v>259</v>
      </c>
      <c r="G97" s="116" t="s">
        <v>69</v>
      </c>
      <c r="H97" s="638" t="s">
        <v>1</v>
      </c>
      <c r="I97" s="452" t="s">
        <v>1653</v>
      </c>
      <c r="J97" s="119" t="s">
        <v>592</v>
      </c>
      <c r="K97" s="118" t="s">
        <v>1244</v>
      </c>
      <c r="L97" s="38">
        <v>0</v>
      </c>
      <c r="M97" s="171">
        <v>0</v>
      </c>
      <c r="N97" s="172">
        <v>0</v>
      </c>
      <c r="O97" s="38">
        <v>0</v>
      </c>
      <c r="P97" s="41">
        <v>0</v>
      </c>
      <c r="Q97" s="41">
        <v>0</v>
      </c>
      <c r="R97" s="41">
        <v>0</v>
      </c>
      <c r="S97" s="39">
        <v>0</v>
      </c>
      <c r="T97" s="41">
        <v>0</v>
      </c>
      <c r="U97" s="41">
        <v>0</v>
      </c>
      <c r="V97" s="41">
        <v>0</v>
      </c>
      <c r="W97" s="40">
        <v>0</v>
      </c>
      <c r="X97" s="173">
        <v>0</v>
      </c>
      <c r="Y97" s="173">
        <v>0</v>
      </c>
      <c r="Z97" s="173">
        <v>0</v>
      </c>
      <c r="AA97" s="174">
        <v>142482.20000000001</v>
      </c>
      <c r="AB97" s="44">
        <f>AC97+AD97+AE97</f>
        <v>14046.17</v>
      </c>
      <c r="AC97" s="44">
        <v>0</v>
      </c>
      <c r="AD97" s="44">
        <v>0</v>
      </c>
      <c r="AE97" s="109">
        <v>14046.17</v>
      </c>
    </row>
    <row r="98" spans="1:31" hidden="1" x14ac:dyDescent="0.2">
      <c r="A98" s="175">
        <v>2001</v>
      </c>
      <c r="B98" s="176" t="s">
        <v>2887</v>
      </c>
      <c r="C98" s="650" t="s">
        <v>2830</v>
      </c>
      <c r="D98" s="693">
        <v>37132</v>
      </c>
      <c r="E98" s="35" t="s">
        <v>2954</v>
      </c>
      <c r="F98" s="36" t="s">
        <v>259</v>
      </c>
      <c r="G98" s="167" t="s">
        <v>69</v>
      </c>
      <c r="H98" s="167"/>
      <c r="I98" s="452" t="s">
        <v>2888</v>
      </c>
      <c r="J98" s="119"/>
      <c r="K98" s="178"/>
      <c r="L98" s="38">
        <v>0</v>
      </c>
      <c r="M98" s="150">
        <v>0</v>
      </c>
      <c r="N98" s="179">
        <v>0</v>
      </c>
      <c r="O98" s="38">
        <v>0</v>
      </c>
      <c r="P98" s="41">
        <v>0</v>
      </c>
      <c r="Q98" s="41">
        <v>0</v>
      </c>
      <c r="R98" s="41">
        <v>0</v>
      </c>
      <c r="S98" s="39">
        <v>0</v>
      </c>
      <c r="T98" s="41">
        <v>0</v>
      </c>
      <c r="U98" s="41">
        <v>0</v>
      </c>
      <c r="V98" s="41">
        <v>0</v>
      </c>
      <c r="W98" s="40">
        <v>0</v>
      </c>
      <c r="X98" s="180">
        <v>0</v>
      </c>
      <c r="Y98" s="173">
        <v>0</v>
      </c>
      <c r="Z98" s="180">
        <v>0</v>
      </c>
      <c r="AA98" s="170">
        <v>0</v>
      </c>
      <c r="AB98" s="44">
        <v>0</v>
      </c>
      <c r="AC98" s="45">
        <v>0</v>
      </c>
      <c r="AD98" s="45">
        <v>0</v>
      </c>
      <c r="AE98" s="46">
        <v>5745.04</v>
      </c>
    </row>
    <row r="99" spans="1:31" hidden="1" x14ac:dyDescent="0.2">
      <c r="A99" s="175">
        <v>2001</v>
      </c>
      <c r="B99" s="176" t="s">
        <v>2889</v>
      </c>
      <c r="C99" s="650" t="s">
        <v>2830</v>
      </c>
      <c r="D99" s="693">
        <v>37132</v>
      </c>
      <c r="E99" s="35" t="s">
        <v>2954</v>
      </c>
      <c r="F99" s="36" t="s">
        <v>260</v>
      </c>
      <c r="G99" s="167" t="s">
        <v>63</v>
      </c>
      <c r="H99" s="167"/>
      <c r="I99" s="452" t="s">
        <v>2890</v>
      </c>
      <c r="J99" s="119"/>
      <c r="K99" s="178"/>
      <c r="L99" s="38">
        <v>0</v>
      </c>
      <c r="M99" s="150">
        <v>0</v>
      </c>
      <c r="N99" s="179">
        <v>0</v>
      </c>
      <c r="O99" s="38">
        <v>0</v>
      </c>
      <c r="P99" s="41">
        <v>0</v>
      </c>
      <c r="Q99" s="41">
        <v>0</v>
      </c>
      <c r="R99" s="41">
        <v>0</v>
      </c>
      <c r="S99" s="39">
        <v>0</v>
      </c>
      <c r="T99" s="41">
        <v>0</v>
      </c>
      <c r="U99" s="41">
        <v>0</v>
      </c>
      <c r="V99" s="41">
        <v>0</v>
      </c>
      <c r="W99" s="40">
        <v>0</v>
      </c>
      <c r="X99" s="180">
        <v>0</v>
      </c>
      <c r="Y99" s="173">
        <v>0</v>
      </c>
      <c r="Z99" s="180">
        <v>0</v>
      </c>
      <c r="AA99" s="170">
        <v>0</v>
      </c>
      <c r="AB99" s="44">
        <v>0</v>
      </c>
      <c r="AC99" s="45">
        <v>0</v>
      </c>
      <c r="AD99" s="45">
        <v>0</v>
      </c>
      <c r="AE99" s="46">
        <v>9443.4</v>
      </c>
    </row>
    <row r="100" spans="1:31" hidden="1" x14ac:dyDescent="0.2">
      <c r="A100" s="175">
        <v>2001</v>
      </c>
      <c r="B100" s="176" t="s">
        <v>2891</v>
      </c>
      <c r="C100" s="650" t="s">
        <v>2830</v>
      </c>
      <c r="D100" s="693">
        <v>37132</v>
      </c>
      <c r="E100" s="35" t="s">
        <v>2954</v>
      </c>
      <c r="F100" s="36" t="s">
        <v>260</v>
      </c>
      <c r="G100" s="167" t="s">
        <v>63</v>
      </c>
      <c r="H100" s="167"/>
      <c r="I100" s="452" t="s">
        <v>2892</v>
      </c>
      <c r="J100" s="119"/>
      <c r="K100" s="178"/>
      <c r="L100" s="38">
        <v>0</v>
      </c>
      <c r="M100" s="150">
        <v>0</v>
      </c>
      <c r="N100" s="179">
        <v>0</v>
      </c>
      <c r="O100" s="38">
        <v>0</v>
      </c>
      <c r="P100" s="41">
        <v>0</v>
      </c>
      <c r="Q100" s="41">
        <v>0</v>
      </c>
      <c r="R100" s="41">
        <v>0</v>
      </c>
      <c r="S100" s="39">
        <v>0</v>
      </c>
      <c r="T100" s="41">
        <v>0</v>
      </c>
      <c r="U100" s="41">
        <v>0</v>
      </c>
      <c r="V100" s="41">
        <v>0</v>
      </c>
      <c r="W100" s="40">
        <v>0</v>
      </c>
      <c r="X100" s="180">
        <v>0</v>
      </c>
      <c r="Y100" s="173">
        <v>0</v>
      </c>
      <c r="Z100" s="180">
        <v>0</v>
      </c>
      <c r="AA100" s="170">
        <v>103291.38</v>
      </c>
      <c r="AB100" s="44">
        <v>0</v>
      </c>
      <c r="AC100" s="45">
        <v>0</v>
      </c>
      <c r="AD100" s="45">
        <v>0</v>
      </c>
      <c r="AE100" s="46">
        <v>12192.32</v>
      </c>
    </row>
    <row r="101" spans="1:31" hidden="1" x14ac:dyDescent="0.2">
      <c r="A101" s="175">
        <v>2001</v>
      </c>
      <c r="B101" s="176" t="s">
        <v>53</v>
      </c>
      <c r="C101" s="650" t="s">
        <v>2830</v>
      </c>
      <c r="D101" s="693">
        <v>37132</v>
      </c>
      <c r="E101" s="35" t="s">
        <v>2954</v>
      </c>
      <c r="F101" s="36" t="s">
        <v>259</v>
      </c>
      <c r="G101" s="167" t="s">
        <v>69</v>
      </c>
      <c r="H101" s="167"/>
      <c r="I101" s="452" t="s">
        <v>2893</v>
      </c>
      <c r="J101" s="119"/>
      <c r="K101" s="178"/>
      <c r="L101" s="38">
        <v>0</v>
      </c>
      <c r="M101" s="150">
        <v>0</v>
      </c>
      <c r="N101" s="179">
        <v>0</v>
      </c>
      <c r="O101" s="38">
        <v>0</v>
      </c>
      <c r="P101" s="41">
        <v>0</v>
      </c>
      <c r="Q101" s="41">
        <v>0</v>
      </c>
      <c r="R101" s="41">
        <v>0</v>
      </c>
      <c r="S101" s="39">
        <v>0</v>
      </c>
      <c r="T101" s="41">
        <v>0</v>
      </c>
      <c r="U101" s="41">
        <v>0</v>
      </c>
      <c r="V101" s="41">
        <v>0</v>
      </c>
      <c r="W101" s="40">
        <v>0</v>
      </c>
      <c r="X101" s="180">
        <v>0</v>
      </c>
      <c r="Y101" s="173">
        <v>0</v>
      </c>
      <c r="Z101" s="180">
        <v>0</v>
      </c>
      <c r="AA101" s="170">
        <v>309874.14</v>
      </c>
      <c r="AB101" s="44">
        <v>0</v>
      </c>
      <c r="AC101" s="45">
        <v>0</v>
      </c>
      <c r="AD101" s="45">
        <v>0</v>
      </c>
      <c r="AE101" s="46">
        <v>10367.200000000001</v>
      </c>
    </row>
    <row r="102" spans="1:31" hidden="1" x14ac:dyDescent="0.2">
      <c r="A102" s="175">
        <v>2001</v>
      </c>
      <c r="B102" s="176" t="s">
        <v>53</v>
      </c>
      <c r="C102" s="650" t="s">
        <v>2830</v>
      </c>
      <c r="D102" s="693">
        <v>37132</v>
      </c>
      <c r="E102" s="35" t="s">
        <v>2954</v>
      </c>
      <c r="F102" s="36" t="s">
        <v>259</v>
      </c>
      <c r="G102" s="167" t="s">
        <v>69</v>
      </c>
      <c r="H102" s="167"/>
      <c r="I102" s="452" t="s">
        <v>2894</v>
      </c>
      <c r="J102" s="119"/>
      <c r="K102" s="178"/>
      <c r="L102" s="38">
        <v>0</v>
      </c>
      <c r="M102" s="150">
        <v>0</v>
      </c>
      <c r="N102" s="179">
        <v>0</v>
      </c>
      <c r="O102" s="38">
        <v>0</v>
      </c>
      <c r="P102" s="41">
        <v>0</v>
      </c>
      <c r="Q102" s="41">
        <v>0</v>
      </c>
      <c r="R102" s="41">
        <v>0</v>
      </c>
      <c r="S102" s="39">
        <v>0</v>
      </c>
      <c r="T102" s="41">
        <v>0</v>
      </c>
      <c r="U102" s="41">
        <v>0</v>
      </c>
      <c r="V102" s="41">
        <v>0</v>
      </c>
      <c r="W102" s="40">
        <v>0</v>
      </c>
      <c r="X102" s="180">
        <v>0</v>
      </c>
      <c r="Y102" s="173">
        <v>0</v>
      </c>
      <c r="Z102" s="180">
        <v>0</v>
      </c>
      <c r="AA102" s="170">
        <v>568102.59</v>
      </c>
      <c r="AB102" s="44">
        <v>0</v>
      </c>
      <c r="AC102" s="45">
        <v>0</v>
      </c>
      <c r="AD102" s="45">
        <v>0</v>
      </c>
      <c r="AE102" s="46">
        <v>11880.45</v>
      </c>
    </row>
    <row r="103" spans="1:31" hidden="1" x14ac:dyDescent="0.2">
      <c r="A103" s="175">
        <v>2001</v>
      </c>
      <c r="B103" s="176" t="s">
        <v>2906</v>
      </c>
      <c r="C103" s="650" t="s">
        <v>2830</v>
      </c>
      <c r="D103" s="693">
        <v>37132</v>
      </c>
      <c r="E103" s="35" t="s">
        <v>2954</v>
      </c>
      <c r="F103" s="36" t="s">
        <v>259</v>
      </c>
      <c r="G103" s="167" t="s">
        <v>63</v>
      </c>
      <c r="H103" s="167"/>
      <c r="I103" s="452" t="s">
        <v>2907</v>
      </c>
      <c r="J103" s="119" t="s">
        <v>310</v>
      </c>
      <c r="K103" s="596">
        <v>38002</v>
      </c>
      <c r="L103" s="38">
        <v>0</v>
      </c>
      <c r="M103" s="150">
        <v>0</v>
      </c>
      <c r="N103" s="179">
        <v>0</v>
      </c>
      <c r="O103" s="38">
        <v>0</v>
      </c>
      <c r="P103" s="41">
        <v>0</v>
      </c>
      <c r="Q103" s="41">
        <v>0</v>
      </c>
      <c r="R103" s="41">
        <v>0</v>
      </c>
      <c r="S103" s="39">
        <v>0</v>
      </c>
      <c r="T103" s="41">
        <v>0</v>
      </c>
      <c r="U103" s="41">
        <v>0</v>
      </c>
      <c r="V103" s="41">
        <v>0</v>
      </c>
      <c r="W103" s="40">
        <v>0</v>
      </c>
      <c r="X103" s="180">
        <v>0</v>
      </c>
      <c r="Y103" s="173">
        <v>0</v>
      </c>
      <c r="Z103" s="180">
        <v>0</v>
      </c>
      <c r="AA103" s="170">
        <v>180759.91</v>
      </c>
      <c r="AB103" s="44">
        <f>AC103+AD103+AE103</f>
        <v>21738.95</v>
      </c>
      <c r="AC103" s="45">
        <v>0</v>
      </c>
      <c r="AD103" s="46">
        <v>7202.26</v>
      </c>
      <c r="AE103" s="46">
        <v>14536.69</v>
      </c>
    </row>
    <row r="104" spans="1:31" hidden="1" x14ac:dyDescent="0.2">
      <c r="A104" s="175">
        <v>2001</v>
      </c>
      <c r="B104" s="176" t="s">
        <v>2989</v>
      </c>
      <c r="C104" s="650" t="s">
        <v>2830</v>
      </c>
      <c r="D104" s="693">
        <v>37132</v>
      </c>
      <c r="E104" s="35" t="s">
        <v>2954</v>
      </c>
      <c r="F104" s="36" t="s">
        <v>259</v>
      </c>
      <c r="G104" s="167" t="s">
        <v>63</v>
      </c>
      <c r="H104" s="167"/>
      <c r="I104" s="452" t="s">
        <v>2910</v>
      </c>
      <c r="J104" s="119"/>
      <c r="K104" s="596"/>
      <c r="L104" s="38">
        <v>0</v>
      </c>
      <c r="M104" s="150">
        <v>0</v>
      </c>
      <c r="N104" s="179">
        <v>0</v>
      </c>
      <c r="O104" s="38">
        <v>0</v>
      </c>
      <c r="P104" s="41">
        <v>0</v>
      </c>
      <c r="Q104" s="41">
        <v>0</v>
      </c>
      <c r="R104" s="41">
        <v>0</v>
      </c>
      <c r="S104" s="39">
        <v>0</v>
      </c>
      <c r="T104" s="41">
        <v>0</v>
      </c>
      <c r="U104" s="41">
        <v>0</v>
      </c>
      <c r="V104" s="41">
        <v>0</v>
      </c>
      <c r="W104" s="40">
        <v>0</v>
      </c>
      <c r="X104" s="180">
        <v>0</v>
      </c>
      <c r="Y104" s="173">
        <v>0</v>
      </c>
      <c r="Z104" s="180">
        <v>0</v>
      </c>
      <c r="AA104" s="170">
        <v>77468.53</v>
      </c>
      <c r="AB104" s="44">
        <f t="shared" ref="AB104:AB112" si="2">AC104+AD104+AE104</f>
        <v>8864.2999999999993</v>
      </c>
      <c r="AC104" s="45">
        <v>0</v>
      </c>
      <c r="AD104" s="45">
        <v>0</v>
      </c>
      <c r="AE104" s="46">
        <v>8864.2999999999993</v>
      </c>
    </row>
    <row r="105" spans="1:31" hidden="1" x14ac:dyDescent="0.2">
      <c r="A105" s="175">
        <v>2001</v>
      </c>
      <c r="B105" s="176" t="s">
        <v>2921</v>
      </c>
      <c r="C105" s="650" t="s">
        <v>2830</v>
      </c>
      <c r="D105" s="693">
        <v>37132</v>
      </c>
      <c r="E105" s="35" t="s">
        <v>2954</v>
      </c>
      <c r="F105" s="36" t="s">
        <v>259</v>
      </c>
      <c r="G105" s="167" t="s">
        <v>63</v>
      </c>
      <c r="H105" s="167"/>
      <c r="I105" s="452" t="s">
        <v>2922</v>
      </c>
      <c r="J105" s="119"/>
      <c r="K105" s="596"/>
      <c r="L105" s="38">
        <v>0</v>
      </c>
      <c r="M105" s="150">
        <v>0</v>
      </c>
      <c r="N105" s="179">
        <v>0</v>
      </c>
      <c r="O105" s="38">
        <v>0</v>
      </c>
      <c r="P105" s="41">
        <v>0</v>
      </c>
      <c r="Q105" s="41">
        <v>0</v>
      </c>
      <c r="R105" s="41">
        <v>0</v>
      </c>
      <c r="S105" s="39">
        <v>0</v>
      </c>
      <c r="T105" s="41">
        <v>0</v>
      </c>
      <c r="U105" s="41">
        <v>0</v>
      </c>
      <c r="V105" s="41">
        <v>0</v>
      </c>
      <c r="W105" s="40">
        <v>0</v>
      </c>
      <c r="X105" s="180">
        <v>0</v>
      </c>
      <c r="Y105" s="173">
        <v>0</v>
      </c>
      <c r="Z105" s="180">
        <v>0</v>
      </c>
      <c r="AA105" s="170">
        <v>90980</v>
      </c>
      <c r="AB105" s="44">
        <f t="shared" si="2"/>
        <v>17656.02</v>
      </c>
      <c r="AC105" s="45">
        <v>0</v>
      </c>
      <c r="AD105" s="45">
        <v>0</v>
      </c>
      <c r="AE105" s="46">
        <v>17656.02</v>
      </c>
    </row>
    <row r="106" spans="1:31" hidden="1" x14ac:dyDescent="0.2">
      <c r="A106" s="175">
        <v>2001</v>
      </c>
      <c r="B106" s="176" t="s">
        <v>2924</v>
      </c>
      <c r="C106" s="650" t="s">
        <v>2830</v>
      </c>
      <c r="D106" s="693">
        <v>37132</v>
      </c>
      <c r="E106" s="35" t="s">
        <v>2954</v>
      </c>
      <c r="F106" s="36" t="s">
        <v>259</v>
      </c>
      <c r="G106" s="167" t="s">
        <v>63</v>
      </c>
      <c r="H106" s="167"/>
      <c r="I106" s="452" t="s">
        <v>2923</v>
      </c>
      <c r="J106" s="119"/>
      <c r="K106" s="596"/>
      <c r="L106" s="38">
        <v>0</v>
      </c>
      <c r="M106" s="150">
        <v>0</v>
      </c>
      <c r="N106" s="179">
        <v>0</v>
      </c>
      <c r="O106" s="38">
        <v>0</v>
      </c>
      <c r="P106" s="41">
        <v>0</v>
      </c>
      <c r="Q106" s="41">
        <v>0</v>
      </c>
      <c r="R106" s="41">
        <v>0</v>
      </c>
      <c r="S106" s="39">
        <v>0</v>
      </c>
      <c r="T106" s="41">
        <v>0</v>
      </c>
      <c r="U106" s="41">
        <v>0</v>
      </c>
      <c r="V106" s="41">
        <v>0</v>
      </c>
      <c r="W106" s="40">
        <v>0</v>
      </c>
      <c r="X106" s="180">
        <v>0</v>
      </c>
      <c r="Y106" s="173">
        <v>0</v>
      </c>
      <c r="Z106" s="180">
        <v>0</v>
      </c>
      <c r="AA106" s="170">
        <v>51645.69</v>
      </c>
      <c r="AB106" s="44">
        <f t="shared" si="2"/>
        <v>9226.17</v>
      </c>
      <c r="AC106" s="45">
        <v>0</v>
      </c>
      <c r="AD106" s="45">
        <v>0</v>
      </c>
      <c r="AE106" s="46">
        <v>9226.17</v>
      </c>
    </row>
    <row r="107" spans="1:31" hidden="1" x14ac:dyDescent="0.2">
      <c r="A107" s="175">
        <v>2001</v>
      </c>
      <c r="B107" s="176" t="s">
        <v>2965</v>
      </c>
      <c r="C107" s="650" t="s">
        <v>2830</v>
      </c>
      <c r="D107" s="693">
        <v>37132</v>
      </c>
      <c r="E107" s="35" t="s">
        <v>2954</v>
      </c>
      <c r="F107" s="36" t="s">
        <v>260</v>
      </c>
      <c r="G107" s="167" t="s">
        <v>63</v>
      </c>
      <c r="H107" s="167"/>
      <c r="I107" s="452" t="s">
        <v>2966</v>
      </c>
      <c r="J107" s="119"/>
      <c r="K107" s="596"/>
      <c r="L107" s="38">
        <v>0</v>
      </c>
      <c r="M107" s="150">
        <v>0</v>
      </c>
      <c r="N107" s="179">
        <v>0</v>
      </c>
      <c r="O107" s="38">
        <v>0</v>
      </c>
      <c r="P107" s="41">
        <v>0</v>
      </c>
      <c r="Q107" s="41">
        <v>0</v>
      </c>
      <c r="R107" s="41">
        <v>0</v>
      </c>
      <c r="S107" s="39">
        <v>0</v>
      </c>
      <c r="T107" s="41">
        <v>0</v>
      </c>
      <c r="U107" s="41">
        <v>0</v>
      </c>
      <c r="V107" s="41">
        <v>0</v>
      </c>
      <c r="W107" s="40">
        <v>0</v>
      </c>
      <c r="X107" s="180">
        <v>0</v>
      </c>
      <c r="Y107" s="173">
        <v>0</v>
      </c>
      <c r="Z107" s="180">
        <v>0</v>
      </c>
      <c r="AA107" s="170" t="s">
        <v>20</v>
      </c>
      <c r="AB107" s="44">
        <f t="shared" si="2"/>
        <v>26205.23</v>
      </c>
      <c r="AC107" s="45">
        <v>0</v>
      </c>
      <c r="AD107" s="45">
        <v>0</v>
      </c>
      <c r="AE107" s="46">
        <v>26205.23</v>
      </c>
    </row>
    <row r="108" spans="1:31" hidden="1" x14ac:dyDescent="0.2">
      <c r="A108" s="175">
        <v>2001</v>
      </c>
      <c r="B108" s="176" t="s">
        <v>2990</v>
      </c>
      <c r="C108" s="650" t="s">
        <v>2830</v>
      </c>
      <c r="D108" s="693">
        <v>37132</v>
      </c>
      <c r="E108" s="35" t="s">
        <v>2954</v>
      </c>
      <c r="F108" s="36" t="s">
        <v>260</v>
      </c>
      <c r="G108" s="167" t="s">
        <v>63</v>
      </c>
      <c r="H108" s="167"/>
      <c r="I108" s="452" t="s">
        <v>2991</v>
      </c>
      <c r="J108" s="119"/>
      <c r="K108" s="596"/>
      <c r="L108" s="38">
        <v>0</v>
      </c>
      <c r="M108" s="150">
        <v>0</v>
      </c>
      <c r="N108" s="179">
        <v>0</v>
      </c>
      <c r="O108" s="38">
        <v>0</v>
      </c>
      <c r="P108" s="41">
        <v>0</v>
      </c>
      <c r="Q108" s="41">
        <v>0</v>
      </c>
      <c r="R108" s="41">
        <v>0</v>
      </c>
      <c r="S108" s="39">
        <v>0</v>
      </c>
      <c r="T108" s="41">
        <v>0</v>
      </c>
      <c r="U108" s="41">
        <v>0</v>
      </c>
      <c r="V108" s="41">
        <v>0</v>
      </c>
      <c r="W108" s="40">
        <v>0</v>
      </c>
      <c r="X108" s="180">
        <v>0</v>
      </c>
      <c r="Y108" s="173">
        <v>0</v>
      </c>
      <c r="Z108" s="180">
        <v>0</v>
      </c>
      <c r="AA108" s="170" t="s">
        <v>20</v>
      </c>
      <c r="AB108" s="44">
        <f t="shared" si="2"/>
        <v>33733.47</v>
      </c>
      <c r="AC108" s="45">
        <v>0</v>
      </c>
      <c r="AD108" s="45">
        <v>0</v>
      </c>
      <c r="AE108" s="46">
        <v>33733.47</v>
      </c>
    </row>
    <row r="109" spans="1:31" hidden="1" x14ac:dyDescent="0.2">
      <c r="A109" s="175">
        <v>2001</v>
      </c>
      <c r="B109" s="176" t="s">
        <v>2998</v>
      </c>
      <c r="C109" s="650" t="s">
        <v>2830</v>
      </c>
      <c r="D109" s="693">
        <v>37132</v>
      </c>
      <c r="E109" s="35" t="s">
        <v>2954</v>
      </c>
      <c r="F109" s="36" t="s">
        <v>259</v>
      </c>
      <c r="G109" s="167" t="s">
        <v>63</v>
      </c>
      <c r="H109" s="167"/>
      <c r="I109" s="452" t="s">
        <v>2999</v>
      </c>
      <c r="J109" s="119" t="s">
        <v>310</v>
      </c>
      <c r="K109" s="596" t="s">
        <v>3000</v>
      </c>
      <c r="L109" s="38">
        <v>0</v>
      </c>
      <c r="M109" s="150">
        <v>0</v>
      </c>
      <c r="N109" s="179">
        <v>0</v>
      </c>
      <c r="O109" s="38">
        <v>0</v>
      </c>
      <c r="P109" s="41">
        <v>0</v>
      </c>
      <c r="Q109" s="41">
        <v>0</v>
      </c>
      <c r="R109" s="41">
        <v>0</v>
      </c>
      <c r="S109" s="39">
        <v>0</v>
      </c>
      <c r="T109" s="41">
        <v>0</v>
      </c>
      <c r="U109" s="41">
        <v>0</v>
      </c>
      <c r="V109" s="41">
        <v>0</v>
      </c>
      <c r="W109" s="40">
        <v>0</v>
      </c>
      <c r="X109" s="180">
        <v>0</v>
      </c>
      <c r="Y109" s="173">
        <v>0</v>
      </c>
      <c r="Z109" s="180">
        <v>0</v>
      </c>
      <c r="AA109" s="170">
        <v>460000</v>
      </c>
      <c r="AB109" s="44">
        <f t="shared" si="2"/>
        <v>24333.84</v>
      </c>
      <c r="AC109" s="45">
        <v>0</v>
      </c>
      <c r="AD109" s="45">
        <v>0</v>
      </c>
      <c r="AE109" s="46">
        <v>24333.84</v>
      </c>
    </row>
    <row r="110" spans="1:31" hidden="1" x14ac:dyDescent="0.2">
      <c r="A110" s="175">
        <v>2001</v>
      </c>
      <c r="B110" s="176" t="s">
        <v>3004</v>
      </c>
      <c r="C110" s="650" t="s">
        <v>2830</v>
      </c>
      <c r="D110" s="693">
        <v>37132</v>
      </c>
      <c r="E110" s="35" t="s">
        <v>2954</v>
      </c>
      <c r="F110" s="36" t="s">
        <v>259</v>
      </c>
      <c r="G110" s="167" t="s">
        <v>63</v>
      </c>
      <c r="H110" s="167"/>
      <c r="I110" s="452" t="s">
        <v>3005</v>
      </c>
      <c r="J110" s="119" t="s">
        <v>310</v>
      </c>
      <c r="K110" s="596" t="s">
        <v>3006</v>
      </c>
      <c r="L110" s="38">
        <v>0</v>
      </c>
      <c r="M110" s="150">
        <v>0</v>
      </c>
      <c r="N110" s="179">
        <v>0</v>
      </c>
      <c r="O110" s="38">
        <v>0</v>
      </c>
      <c r="P110" s="41">
        <v>0</v>
      </c>
      <c r="Q110" s="41">
        <v>0</v>
      </c>
      <c r="R110" s="41">
        <v>0</v>
      </c>
      <c r="S110" s="39">
        <v>0</v>
      </c>
      <c r="T110" s="41">
        <v>0</v>
      </c>
      <c r="U110" s="41">
        <v>0</v>
      </c>
      <c r="V110" s="41">
        <v>0</v>
      </c>
      <c r="W110" s="40">
        <v>0</v>
      </c>
      <c r="X110" s="180">
        <v>0</v>
      </c>
      <c r="Y110" s="173">
        <v>0</v>
      </c>
      <c r="Z110" s="180">
        <v>0</v>
      </c>
      <c r="AA110" s="170">
        <v>1032917.14</v>
      </c>
      <c r="AB110" s="44">
        <f t="shared" si="2"/>
        <v>7124.94</v>
      </c>
      <c r="AC110" s="45">
        <v>0</v>
      </c>
      <c r="AD110" s="45">
        <v>0</v>
      </c>
      <c r="AE110" s="46">
        <v>7124.94</v>
      </c>
    </row>
    <row r="111" spans="1:31" hidden="1" x14ac:dyDescent="0.2">
      <c r="A111" s="175">
        <v>2001</v>
      </c>
      <c r="B111" s="176" t="s">
        <v>177</v>
      </c>
      <c r="C111" s="650" t="s">
        <v>2830</v>
      </c>
      <c r="D111" s="693">
        <v>37132</v>
      </c>
      <c r="E111" s="35" t="s">
        <v>2954</v>
      </c>
      <c r="F111" s="36" t="s">
        <v>259</v>
      </c>
      <c r="G111" s="167" t="s">
        <v>243</v>
      </c>
      <c r="H111" s="167"/>
      <c r="I111" s="452" t="s">
        <v>3050</v>
      </c>
      <c r="J111" s="119" t="s">
        <v>310</v>
      </c>
      <c r="K111" s="596" t="s">
        <v>1422</v>
      </c>
      <c r="L111" s="38">
        <v>0</v>
      </c>
      <c r="M111" s="150">
        <v>2462.59</v>
      </c>
      <c r="N111" s="179">
        <v>0</v>
      </c>
      <c r="O111" s="38">
        <v>0</v>
      </c>
      <c r="P111" s="41">
        <v>0</v>
      </c>
      <c r="Q111" s="41">
        <v>0</v>
      </c>
      <c r="R111" s="41">
        <v>0</v>
      </c>
      <c r="S111" s="39">
        <v>0</v>
      </c>
      <c r="T111" s="41">
        <v>0</v>
      </c>
      <c r="U111" s="41">
        <v>0</v>
      </c>
      <c r="V111" s="41">
        <v>0</v>
      </c>
      <c r="W111" s="40">
        <v>0</v>
      </c>
      <c r="X111" s="180">
        <v>0</v>
      </c>
      <c r="Y111" s="173">
        <v>0</v>
      </c>
      <c r="Z111" s="180">
        <v>0</v>
      </c>
      <c r="AA111" s="170">
        <v>445139.33</v>
      </c>
      <c r="AB111" s="44">
        <f t="shared" si="2"/>
        <v>21276.06</v>
      </c>
      <c r="AC111" s="45">
        <v>0</v>
      </c>
      <c r="AD111" s="45">
        <v>3355.98</v>
      </c>
      <c r="AE111" s="46">
        <v>17920.080000000002</v>
      </c>
    </row>
    <row r="112" spans="1:31" hidden="1" x14ac:dyDescent="0.2">
      <c r="A112" s="175">
        <v>2001</v>
      </c>
      <c r="B112" s="176" t="s">
        <v>1015</v>
      </c>
      <c r="C112" s="661" t="s">
        <v>1751</v>
      </c>
      <c r="D112" s="693">
        <v>37183</v>
      </c>
      <c r="E112" s="35" t="s">
        <v>2954</v>
      </c>
      <c r="F112" s="36" t="s">
        <v>260</v>
      </c>
      <c r="G112" s="167" t="s">
        <v>69</v>
      </c>
      <c r="H112" s="167"/>
      <c r="I112" s="452" t="s">
        <v>1654</v>
      </c>
      <c r="J112" s="119" t="s">
        <v>310</v>
      </c>
      <c r="K112" s="178" t="s">
        <v>1337</v>
      </c>
      <c r="L112" s="38">
        <v>0</v>
      </c>
      <c r="M112" s="150">
        <v>0</v>
      </c>
      <c r="N112" s="179">
        <v>0</v>
      </c>
      <c r="O112" s="38">
        <v>0</v>
      </c>
      <c r="P112" s="41">
        <v>0</v>
      </c>
      <c r="Q112" s="41">
        <v>368.62</v>
      </c>
      <c r="R112" s="41">
        <v>0</v>
      </c>
      <c r="S112" s="39">
        <v>0</v>
      </c>
      <c r="T112" s="41">
        <v>0</v>
      </c>
      <c r="U112" s="41">
        <v>0</v>
      </c>
      <c r="V112" s="41">
        <v>0</v>
      </c>
      <c r="W112" s="40">
        <v>0</v>
      </c>
      <c r="X112" s="180">
        <v>0</v>
      </c>
      <c r="Y112" s="173">
        <v>0</v>
      </c>
      <c r="Z112" s="180">
        <v>0</v>
      </c>
      <c r="AA112" s="170">
        <v>40415.69</v>
      </c>
      <c r="AB112" s="44">
        <f t="shared" si="2"/>
        <v>11612.68</v>
      </c>
      <c r="AC112" s="45">
        <v>0</v>
      </c>
      <c r="AD112" s="45">
        <v>0</v>
      </c>
      <c r="AE112" s="46">
        <v>11612.68</v>
      </c>
    </row>
    <row r="113" spans="1:31" hidden="1" x14ac:dyDescent="0.2">
      <c r="A113" s="175">
        <v>2001</v>
      </c>
      <c r="B113" s="176" t="s">
        <v>1015</v>
      </c>
      <c r="C113" s="661" t="s">
        <v>1751</v>
      </c>
      <c r="D113" s="693">
        <v>37183</v>
      </c>
      <c r="E113" s="35" t="s">
        <v>2954</v>
      </c>
      <c r="F113" s="36" t="s">
        <v>260</v>
      </c>
      <c r="G113" s="167" t="s">
        <v>243</v>
      </c>
      <c r="H113" s="167"/>
      <c r="I113" s="452" t="s">
        <v>1654</v>
      </c>
      <c r="J113" s="119" t="s">
        <v>310</v>
      </c>
      <c r="K113" s="178" t="s">
        <v>1337</v>
      </c>
      <c r="L113" s="38">
        <v>0</v>
      </c>
      <c r="M113" s="150">
        <v>0</v>
      </c>
      <c r="N113" s="179">
        <v>0</v>
      </c>
      <c r="O113" s="38">
        <v>0</v>
      </c>
      <c r="P113" s="41">
        <v>0</v>
      </c>
      <c r="Q113" s="41">
        <v>368.62</v>
      </c>
      <c r="R113" s="41">
        <v>0</v>
      </c>
      <c r="S113" s="39">
        <v>0</v>
      </c>
      <c r="T113" s="41">
        <v>0</v>
      </c>
      <c r="U113" s="41">
        <v>0</v>
      </c>
      <c r="V113" s="41">
        <v>0</v>
      </c>
      <c r="W113" s="40">
        <v>0</v>
      </c>
      <c r="X113" s="180">
        <v>0</v>
      </c>
      <c r="Y113" s="173">
        <v>0</v>
      </c>
      <c r="Z113" s="180">
        <v>3110.57</v>
      </c>
      <c r="AA113" s="170">
        <v>3110.57</v>
      </c>
      <c r="AB113" s="44">
        <f t="shared" ref="AB113:AB131" si="3">AC113+AD113+AE113</f>
        <v>602.62</v>
      </c>
      <c r="AC113" s="45">
        <v>0</v>
      </c>
      <c r="AD113" s="45">
        <v>0</v>
      </c>
      <c r="AE113" s="46">
        <v>602.62</v>
      </c>
    </row>
    <row r="114" spans="1:31" s="2" customFormat="1" ht="12.75" hidden="1" customHeight="1" x14ac:dyDescent="0.2">
      <c r="A114" s="33">
        <v>2001</v>
      </c>
      <c r="B114" s="189" t="s">
        <v>337</v>
      </c>
      <c r="C114" s="662" t="s">
        <v>2901</v>
      </c>
      <c r="D114" s="694">
        <v>37256</v>
      </c>
      <c r="E114" s="35" t="s">
        <v>2954</v>
      </c>
      <c r="F114" s="36" t="s">
        <v>265</v>
      </c>
      <c r="G114" s="36" t="s">
        <v>68</v>
      </c>
      <c r="H114" s="36"/>
      <c r="I114" s="474" t="s">
        <v>698</v>
      </c>
      <c r="J114" s="119" t="s">
        <v>839</v>
      </c>
      <c r="K114" s="571"/>
      <c r="L114" s="38">
        <v>0</v>
      </c>
      <c r="M114" s="38">
        <v>0</v>
      </c>
      <c r="N114" s="38">
        <v>0</v>
      </c>
      <c r="O114" s="38">
        <v>0</v>
      </c>
      <c r="P114" s="41">
        <v>0</v>
      </c>
      <c r="Q114" s="41">
        <v>0</v>
      </c>
      <c r="R114" s="41">
        <v>0</v>
      </c>
      <c r="S114" s="39">
        <v>0</v>
      </c>
      <c r="T114" s="41">
        <v>0</v>
      </c>
      <c r="U114" s="41">
        <v>0</v>
      </c>
      <c r="V114" s="41">
        <v>0</v>
      </c>
      <c r="W114" s="40">
        <v>0</v>
      </c>
      <c r="X114" s="38">
        <v>0</v>
      </c>
      <c r="Y114" s="180">
        <v>0</v>
      </c>
      <c r="Z114" s="180">
        <v>0</v>
      </c>
      <c r="AA114" s="190" t="s">
        <v>20</v>
      </c>
      <c r="AB114" s="44">
        <f t="shared" si="3"/>
        <v>1346.4</v>
      </c>
      <c r="AC114" s="45">
        <v>1346.4</v>
      </c>
      <c r="AD114" s="45">
        <v>0</v>
      </c>
      <c r="AE114" s="46">
        <v>0</v>
      </c>
    </row>
    <row r="115" spans="1:31" hidden="1" x14ac:dyDescent="0.2">
      <c r="A115" s="185">
        <v>2001</v>
      </c>
      <c r="B115" s="186" t="s">
        <v>175</v>
      </c>
      <c r="C115" s="662" t="s">
        <v>2901</v>
      </c>
      <c r="D115" s="689">
        <v>37256</v>
      </c>
      <c r="E115" s="35" t="s">
        <v>2954</v>
      </c>
      <c r="F115" s="116" t="s">
        <v>265</v>
      </c>
      <c r="G115" s="116" t="s">
        <v>68</v>
      </c>
      <c r="H115" s="116"/>
      <c r="I115" s="460" t="s">
        <v>2902</v>
      </c>
      <c r="J115" s="187" t="s">
        <v>1192</v>
      </c>
      <c r="K115" s="118" t="s">
        <v>1338</v>
      </c>
      <c r="L115" s="38">
        <v>0</v>
      </c>
      <c r="M115" s="171">
        <v>0</v>
      </c>
      <c r="N115" s="172">
        <v>0</v>
      </c>
      <c r="O115" s="38">
        <v>0</v>
      </c>
      <c r="P115" s="173">
        <v>0</v>
      </c>
      <c r="Q115" s="173">
        <v>0</v>
      </c>
      <c r="R115" s="173">
        <v>0</v>
      </c>
      <c r="S115" s="39">
        <v>0</v>
      </c>
      <c r="T115" s="41">
        <v>0</v>
      </c>
      <c r="U115" s="41">
        <v>0</v>
      </c>
      <c r="V115" s="41">
        <v>0</v>
      </c>
      <c r="W115" s="40">
        <v>0</v>
      </c>
      <c r="X115" s="173">
        <v>0</v>
      </c>
      <c r="Y115" s="173">
        <v>0</v>
      </c>
      <c r="Z115" s="173">
        <v>0</v>
      </c>
      <c r="AA115" s="174" t="s">
        <v>20</v>
      </c>
      <c r="AB115" s="44">
        <f t="shared" si="3"/>
        <v>2722.68</v>
      </c>
      <c r="AC115" s="44">
        <v>0</v>
      </c>
      <c r="AD115" s="44">
        <v>0</v>
      </c>
      <c r="AE115" s="109">
        <v>2722.68</v>
      </c>
    </row>
    <row r="116" spans="1:31" hidden="1" x14ac:dyDescent="0.2">
      <c r="A116" s="185">
        <v>2001</v>
      </c>
      <c r="B116" s="186" t="s">
        <v>2900</v>
      </c>
      <c r="C116" s="662" t="s">
        <v>2901</v>
      </c>
      <c r="D116" s="689">
        <v>37256</v>
      </c>
      <c r="E116" s="35" t="s">
        <v>2954</v>
      </c>
      <c r="F116" s="116" t="s">
        <v>265</v>
      </c>
      <c r="G116" s="116" t="s">
        <v>68</v>
      </c>
      <c r="H116" s="116"/>
      <c r="I116" s="460" t="s">
        <v>2903</v>
      </c>
      <c r="J116" s="187"/>
      <c r="K116" s="118"/>
      <c r="L116" s="38">
        <v>0</v>
      </c>
      <c r="M116" s="171">
        <v>0</v>
      </c>
      <c r="N116" s="172">
        <v>0</v>
      </c>
      <c r="O116" s="38">
        <v>0</v>
      </c>
      <c r="P116" s="173">
        <v>0</v>
      </c>
      <c r="Q116" s="173">
        <v>0</v>
      </c>
      <c r="R116" s="173">
        <v>0</v>
      </c>
      <c r="S116" s="39">
        <v>0</v>
      </c>
      <c r="T116" s="41">
        <v>0</v>
      </c>
      <c r="U116" s="41">
        <v>0</v>
      </c>
      <c r="V116" s="41">
        <v>0</v>
      </c>
      <c r="W116" s="40">
        <v>0</v>
      </c>
      <c r="X116" s="173">
        <v>0</v>
      </c>
      <c r="Y116" s="173">
        <v>0</v>
      </c>
      <c r="Z116" s="173">
        <v>0</v>
      </c>
      <c r="AA116" s="174" t="s">
        <v>20</v>
      </c>
      <c r="AB116" s="44">
        <f t="shared" si="3"/>
        <v>3286.56</v>
      </c>
      <c r="AC116" s="44">
        <v>0</v>
      </c>
      <c r="AD116" s="44">
        <v>0</v>
      </c>
      <c r="AE116" s="109">
        <v>3286.56</v>
      </c>
    </row>
    <row r="117" spans="1:31" hidden="1" x14ac:dyDescent="0.2">
      <c r="A117" s="185">
        <v>2001</v>
      </c>
      <c r="B117" s="186" t="s">
        <v>2925</v>
      </c>
      <c r="C117" s="662" t="s">
        <v>2901</v>
      </c>
      <c r="D117" s="689">
        <v>37256</v>
      </c>
      <c r="E117" s="35" t="s">
        <v>2954</v>
      </c>
      <c r="F117" s="116" t="s">
        <v>265</v>
      </c>
      <c r="G117" s="116" t="s">
        <v>68</v>
      </c>
      <c r="H117" s="116"/>
      <c r="I117" s="460" t="s">
        <v>2926</v>
      </c>
      <c r="J117" s="187" t="s">
        <v>310</v>
      </c>
      <c r="K117" s="118" t="s">
        <v>2927</v>
      </c>
      <c r="L117" s="38">
        <v>0</v>
      </c>
      <c r="M117" s="171">
        <v>0</v>
      </c>
      <c r="N117" s="172">
        <v>0</v>
      </c>
      <c r="O117" s="38">
        <v>0</v>
      </c>
      <c r="P117" s="173">
        <v>0</v>
      </c>
      <c r="Q117" s="173">
        <v>0</v>
      </c>
      <c r="R117" s="173">
        <v>0</v>
      </c>
      <c r="S117" s="39">
        <v>0</v>
      </c>
      <c r="T117" s="41">
        <v>0</v>
      </c>
      <c r="U117" s="41">
        <v>0</v>
      </c>
      <c r="V117" s="41">
        <v>0</v>
      </c>
      <c r="W117" s="40">
        <v>0</v>
      </c>
      <c r="X117" s="173">
        <v>0</v>
      </c>
      <c r="Y117" s="173">
        <v>0</v>
      </c>
      <c r="Z117" s="173">
        <v>0</v>
      </c>
      <c r="AA117" s="174">
        <v>0</v>
      </c>
      <c r="AB117" s="44">
        <f t="shared" si="3"/>
        <v>10293.89</v>
      </c>
      <c r="AC117" s="44">
        <v>0</v>
      </c>
      <c r="AD117" s="44">
        <v>0</v>
      </c>
      <c r="AE117" s="109">
        <v>10293.89</v>
      </c>
    </row>
    <row r="118" spans="1:31" hidden="1" x14ac:dyDescent="0.2">
      <c r="A118" s="185">
        <v>2001</v>
      </c>
      <c r="B118" s="186" t="s">
        <v>2928</v>
      </c>
      <c r="C118" s="662" t="s">
        <v>2901</v>
      </c>
      <c r="D118" s="689">
        <v>37256</v>
      </c>
      <c r="E118" s="35" t="s">
        <v>2954</v>
      </c>
      <c r="F118" s="116" t="s">
        <v>265</v>
      </c>
      <c r="G118" s="116" t="s">
        <v>68</v>
      </c>
      <c r="H118" s="116"/>
      <c r="I118" s="460" t="s">
        <v>2929</v>
      </c>
      <c r="J118" s="187" t="s">
        <v>310</v>
      </c>
      <c r="K118" s="118" t="s">
        <v>2927</v>
      </c>
      <c r="L118" s="38">
        <v>0</v>
      </c>
      <c r="M118" s="171">
        <v>0</v>
      </c>
      <c r="N118" s="172">
        <v>0</v>
      </c>
      <c r="O118" s="38">
        <v>0</v>
      </c>
      <c r="P118" s="173">
        <v>0</v>
      </c>
      <c r="Q118" s="173">
        <v>0</v>
      </c>
      <c r="R118" s="173">
        <v>0</v>
      </c>
      <c r="S118" s="39">
        <v>0</v>
      </c>
      <c r="T118" s="41">
        <v>0</v>
      </c>
      <c r="U118" s="41">
        <v>0</v>
      </c>
      <c r="V118" s="41">
        <v>0</v>
      </c>
      <c r="W118" s="40">
        <v>0</v>
      </c>
      <c r="X118" s="173">
        <v>0</v>
      </c>
      <c r="Y118" s="173">
        <v>0</v>
      </c>
      <c r="Z118" s="173">
        <v>0</v>
      </c>
      <c r="AA118" s="174">
        <v>0</v>
      </c>
      <c r="AB118" s="44">
        <f t="shared" si="3"/>
        <v>10293.89</v>
      </c>
      <c r="AC118" s="44">
        <v>0</v>
      </c>
      <c r="AD118" s="44">
        <v>0</v>
      </c>
      <c r="AE118" s="109">
        <v>10293.89</v>
      </c>
    </row>
    <row r="119" spans="1:31" hidden="1" x14ac:dyDescent="0.2">
      <c r="A119" s="185">
        <v>2001</v>
      </c>
      <c r="B119" s="186" t="s">
        <v>2937</v>
      </c>
      <c r="C119" s="662" t="s">
        <v>2901</v>
      </c>
      <c r="D119" s="689">
        <v>37256</v>
      </c>
      <c r="E119" s="35" t="s">
        <v>2954</v>
      </c>
      <c r="F119" s="116" t="s">
        <v>265</v>
      </c>
      <c r="G119" s="116" t="s">
        <v>68</v>
      </c>
      <c r="H119" s="116"/>
      <c r="I119" s="460" t="s">
        <v>2938</v>
      </c>
      <c r="J119" s="187" t="s">
        <v>310</v>
      </c>
      <c r="K119" s="118" t="s">
        <v>2939</v>
      </c>
      <c r="L119" s="38">
        <v>0</v>
      </c>
      <c r="M119" s="171">
        <v>0</v>
      </c>
      <c r="N119" s="172">
        <v>0</v>
      </c>
      <c r="O119" s="38">
        <v>0</v>
      </c>
      <c r="P119" s="173">
        <v>0</v>
      </c>
      <c r="Q119" s="173">
        <v>0</v>
      </c>
      <c r="R119" s="173">
        <v>0</v>
      </c>
      <c r="S119" s="39">
        <v>0</v>
      </c>
      <c r="T119" s="41">
        <v>0</v>
      </c>
      <c r="U119" s="41">
        <v>0</v>
      </c>
      <c r="V119" s="41">
        <v>0</v>
      </c>
      <c r="W119" s="40">
        <v>0</v>
      </c>
      <c r="X119" s="173">
        <v>0</v>
      </c>
      <c r="Y119" s="173">
        <v>0</v>
      </c>
      <c r="Z119" s="173">
        <v>0</v>
      </c>
      <c r="AA119" s="174" t="s">
        <v>20</v>
      </c>
      <c r="AB119" s="44">
        <f t="shared" si="3"/>
        <v>14991.42</v>
      </c>
      <c r="AC119" s="44">
        <v>0</v>
      </c>
      <c r="AD119" s="44">
        <v>0</v>
      </c>
      <c r="AE119" s="109">
        <v>14991.42</v>
      </c>
    </row>
    <row r="120" spans="1:31" hidden="1" x14ac:dyDescent="0.2">
      <c r="A120" s="185">
        <v>2001</v>
      </c>
      <c r="B120" s="186" t="s">
        <v>2940</v>
      </c>
      <c r="C120" s="662" t="s">
        <v>2901</v>
      </c>
      <c r="D120" s="689">
        <v>37256</v>
      </c>
      <c r="E120" s="35" t="s">
        <v>2954</v>
      </c>
      <c r="F120" s="116" t="s">
        <v>251</v>
      </c>
      <c r="G120" s="116" t="s">
        <v>68</v>
      </c>
      <c r="H120" s="116"/>
      <c r="I120" s="460" t="s">
        <v>2941</v>
      </c>
      <c r="J120" s="187" t="s">
        <v>592</v>
      </c>
      <c r="K120" s="118" t="s">
        <v>2942</v>
      </c>
      <c r="L120" s="38">
        <v>0</v>
      </c>
      <c r="M120" s="171">
        <v>0</v>
      </c>
      <c r="N120" s="172">
        <v>0</v>
      </c>
      <c r="O120" s="38">
        <v>0</v>
      </c>
      <c r="P120" s="173">
        <v>0</v>
      </c>
      <c r="Q120" s="173">
        <v>0</v>
      </c>
      <c r="R120" s="173">
        <v>0</v>
      </c>
      <c r="S120" s="39">
        <v>0</v>
      </c>
      <c r="T120" s="41">
        <v>0</v>
      </c>
      <c r="U120" s="41">
        <v>0</v>
      </c>
      <c r="V120" s="41">
        <v>0</v>
      </c>
      <c r="W120" s="40">
        <v>0</v>
      </c>
      <c r="X120" s="173">
        <v>0</v>
      </c>
      <c r="Y120" s="173">
        <v>0</v>
      </c>
      <c r="Z120" s="173">
        <v>0</v>
      </c>
      <c r="AA120" s="174" t="s">
        <v>20</v>
      </c>
      <c r="AB120" s="44">
        <f t="shared" si="3"/>
        <v>7484.02</v>
      </c>
      <c r="AC120" s="44">
        <v>0</v>
      </c>
      <c r="AD120" s="44">
        <v>0</v>
      </c>
      <c r="AE120" s="109">
        <v>7484.02</v>
      </c>
    </row>
    <row r="121" spans="1:31" hidden="1" x14ac:dyDescent="0.2">
      <c r="A121" s="185">
        <v>2001</v>
      </c>
      <c r="B121" s="186" t="s">
        <v>2943</v>
      </c>
      <c r="C121" s="662" t="s">
        <v>2901</v>
      </c>
      <c r="D121" s="689">
        <v>37256</v>
      </c>
      <c r="E121" s="35" t="s">
        <v>2954</v>
      </c>
      <c r="F121" s="116" t="s">
        <v>251</v>
      </c>
      <c r="G121" s="116" t="s">
        <v>68</v>
      </c>
      <c r="H121" s="116"/>
      <c r="I121" s="460" t="s">
        <v>2946</v>
      </c>
      <c r="J121" s="187" t="s">
        <v>310</v>
      </c>
      <c r="K121" s="118" t="s">
        <v>2947</v>
      </c>
      <c r="L121" s="38">
        <v>0</v>
      </c>
      <c r="M121" s="171">
        <v>0</v>
      </c>
      <c r="N121" s="172">
        <v>0</v>
      </c>
      <c r="O121" s="38">
        <v>0</v>
      </c>
      <c r="P121" s="173">
        <v>0</v>
      </c>
      <c r="Q121" s="173">
        <v>0</v>
      </c>
      <c r="R121" s="173">
        <v>0</v>
      </c>
      <c r="S121" s="39">
        <v>0</v>
      </c>
      <c r="T121" s="41">
        <v>0</v>
      </c>
      <c r="U121" s="41">
        <v>0</v>
      </c>
      <c r="V121" s="41">
        <v>0</v>
      </c>
      <c r="W121" s="40">
        <v>0</v>
      </c>
      <c r="X121" s="173">
        <v>0</v>
      </c>
      <c r="Y121" s="173">
        <v>0</v>
      </c>
      <c r="Z121" s="173">
        <v>0</v>
      </c>
      <c r="AA121" s="174" t="s">
        <v>20</v>
      </c>
      <c r="AB121" s="44">
        <f t="shared" si="3"/>
        <v>10763.06</v>
      </c>
      <c r="AC121" s="44">
        <v>0</v>
      </c>
      <c r="AD121" s="44">
        <v>0</v>
      </c>
      <c r="AE121" s="109">
        <v>10763.06</v>
      </c>
    </row>
    <row r="122" spans="1:31" hidden="1" x14ac:dyDescent="0.2">
      <c r="A122" s="185">
        <v>2001</v>
      </c>
      <c r="B122" s="186" t="s">
        <v>2000</v>
      </c>
      <c r="C122" s="662" t="s">
        <v>2901</v>
      </c>
      <c r="D122" s="689">
        <v>37256</v>
      </c>
      <c r="E122" s="35" t="s">
        <v>2954</v>
      </c>
      <c r="F122" s="116" t="s">
        <v>251</v>
      </c>
      <c r="G122" s="116" t="s">
        <v>68</v>
      </c>
      <c r="H122" s="116"/>
      <c r="I122" s="460" t="s">
        <v>2001</v>
      </c>
      <c r="J122" s="187" t="s">
        <v>310</v>
      </c>
      <c r="K122" s="118" t="s">
        <v>2002</v>
      </c>
      <c r="L122" s="38">
        <v>0</v>
      </c>
      <c r="M122" s="171">
        <v>0</v>
      </c>
      <c r="N122" s="172">
        <v>0</v>
      </c>
      <c r="O122" s="38">
        <v>0</v>
      </c>
      <c r="P122" s="173">
        <v>0</v>
      </c>
      <c r="Q122" s="173">
        <v>0</v>
      </c>
      <c r="R122" s="173">
        <v>0</v>
      </c>
      <c r="S122" s="39">
        <v>0</v>
      </c>
      <c r="T122" s="41">
        <v>0</v>
      </c>
      <c r="U122" s="41">
        <v>0</v>
      </c>
      <c r="V122" s="41">
        <v>0</v>
      </c>
      <c r="W122" s="40">
        <v>0</v>
      </c>
      <c r="X122" s="173">
        <v>0</v>
      </c>
      <c r="Y122" s="173">
        <v>0</v>
      </c>
      <c r="Z122" s="173">
        <v>0</v>
      </c>
      <c r="AA122" s="174" t="s">
        <v>20</v>
      </c>
      <c r="AB122" s="44">
        <f t="shared" si="3"/>
        <v>10567.06</v>
      </c>
      <c r="AC122" s="44">
        <v>0</v>
      </c>
      <c r="AD122" s="44">
        <v>0</v>
      </c>
      <c r="AE122" s="109">
        <v>10567.06</v>
      </c>
    </row>
    <row r="123" spans="1:31" hidden="1" x14ac:dyDescent="0.2">
      <c r="A123" s="185">
        <v>2001</v>
      </c>
      <c r="B123" s="186" t="s">
        <v>2949</v>
      </c>
      <c r="C123" s="662" t="s">
        <v>2901</v>
      </c>
      <c r="D123" s="689">
        <v>37256</v>
      </c>
      <c r="E123" s="35" t="s">
        <v>2954</v>
      </c>
      <c r="F123" s="116" t="s">
        <v>265</v>
      </c>
      <c r="G123" s="116" t="s">
        <v>68</v>
      </c>
      <c r="H123" s="116"/>
      <c r="I123" s="460" t="s">
        <v>2948</v>
      </c>
      <c r="J123" s="187" t="s">
        <v>310</v>
      </c>
      <c r="K123" s="118" t="s">
        <v>2950</v>
      </c>
      <c r="L123" s="38">
        <v>0</v>
      </c>
      <c r="M123" s="171">
        <v>0</v>
      </c>
      <c r="N123" s="172">
        <v>0</v>
      </c>
      <c r="O123" s="38">
        <v>0</v>
      </c>
      <c r="P123" s="173">
        <v>0</v>
      </c>
      <c r="Q123" s="173">
        <v>0</v>
      </c>
      <c r="R123" s="173">
        <v>0</v>
      </c>
      <c r="S123" s="39">
        <v>0</v>
      </c>
      <c r="T123" s="41">
        <v>0</v>
      </c>
      <c r="U123" s="41">
        <v>0</v>
      </c>
      <c r="V123" s="41">
        <v>0</v>
      </c>
      <c r="W123" s="40">
        <v>0</v>
      </c>
      <c r="X123" s="173">
        <v>0</v>
      </c>
      <c r="Y123" s="173">
        <v>0</v>
      </c>
      <c r="Z123" s="173">
        <v>0</v>
      </c>
      <c r="AA123" s="174" t="s">
        <v>20</v>
      </c>
      <c r="AB123" s="44">
        <f t="shared" si="3"/>
        <v>11378.56</v>
      </c>
      <c r="AC123" s="44">
        <v>0</v>
      </c>
      <c r="AD123" s="44">
        <v>0</v>
      </c>
      <c r="AE123" s="109">
        <v>11378.56</v>
      </c>
    </row>
    <row r="124" spans="1:31" hidden="1" x14ac:dyDescent="0.2">
      <c r="A124" s="185">
        <v>2001</v>
      </c>
      <c r="B124" s="186" t="s">
        <v>2951</v>
      </c>
      <c r="C124" s="662" t="s">
        <v>2901</v>
      </c>
      <c r="D124" s="689">
        <v>37256</v>
      </c>
      <c r="E124" s="35" t="s">
        <v>2954</v>
      </c>
      <c r="F124" s="116" t="s">
        <v>265</v>
      </c>
      <c r="G124" s="116" t="s">
        <v>68</v>
      </c>
      <c r="H124" s="116"/>
      <c r="I124" s="460" t="s">
        <v>2952</v>
      </c>
      <c r="J124" s="187" t="s">
        <v>310</v>
      </c>
      <c r="K124" s="118" t="s">
        <v>2953</v>
      </c>
      <c r="L124" s="38">
        <v>0</v>
      </c>
      <c r="M124" s="171">
        <v>0</v>
      </c>
      <c r="N124" s="172">
        <v>0</v>
      </c>
      <c r="O124" s="38">
        <v>0</v>
      </c>
      <c r="P124" s="173">
        <v>0</v>
      </c>
      <c r="Q124" s="173">
        <v>0</v>
      </c>
      <c r="R124" s="173">
        <v>0</v>
      </c>
      <c r="S124" s="39">
        <v>0</v>
      </c>
      <c r="T124" s="41">
        <v>0</v>
      </c>
      <c r="U124" s="41">
        <v>0</v>
      </c>
      <c r="V124" s="41">
        <v>0</v>
      </c>
      <c r="W124" s="40">
        <v>0</v>
      </c>
      <c r="X124" s="173">
        <v>0</v>
      </c>
      <c r="Y124" s="173">
        <v>0</v>
      </c>
      <c r="Z124" s="173">
        <v>0</v>
      </c>
      <c r="AA124" s="174" t="s">
        <v>20</v>
      </c>
      <c r="AB124" s="44">
        <f t="shared" si="3"/>
        <v>7252.03</v>
      </c>
      <c r="AC124" s="44">
        <v>0</v>
      </c>
      <c r="AD124" s="44">
        <v>0</v>
      </c>
      <c r="AE124" s="109">
        <v>7252.03</v>
      </c>
    </row>
    <row r="125" spans="1:31" hidden="1" x14ac:dyDescent="0.2">
      <c r="A125" s="185">
        <v>2001</v>
      </c>
      <c r="B125" s="186" t="s">
        <v>2957</v>
      </c>
      <c r="C125" s="662" t="s">
        <v>2901</v>
      </c>
      <c r="D125" s="689">
        <v>37256</v>
      </c>
      <c r="E125" s="35" t="s">
        <v>2954</v>
      </c>
      <c r="F125" s="116" t="s">
        <v>260</v>
      </c>
      <c r="G125" s="116" t="s">
        <v>324</v>
      </c>
      <c r="H125" s="116"/>
      <c r="I125" s="460" t="s">
        <v>2958</v>
      </c>
      <c r="J125" s="258" t="s">
        <v>316</v>
      </c>
      <c r="K125" s="118" t="s">
        <v>1340</v>
      </c>
      <c r="L125" s="38">
        <v>0</v>
      </c>
      <c r="M125" s="171">
        <v>0</v>
      </c>
      <c r="N125" s="172">
        <v>0</v>
      </c>
      <c r="O125" s="38">
        <v>0</v>
      </c>
      <c r="P125" s="173">
        <v>0</v>
      </c>
      <c r="Q125" s="173">
        <v>0</v>
      </c>
      <c r="R125" s="173">
        <v>0</v>
      </c>
      <c r="S125" s="39">
        <v>0</v>
      </c>
      <c r="T125" s="41">
        <v>0</v>
      </c>
      <c r="U125" s="41">
        <v>0</v>
      </c>
      <c r="V125" s="41">
        <v>0</v>
      </c>
      <c r="W125" s="40">
        <v>0</v>
      </c>
      <c r="X125" s="173">
        <v>0</v>
      </c>
      <c r="Y125" s="173">
        <v>0</v>
      </c>
      <c r="Z125" s="173">
        <v>0</v>
      </c>
      <c r="AA125" s="174">
        <v>89385</v>
      </c>
      <c r="AB125" s="44">
        <f t="shared" si="3"/>
        <v>10311.39</v>
      </c>
      <c r="AC125" s="44">
        <v>0</v>
      </c>
      <c r="AD125" s="44">
        <v>0</v>
      </c>
      <c r="AE125" s="109">
        <v>10311.39</v>
      </c>
    </row>
    <row r="126" spans="1:31" hidden="1" x14ac:dyDescent="0.2">
      <c r="A126" s="185">
        <v>2001</v>
      </c>
      <c r="B126" s="186" t="s">
        <v>2852</v>
      </c>
      <c r="C126" s="662" t="s">
        <v>2861</v>
      </c>
      <c r="D126" s="689">
        <v>37195</v>
      </c>
      <c r="E126" s="35" t="s">
        <v>2954</v>
      </c>
      <c r="F126" s="116" t="s">
        <v>265</v>
      </c>
      <c r="G126" s="116" t="s">
        <v>68</v>
      </c>
      <c r="H126" s="116"/>
      <c r="I126" s="460" t="s">
        <v>698</v>
      </c>
      <c r="J126" s="187"/>
      <c r="K126" s="118"/>
      <c r="L126" s="38">
        <v>0</v>
      </c>
      <c r="M126" s="171">
        <v>0</v>
      </c>
      <c r="N126" s="172">
        <v>0</v>
      </c>
      <c r="O126" s="38">
        <v>0</v>
      </c>
      <c r="P126" s="173">
        <v>0</v>
      </c>
      <c r="Q126" s="173">
        <v>0</v>
      </c>
      <c r="R126" s="173">
        <v>0</v>
      </c>
      <c r="S126" s="39">
        <v>0</v>
      </c>
      <c r="T126" s="41">
        <v>0</v>
      </c>
      <c r="U126" s="41">
        <v>0</v>
      </c>
      <c r="V126" s="41">
        <v>0</v>
      </c>
      <c r="W126" s="40">
        <v>0</v>
      </c>
      <c r="X126" s="173">
        <v>0</v>
      </c>
      <c r="Y126" s="173">
        <v>0</v>
      </c>
      <c r="Z126" s="173">
        <v>0</v>
      </c>
      <c r="AA126" s="174">
        <v>0</v>
      </c>
      <c r="AB126" s="44">
        <f t="shared" si="3"/>
        <v>0</v>
      </c>
      <c r="AC126" s="44">
        <v>0</v>
      </c>
      <c r="AD126" s="44">
        <v>0</v>
      </c>
      <c r="AE126" s="109">
        <v>0</v>
      </c>
    </row>
    <row r="127" spans="1:31" hidden="1" x14ac:dyDescent="0.2">
      <c r="A127" s="185">
        <v>2001</v>
      </c>
      <c r="B127" s="186" t="s">
        <v>61</v>
      </c>
      <c r="C127" s="662" t="s">
        <v>2915</v>
      </c>
      <c r="D127" s="689">
        <v>37208</v>
      </c>
      <c r="E127" s="115" t="s">
        <v>39</v>
      </c>
      <c r="F127" s="116" t="s">
        <v>259</v>
      </c>
      <c r="G127" s="116" t="s">
        <v>63</v>
      </c>
      <c r="H127" s="116"/>
      <c r="I127" s="460" t="s">
        <v>2931</v>
      </c>
      <c r="J127" s="258" t="s">
        <v>316</v>
      </c>
      <c r="K127" s="118" t="s">
        <v>2932</v>
      </c>
      <c r="L127" s="38">
        <v>0</v>
      </c>
      <c r="M127" s="171">
        <v>0</v>
      </c>
      <c r="N127" s="172">
        <v>0</v>
      </c>
      <c r="O127" s="38">
        <v>0</v>
      </c>
      <c r="P127" s="173">
        <v>0</v>
      </c>
      <c r="Q127" s="173">
        <v>0</v>
      </c>
      <c r="R127" s="173">
        <v>0</v>
      </c>
      <c r="S127" s="39">
        <v>0</v>
      </c>
      <c r="T127" s="41">
        <v>0</v>
      </c>
      <c r="U127" s="41">
        <v>0</v>
      </c>
      <c r="V127" s="41">
        <v>0</v>
      </c>
      <c r="W127" s="40">
        <v>0</v>
      </c>
      <c r="X127" s="173">
        <v>0</v>
      </c>
      <c r="Y127" s="173">
        <v>0</v>
      </c>
      <c r="Z127" s="173">
        <v>0</v>
      </c>
      <c r="AA127" s="174">
        <v>5681025.8899999997</v>
      </c>
      <c r="AB127" s="44">
        <f t="shared" si="3"/>
        <v>39611.19</v>
      </c>
      <c r="AC127" s="44">
        <v>0</v>
      </c>
      <c r="AD127" s="44">
        <v>0</v>
      </c>
      <c r="AE127" s="109">
        <v>39611.19</v>
      </c>
    </row>
    <row r="128" spans="1:31" hidden="1" x14ac:dyDescent="0.2">
      <c r="A128" s="185">
        <v>2001</v>
      </c>
      <c r="B128" s="186" t="s">
        <v>2918</v>
      </c>
      <c r="C128" s="662" t="s">
        <v>2915</v>
      </c>
      <c r="D128" s="689">
        <v>37208</v>
      </c>
      <c r="E128" s="115" t="s">
        <v>39</v>
      </c>
      <c r="F128" s="116" t="s">
        <v>265</v>
      </c>
      <c r="G128" s="116" t="s">
        <v>68</v>
      </c>
      <c r="H128" s="116"/>
      <c r="I128" s="460" t="s">
        <v>2916</v>
      </c>
      <c r="J128" s="187" t="s">
        <v>310</v>
      </c>
      <c r="K128" s="118" t="s">
        <v>2917</v>
      </c>
      <c r="L128" s="38">
        <v>0</v>
      </c>
      <c r="M128" s="171">
        <v>0</v>
      </c>
      <c r="N128" s="172">
        <v>0</v>
      </c>
      <c r="O128" s="38">
        <v>0</v>
      </c>
      <c r="P128" s="173">
        <v>0</v>
      </c>
      <c r="Q128" s="173">
        <v>0</v>
      </c>
      <c r="R128" s="173">
        <v>0</v>
      </c>
      <c r="S128" s="39">
        <v>0</v>
      </c>
      <c r="T128" s="41">
        <v>0</v>
      </c>
      <c r="U128" s="41">
        <v>0</v>
      </c>
      <c r="V128" s="41">
        <v>0</v>
      </c>
      <c r="W128" s="40">
        <v>0</v>
      </c>
      <c r="X128" s="173">
        <v>0</v>
      </c>
      <c r="Y128" s="173">
        <v>0</v>
      </c>
      <c r="Z128" s="173">
        <v>0</v>
      </c>
      <c r="AA128" s="174" t="s">
        <v>20</v>
      </c>
      <c r="AB128" s="44">
        <f t="shared" si="3"/>
        <v>14907.58</v>
      </c>
      <c r="AC128" s="44">
        <v>0</v>
      </c>
      <c r="AD128" s="44">
        <v>0</v>
      </c>
      <c r="AE128" s="109">
        <v>14907.58</v>
      </c>
    </row>
    <row r="129" spans="1:31" hidden="1" x14ac:dyDescent="0.2">
      <c r="A129" s="185">
        <v>2001</v>
      </c>
      <c r="B129" s="186" t="s">
        <v>2918</v>
      </c>
      <c r="C129" s="662" t="s">
        <v>2915</v>
      </c>
      <c r="D129" s="689">
        <v>37208</v>
      </c>
      <c r="E129" s="115" t="s">
        <v>39</v>
      </c>
      <c r="F129" s="116" t="s">
        <v>265</v>
      </c>
      <c r="G129" s="116" t="s">
        <v>68</v>
      </c>
      <c r="H129" s="116"/>
      <c r="I129" s="460" t="s">
        <v>2919</v>
      </c>
      <c r="J129" s="187" t="s">
        <v>310</v>
      </c>
      <c r="K129" s="118" t="s">
        <v>2920</v>
      </c>
      <c r="L129" s="38">
        <v>0</v>
      </c>
      <c r="M129" s="171">
        <v>0</v>
      </c>
      <c r="N129" s="172">
        <v>0</v>
      </c>
      <c r="O129" s="38">
        <v>0</v>
      </c>
      <c r="P129" s="173">
        <v>0</v>
      </c>
      <c r="Q129" s="173">
        <v>0</v>
      </c>
      <c r="R129" s="173">
        <v>0</v>
      </c>
      <c r="S129" s="39">
        <v>0</v>
      </c>
      <c r="T129" s="41">
        <v>0</v>
      </c>
      <c r="U129" s="41">
        <v>0</v>
      </c>
      <c r="V129" s="41">
        <v>0</v>
      </c>
      <c r="W129" s="40">
        <v>0</v>
      </c>
      <c r="X129" s="173">
        <v>0</v>
      </c>
      <c r="Y129" s="173">
        <v>0</v>
      </c>
      <c r="Z129" s="173">
        <v>0</v>
      </c>
      <c r="AA129" s="174" t="s">
        <v>20</v>
      </c>
      <c r="AB129" s="44">
        <f t="shared" si="3"/>
        <v>14907.58</v>
      </c>
      <c r="AC129" s="44">
        <v>0</v>
      </c>
      <c r="AD129" s="44">
        <v>0</v>
      </c>
      <c r="AE129" s="109">
        <v>14907.58</v>
      </c>
    </row>
    <row r="130" spans="1:31" hidden="1" x14ac:dyDescent="0.2">
      <c r="A130" s="185">
        <v>2001</v>
      </c>
      <c r="B130" s="186" t="s">
        <v>2862</v>
      </c>
      <c r="C130" s="662" t="s">
        <v>2863</v>
      </c>
      <c r="D130" s="689">
        <v>37208</v>
      </c>
      <c r="E130" s="115" t="s">
        <v>39</v>
      </c>
      <c r="F130" s="116" t="s">
        <v>260</v>
      </c>
      <c r="G130" s="116" t="s">
        <v>63</v>
      </c>
      <c r="H130" s="116"/>
      <c r="I130" s="460" t="s">
        <v>698</v>
      </c>
      <c r="J130" s="187"/>
      <c r="K130" s="118"/>
      <c r="L130" s="38">
        <v>0</v>
      </c>
      <c r="M130" s="171">
        <v>0</v>
      </c>
      <c r="N130" s="172">
        <v>0</v>
      </c>
      <c r="O130" s="38">
        <v>0</v>
      </c>
      <c r="P130" s="173">
        <v>0</v>
      </c>
      <c r="Q130" s="173">
        <v>0</v>
      </c>
      <c r="R130" s="173">
        <v>0</v>
      </c>
      <c r="S130" s="39">
        <v>0</v>
      </c>
      <c r="T130" s="41">
        <v>0</v>
      </c>
      <c r="U130" s="41">
        <v>0</v>
      </c>
      <c r="V130" s="41">
        <v>0</v>
      </c>
      <c r="W130" s="40">
        <v>0</v>
      </c>
      <c r="X130" s="173">
        <v>0</v>
      </c>
      <c r="Y130" s="173">
        <v>0</v>
      </c>
      <c r="Z130" s="173">
        <v>0</v>
      </c>
      <c r="AA130" s="174">
        <v>0</v>
      </c>
      <c r="AB130" s="44">
        <f t="shared" si="3"/>
        <v>0</v>
      </c>
      <c r="AC130" s="44">
        <v>0</v>
      </c>
      <c r="AD130" s="44">
        <v>0</v>
      </c>
      <c r="AE130" s="109">
        <v>0</v>
      </c>
    </row>
    <row r="131" spans="1:31" hidden="1" x14ac:dyDescent="0.2">
      <c r="A131" s="113">
        <v>2001</v>
      </c>
      <c r="B131" s="622" t="s">
        <v>108</v>
      </c>
      <c r="C131" s="490" t="s">
        <v>600</v>
      </c>
      <c r="D131" s="689">
        <v>37208</v>
      </c>
      <c r="E131" s="115" t="s">
        <v>39</v>
      </c>
      <c r="F131" s="116" t="s">
        <v>260</v>
      </c>
      <c r="G131" s="116" t="s">
        <v>63</v>
      </c>
      <c r="H131" s="116"/>
      <c r="I131" s="452" t="s">
        <v>1655</v>
      </c>
      <c r="J131" s="188" t="s">
        <v>316</v>
      </c>
      <c r="K131" s="118" t="s">
        <v>1339</v>
      </c>
      <c r="L131" s="38">
        <v>0</v>
      </c>
      <c r="M131" s="171">
        <v>0</v>
      </c>
      <c r="N131" s="172">
        <v>0</v>
      </c>
      <c r="O131" s="38">
        <v>0</v>
      </c>
      <c r="P131" s="173">
        <v>0</v>
      </c>
      <c r="Q131" s="173">
        <v>0</v>
      </c>
      <c r="R131" s="173">
        <v>0</v>
      </c>
      <c r="S131" s="39">
        <v>0</v>
      </c>
      <c r="T131" s="41">
        <v>0</v>
      </c>
      <c r="U131" s="41">
        <v>0</v>
      </c>
      <c r="V131" s="41">
        <v>0</v>
      </c>
      <c r="W131" s="40">
        <v>0</v>
      </c>
      <c r="X131" s="173">
        <v>3734.66</v>
      </c>
      <c r="Y131" s="173">
        <v>0</v>
      </c>
      <c r="Z131" s="173">
        <v>0</v>
      </c>
      <c r="AA131" s="174">
        <v>123362.78</v>
      </c>
      <c r="AB131" s="44">
        <f t="shared" si="3"/>
        <v>18853.240000000002</v>
      </c>
      <c r="AC131" s="44">
        <v>0</v>
      </c>
      <c r="AD131" s="44">
        <v>0</v>
      </c>
      <c r="AE131" s="109">
        <v>18853.240000000002</v>
      </c>
    </row>
    <row r="132" spans="1:31" hidden="1" x14ac:dyDescent="0.2">
      <c r="A132" s="175">
        <v>2001</v>
      </c>
      <c r="B132" s="176" t="s">
        <v>2864</v>
      </c>
      <c r="C132" s="661" t="s">
        <v>2865</v>
      </c>
      <c r="D132" s="693">
        <v>37224</v>
      </c>
      <c r="E132" s="177" t="s">
        <v>39</v>
      </c>
      <c r="F132" s="167" t="s">
        <v>265</v>
      </c>
      <c r="G132" s="167" t="s">
        <v>68</v>
      </c>
      <c r="H132" s="167"/>
      <c r="I132" s="452" t="s">
        <v>698</v>
      </c>
      <c r="J132" s="188"/>
      <c r="K132" s="178"/>
      <c r="L132" s="38">
        <v>0</v>
      </c>
      <c r="M132" s="150">
        <v>0</v>
      </c>
      <c r="N132" s="179">
        <v>0</v>
      </c>
      <c r="O132" s="38">
        <v>0</v>
      </c>
      <c r="P132" s="173">
        <v>0</v>
      </c>
      <c r="Q132" s="173">
        <v>0</v>
      </c>
      <c r="R132" s="173">
        <v>0</v>
      </c>
      <c r="S132" s="39">
        <v>0</v>
      </c>
      <c r="T132" s="41">
        <v>0</v>
      </c>
      <c r="U132" s="41">
        <v>0</v>
      </c>
      <c r="V132" s="41">
        <v>0</v>
      </c>
      <c r="W132" s="40">
        <v>0</v>
      </c>
      <c r="X132" s="180">
        <v>0</v>
      </c>
      <c r="Y132" s="180">
        <v>0</v>
      </c>
      <c r="Z132" s="180">
        <v>0</v>
      </c>
      <c r="AA132" s="170">
        <v>0</v>
      </c>
      <c r="AB132" s="44">
        <v>0</v>
      </c>
      <c r="AC132" s="44">
        <v>0</v>
      </c>
      <c r="AD132" s="44">
        <v>0</v>
      </c>
      <c r="AE132" s="109">
        <v>0</v>
      </c>
    </row>
    <row r="133" spans="1:31" hidden="1" x14ac:dyDescent="0.2">
      <c r="A133" s="175">
        <v>2001</v>
      </c>
      <c r="B133" s="176" t="s">
        <v>2763</v>
      </c>
      <c r="C133" s="661" t="s">
        <v>1068</v>
      </c>
      <c r="D133" s="693" t="s">
        <v>1069</v>
      </c>
      <c r="E133" s="177" t="s">
        <v>1072</v>
      </c>
      <c r="F133" s="167" t="s">
        <v>260</v>
      </c>
      <c r="G133" s="167" t="s">
        <v>69</v>
      </c>
      <c r="H133" s="167"/>
      <c r="I133" s="452" t="s">
        <v>2769</v>
      </c>
      <c r="J133" s="119" t="s">
        <v>537</v>
      </c>
      <c r="K133" s="178" t="s">
        <v>1041</v>
      </c>
      <c r="L133" s="38">
        <v>0</v>
      </c>
      <c r="M133" s="150">
        <v>0</v>
      </c>
      <c r="N133" s="179">
        <v>0</v>
      </c>
      <c r="O133" s="38">
        <v>0</v>
      </c>
      <c r="P133" s="173">
        <v>0</v>
      </c>
      <c r="Q133" s="173">
        <v>0</v>
      </c>
      <c r="R133" s="173">
        <v>0</v>
      </c>
      <c r="S133" s="39">
        <v>0</v>
      </c>
      <c r="T133" s="41">
        <v>0</v>
      </c>
      <c r="U133" s="41">
        <v>0</v>
      </c>
      <c r="V133" s="41">
        <v>0</v>
      </c>
      <c r="W133" s="40">
        <v>0</v>
      </c>
      <c r="X133" s="180">
        <v>0</v>
      </c>
      <c r="Y133" s="180">
        <v>0</v>
      </c>
      <c r="Z133" s="180">
        <v>0</v>
      </c>
      <c r="AA133" s="170">
        <v>11717.58</v>
      </c>
      <c r="AB133" s="44">
        <v>0</v>
      </c>
      <c r="AC133" s="44">
        <v>0</v>
      </c>
      <c r="AD133" s="44">
        <v>0</v>
      </c>
      <c r="AE133" s="109">
        <v>0</v>
      </c>
    </row>
    <row r="134" spans="1:31" hidden="1" x14ac:dyDescent="0.2">
      <c r="A134" s="175">
        <v>2001</v>
      </c>
      <c r="B134" s="176" t="s">
        <v>2741</v>
      </c>
      <c r="C134" s="661" t="s">
        <v>1068</v>
      </c>
      <c r="D134" s="693" t="s">
        <v>1069</v>
      </c>
      <c r="E134" s="177" t="s">
        <v>1072</v>
      </c>
      <c r="F134" s="167" t="s">
        <v>260</v>
      </c>
      <c r="G134" s="167" t="s">
        <v>69</v>
      </c>
      <c r="H134" s="167"/>
      <c r="I134" s="452" t="s">
        <v>2742</v>
      </c>
      <c r="J134" s="119" t="s">
        <v>537</v>
      </c>
      <c r="K134" s="178" t="s">
        <v>1041</v>
      </c>
      <c r="L134" s="38">
        <v>0</v>
      </c>
      <c r="M134" s="150">
        <v>0</v>
      </c>
      <c r="N134" s="179">
        <v>0</v>
      </c>
      <c r="O134" s="38">
        <v>0</v>
      </c>
      <c r="P134" s="173">
        <v>0</v>
      </c>
      <c r="Q134" s="173">
        <v>0</v>
      </c>
      <c r="R134" s="173">
        <v>0</v>
      </c>
      <c r="S134" s="39"/>
      <c r="T134" s="41">
        <v>0</v>
      </c>
      <c r="U134" s="41"/>
      <c r="V134" s="41">
        <v>0</v>
      </c>
      <c r="W134" s="40">
        <v>0</v>
      </c>
      <c r="X134" s="180">
        <v>0</v>
      </c>
      <c r="Y134" s="180">
        <v>0</v>
      </c>
      <c r="Z134" s="180">
        <v>0</v>
      </c>
      <c r="AA134" s="170">
        <v>113772.24</v>
      </c>
      <c r="AB134" s="44">
        <v>0</v>
      </c>
      <c r="AC134" s="44">
        <v>0</v>
      </c>
      <c r="AD134" s="44">
        <v>0</v>
      </c>
      <c r="AE134" s="109">
        <v>0</v>
      </c>
    </row>
    <row r="135" spans="1:31" s="2" customFormat="1" ht="12.75" hidden="1" customHeight="1" x14ac:dyDescent="0.2">
      <c r="A135" s="33">
        <v>2001</v>
      </c>
      <c r="B135" s="189" t="s">
        <v>2053</v>
      </c>
      <c r="C135" s="458" t="s">
        <v>1068</v>
      </c>
      <c r="D135" s="458" t="s">
        <v>1069</v>
      </c>
      <c r="E135" s="35" t="s">
        <v>1072</v>
      </c>
      <c r="F135" s="36" t="s">
        <v>265</v>
      </c>
      <c r="G135" s="36" t="s">
        <v>68</v>
      </c>
      <c r="H135" s="36"/>
      <c r="I135" s="474"/>
      <c r="J135" s="188" t="s">
        <v>316</v>
      </c>
      <c r="K135" s="571" t="s">
        <v>2008</v>
      </c>
      <c r="L135" s="38">
        <v>0</v>
      </c>
      <c r="M135" s="38">
        <v>0</v>
      </c>
      <c r="N135" s="38">
        <v>0</v>
      </c>
      <c r="O135" s="104">
        <v>0</v>
      </c>
      <c r="P135" s="107">
        <v>0</v>
      </c>
      <c r="Q135" s="107">
        <v>0</v>
      </c>
      <c r="R135" s="107">
        <v>0</v>
      </c>
      <c r="S135" s="180">
        <v>17189.330000000002</v>
      </c>
      <c r="T135" s="41">
        <v>0</v>
      </c>
      <c r="U135" s="41">
        <v>0</v>
      </c>
      <c r="V135" s="41">
        <v>0</v>
      </c>
      <c r="W135" s="41">
        <v>36347.72</v>
      </c>
      <c r="X135" s="38">
        <v>4091.3</v>
      </c>
      <c r="Y135" s="180">
        <v>0</v>
      </c>
      <c r="Z135" s="180">
        <v>0</v>
      </c>
      <c r="AA135" s="190">
        <v>0</v>
      </c>
      <c r="AB135" s="44">
        <v>0</v>
      </c>
      <c r="AC135" s="44">
        <v>0</v>
      </c>
      <c r="AD135" s="44">
        <v>0</v>
      </c>
      <c r="AE135" s="109">
        <v>0</v>
      </c>
    </row>
    <row r="136" spans="1:31" hidden="1" x14ac:dyDescent="0.2">
      <c r="A136" s="175">
        <v>2001</v>
      </c>
      <c r="B136" s="176" t="s">
        <v>62</v>
      </c>
      <c r="C136" s="661" t="s">
        <v>1068</v>
      </c>
      <c r="D136" s="693" t="s">
        <v>1069</v>
      </c>
      <c r="E136" s="177" t="s">
        <v>1072</v>
      </c>
      <c r="F136" s="167" t="s">
        <v>262</v>
      </c>
      <c r="G136" s="167" t="s">
        <v>69</v>
      </c>
      <c r="H136" s="167" t="s">
        <v>1241</v>
      </c>
      <c r="I136" s="452" t="s">
        <v>1656</v>
      </c>
      <c r="J136" s="119" t="s">
        <v>537</v>
      </c>
      <c r="K136" s="178" t="s">
        <v>1041</v>
      </c>
      <c r="L136" s="38">
        <v>0</v>
      </c>
      <c r="M136" s="171">
        <v>0</v>
      </c>
      <c r="N136" s="179">
        <v>0</v>
      </c>
      <c r="O136" s="38">
        <v>0</v>
      </c>
      <c r="P136" s="180">
        <v>0</v>
      </c>
      <c r="Q136" s="180">
        <v>0</v>
      </c>
      <c r="R136" s="180">
        <v>0</v>
      </c>
      <c r="S136" s="180">
        <v>0</v>
      </c>
      <c r="T136" s="41">
        <v>0</v>
      </c>
      <c r="U136" s="41">
        <v>0</v>
      </c>
      <c r="V136" s="41">
        <v>0</v>
      </c>
      <c r="W136" s="40">
        <v>0</v>
      </c>
      <c r="X136" s="180">
        <v>0</v>
      </c>
      <c r="Y136" s="180">
        <v>0</v>
      </c>
      <c r="Z136" s="180">
        <v>0</v>
      </c>
      <c r="AA136" s="170">
        <v>278310.42</v>
      </c>
      <c r="AB136" s="44">
        <f>AC136+AD136+AE136</f>
        <v>0</v>
      </c>
      <c r="AC136" s="45">
        <v>0</v>
      </c>
      <c r="AD136" s="45">
        <v>0</v>
      </c>
      <c r="AE136" s="46">
        <v>0</v>
      </c>
    </row>
    <row r="137" spans="1:31" hidden="1" x14ac:dyDescent="0.2">
      <c r="A137" s="191">
        <v>2001</v>
      </c>
      <c r="B137" s="192" t="s">
        <v>1456</v>
      </c>
      <c r="C137" s="491" t="s">
        <v>1068</v>
      </c>
      <c r="D137" s="695" t="s">
        <v>1069</v>
      </c>
      <c r="E137" s="193" t="s">
        <v>1072</v>
      </c>
      <c r="F137" s="194" t="s">
        <v>1118</v>
      </c>
      <c r="G137" s="194" t="s">
        <v>69</v>
      </c>
      <c r="H137" s="194" t="s">
        <v>1458</v>
      </c>
      <c r="I137" s="478" t="s">
        <v>1657</v>
      </c>
      <c r="J137" s="111" t="s">
        <v>537</v>
      </c>
      <c r="K137" s="572" t="s">
        <v>1041</v>
      </c>
      <c r="L137" s="38">
        <v>0</v>
      </c>
      <c r="M137" s="171">
        <v>0</v>
      </c>
      <c r="N137" s="179">
        <v>0</v>
      </c>
      <c r="O137" s="38">
        <v>0</v>
      </c>
      <c r="P137" s="180">
        <v>0</v>
      </c>
      <c r="Q137" s="180">
        <v>0</v>
      </c>
      <c r="R137" s="180">
        <v>0</v>
      </c>
      <c r="S137" s="180">
        <v>0</v>
      </c>
      <c r="T137" s="41">
        <v>0</v>
      </c>
      <c r="U137" s="41">
        <v>0</v>
      </c>
      <c r="V137" s="41">
        <v>0</v>
      </c>
      <c r="W137" s="40">
        <v>0</v>
      </c>
      <c r="X137" s="180">
        <v>0</v>
      </c>
      <c r="Y137" s="180">
        <v>0</v>
      </c>
      <c r="Z137" s="180">
        <v>0</v>
      </c>
      <c r="AA137" s="195">
        <v>706.44</v>
      </c>
      <c r="AB137" s="44">
        <f>AC137+AD137+AE137</f>
        <v>0</v>
      </c>
      <c r="AC137" s="45">
        <v>0</v>
      </c>
      <c r="AD137" s="45">
        <v>0</v>
      </c>
      <c r="AE137" s="46">
        <v>0</v>
      </c>
    </row>
    <row r="138" spans="1:31" s="2" customFormat="1" ht="12.75" hidden="1" customHeight="1" thickBot="1" x14ac:dyDescent="0.25">
      <c r="A138" s="73"/>
      <c r="B138" s="196"/>
      <c r="C138" s="472"/>
      <c r="D138" s="472"/>
      <c r="E138" s="75"/>
      <c r="F138" s="76"/>
      <c r="G138" s="76"/>
      <c r="H138" s="76"/>
      <c r="I138" s="472" t="s">
        <v>698</v>
      </c>
      <c r="J138" s="769" t="s">
        <v>839</v>
      </c>
      <c r="K138" s="573"/>
      <c r="L138" s="78">
        <v>0</v>
      </c>
      <c r="M138" s="197">
        <v>0</v>
      </c>
      <c r="N138" s="78">
        <v>0</v>
      </c>
      <c r="O138" s="78">
        <v>0</v>
      </c>
      <c r="P138" s="81">
        <v>0</v>
      </c>
      <c r="Q138" s="81">
        <v>0</v>
      </c>
      <c r="R138" s="81">
        <v>0</v>
      </c>
      <c r="S138" s="198">
        <v>0</v>
      </c>
      <c r="T138" s="81">
        <v>0</v>
      </c>
      <c r="U138" s="81">
        <v>0</v>
      </c>
      <c r="V138" s="81">
        <v>0</v>
      </c>
      <c r="W138" s="81">
        <v>0</v>
      </c>
      <c r="X138" s="78">
        <v>0</v>
      </c>
      <c r="Y138" s="198">
        <v>0</v>
      </c>
      <c r="Z138" s="198">
        <v>0</v>
      </c>
      <c r="AA138" s="199">
        <v>0</v>
      </c>
      <c r="AB138" s="58">
        <f>AC138+AD138+AE138</f>
        <v>0</v>
      </c>
      <c r="AC138" s="84">
        <v>0</v>
      </c>
      <c r="AD138" s="84">
        <v>0</v>
      </c>
      <c r="AE138" s="85">
        <v>0</v>
      </c>
    </row>
    <row r="139" spans="1:31" s="2" customFormat="1" ht="12.75" hidden="1" customHeight="1" x14ac:dyDescent="0.2">
      <c r="A139" s="23" t="s">
        <v>1</v>
      </c>
      <c r="B139" s="24" t="s">
        <v>1</v>
      </c>
      <c r="C139" s="469" t="s">
        <v>1</v>
      </c>
      <c r="D139" s="469"/>
      <c r="E139" s="25"/>
      <c r="F139" s="26"/>
      <c r="G139" s="26"/>
      <c r="H139" s="26"/>
      <c r="I139" s="469"/>
      <c r="J139" s="647"/>
      <c r="K139" s="648"/>
      <c r="L139" s="28"/>
      <c r="M139" s="649"/>
      <c r="N139" s="28"/>
      <c r="O139" s="28"/>
      <c r="P139" s="29"/>
      <c r="Q139" s="29"/>
      <c r="R139" s="29"/>
      <c r="S139" s="533"/>
      <c r="T139" s="29"/>
      <c r="U139" s="29"/>
      <c r="V139" s="29"/>
      <c r="W139" s="29"/>
      <c r="X139" s="28"/>
      <c r="Y139" s="533"/>
      <c r="Z139" s="533"/>
      <c r="AA139" s="30"/>
      <c r="AB139" s="31"/>
      <c r="AC139" s="31"/>
      <c r="AD139" s="31"/>
      <c r="AE139" s="32"/>
    </row>
    <row r="140" spans="1:31" s="2" customFormat="1" ht="12.75" hidden="1" customHeight="1" x14ac:dyDescent="0.2">
      <c r="A140" s="33">
        <v>2002</v>
      </c>
      <c r="B140" s="189" t="s">
        <v>93</v>
      </c>
      <c r="C140" s="458" t="s">
        <v>2955</v>
      </c>
      <c r="D140" s="694">
        <v>37368</v>
      </c>
      <c r="E140" s="35" t="s">
        <v>42</v>
      </c>
      <c r="F140" s="36" t="s">
        <v>254</v>
      </c>
      <c r="G140" s="36" t="s">
        <v>380</v>
      </c>
      <c r="H140" s="36"/>
      <c r="I140" s="458" t="s">
        <v>1650</v>
      </c>
      <c r="J140" s="37" t="s">
        <v>839</v>
      </c>
      <c r="K140" s="571"/>
      <c r="L140" s="38">
        <v>0</v>
      </c>
      <c r="M140" s="38">
        <v>0</v>
      </c>
      <c r="N140" s="38">
        <v>0</v>
      </c>
      <c r="O140" s="38">
        <v>0</v>
      </c>
      <c r="P140" s="41">
        <v>0</v>
      </c>
      <c r="Q140" s="41">
        <v>0</v>
      </c>
      <c r="R140" s="41">
        <v>0</v>
      </c>
      <c r="S140" s="180">
        <v>0</v>
      </c>
      <c r="T140" s="41">
        <v>0</v>
      </c>
      <c r="U140" s="41">
        <v>0</v>
      </c>
      <c r="V140" s="41">
        <v>0</v>
      </c>
      <c r="W140" s="41">
        <v>0</v>
      </c>
      <c r="X140" s="38">
        <v>0</v>
      </c>
      <c r="Y140" s="180">
        <v>0</v>
      </c>
      <c r="Z140" s="180">
        <v>0</v>
      </c>
      <c r="AA140" s="190">
        <v>12000000</v>
      </c>
      <c r="AB140" s="44">
        <f t="shared" ref="AB140:AB161" si="4">AC140+AD140+AE140</f>
        <v>58636.28</v>
      </c>
      <c r="AC140" s="45">
        <v>0</v>
      </c>
      <c r="AD140" s="45">
        <v>0</v>
      </c>
      <c r="AE140" s="46">
        <v>58636.28</v>
      </c>
    </row>
    <row r="141" spans="1:31" s="2" customFormat="1" ht="12.75" hidden="1" customHeight="1" x14ac:dyDescent="0.2">
      <c r="A141" s="33">
        <v>2002</v>
      </c>
      <c r="B141" s="189" t="s">
        <v>2961</v>
      </c>
      <c r="C141" s="458" t="s">
        <v>2962</v>
      </c>
      <c r="D141" s="694">
        <v>37368</v>
      </c>
      <c r="E141" s="35" t="s">
        <v>39</v>
      </c>
      <c r="F141" s="36" t="s">
        <v>259</v>
      </c>
      <c r="G141" s="36" t="s">
        <v>63</v>
      </c>
      <c r="H141" s="36"/>
      <c r="I141" s="458" t="s">
        <v>2963</v>
      </c>
      <c r="J141" s="188" t="s">
        <v>316</v>
      </c>
      <c r="K141" s="571" t="s">
        <v>2964</v>
      </c>
      <c r="L141" s="38">
        <v>0</v>
      </c>
      <c r="M141" s="38">
        <v>0</v>
      </c>
      <c r="N141" s="38">
        <v>0</v>
      </c>
      <c r="O141" s="38">
        <v>0</v>
      </c>
      <c r="P141" s="41">
        <v>0</v>
      </c>
      <c r="Q141" s="41">
        <v>0</v>
      </c>
      <c r="R141" s="41">
        <v>0</v>
      </c>
      <c r="S141" s="180">
        <v>0</v>
      </c>
      <c r="T141" s="41">
        <v>0</v>
      </c>
      <c r="U141" s="41">
        <v>0</v>
      </c>
      <c r="V141" s="41">
        <v>0</v>
      </c>
      <c r="W141" s="41">
        <v>0</v>
      </c>
      <c r="X141" s="38">
        <v>0</v>
      </c>
      <c r="Y141" s="180">
        <v>0</v>
      </c>
      <c r="Z141" s="180">
        <v>0</v>
      </c>
      <c r="AA141" s="190" t="s">
        <v>20</v>
      </c>
      <c r="AB141" s="44">
        <f t="shared" si="4"/>
        <v>25583.18</v>
      </c>
      <c r="AC141" s="45">
        <v>0</v>
      </c>
      <c r="AD141" s="45">
        <v>0</v>
      </c>
      <c r="AE141" s="46">
        <v>25583.18</v>
      </c>
    </row>
    <row r="142" spans="1:31" s="2" customFormat="1" ht="12.75" hidden="1" customHeight="1" x14ac:dyDescent="0.2">
      <c r="A142" s="33">
        <v>2002</v>
      </c>
      <c r="B142" s="189" t="s">
        <v>2969</v>
      </c>
      <c r="C142" s="458" t="s">
        <v>2977</v>
      </c>
      <c r="D142" s="694">
        <v>37373</v>
      </c>
      <c r="E142" s="35" t="s">
        <v>39</v>
      </c>
      <c r="F142" s="36" t="s">
        <v>259</v>
      </c>
      <c r="G142" s="36" t="s">
        <v>499</v>
      </c>
      <c r="H142" s="36"/>
      <c r="I142" s="458" t="s">
        <v>2978</v>
      </c>
      <c r="J142" s="119" t="s">
        <v>992</v>
      </c>
      <c r="K142" s="571" t="s">
        <v>1133</v>
      </c>
      <c r="L142" s="38">
        <v>0</v>
      </c>
      <c r="M142" s="38">
        <v>0</v>
      </c>
      <c r="N142" s="38">
        <v>0</v>
      </c>
      <c r="O142" s="38">
        <v>0</v>
      </c>
      <c r="P142" s="41">
        <v>0</v>
      </c>
      <c r="Q142" s="41">
        <v>0</v>
      </c>
      <c r="R142" s="41">
        <v>0</v>
      </c>
      <c r="S142" s="180">
        <v>0</v>
      </c>
      <c r="T142" s="41">
        <v>0</v>
      </c>
      <c r="U142" s="41">
        <v>0</v>
      </c>
      <c r="V142" s="41">
        <v>0</v>
      </c>
      <c r="W142" s="41">
        <v>0</v>
      </c>
      <c r="X142" s="38">
        <v>0</v>
      </c>
      <c r="Y142" s="180">
        <v>0</v>
      </c>
      <c r="Z142" s="180">
        <v>0</v>
      </c>
      <c r="AA142" s="190"/>
      <c r="AB142" s="44">
        <f t="shared" si="4"/>
        <v>4928.55</v>
      </c>
      <c r="AC142" s="45">
        <v>0</v>
      </c>
      <c r="AD142" s="45">
        <v>0</v>
      </c>
      <c r="AE142" s="46">
        <v>4928.55</v>
      </c>
    </row>
    <row r="143" spans="1:31" s="2" customFormat="1" ht="12.75" hidden="1" customHeight="1" x14ac:dyDescent="0.2">
      <c r="A143" s="201">
        <v>2002</v>
      </c>
      <c r="B143" s="202" t="s">
        <v>1010</v>
      </c>
      <c r="C143" s="477" t="s">
        <v>2956</v>
      </c>
      <c r="D143" s="696">
        <v>37421</v>
      </c>
      <c r="E143" s="203" t="s">
        <v>569</v>
      </c>
      <c r="F143" s="204" t="s">
        <v>260</v>
      </c>
      <c r="G143" s="204" t="s">
        <v>1009</v>
      </c>
      <c r="H143" s="204" t="s">
        <v>1</v>
      </c>
      <c r="I143" s="477" t="s">
        <v>698</v>
      </c>
      <c r="J143" s="183" t="s">
        <v>839</v>
      </c>
      <c r="K143" s="574"/>
      <c r="L143" s="157">
        <v>0</v>
      </c>
      <c r="M143" s="157">
        <v>300</v>
      </c>
      <c r="N143" s="157">
        <v>0</v>
      </c>
      <c r="O143" s="205">
        <v>0</v>
      </c>
      <c r="P143" s="206">
        <v>0</v>
      </c>
      <c r="Q143" s="206">
        <v>0</v>
      </c>
      <c r="R143" s="206">
        <v>0</v>
      </c>
      <c r="S143" s="207">
        <v>0</v>
      </c>
      <c r="T143" s="160">
        <v>0</v>
      </c>
      <c r="U143" s="160">
        <v>0</v>
      </c>
      <c r="V143" s="160">
        <v>0</v>
      </c>
      <c r="W143" s="160">
        <v>0</v>
      </c>
      <c r="X143" s="157">
        <v>0</v>
      </c>
      <c r="Y143" s="207">
        <v>0</v>
      </c>
      <c r="Z143" s="207">
        <v>0</v>
      </c>
      <c r="AA143" s="208">
        <v>0</v>
      </c>
      <c r="AB143" s="164">
        <f t="shared" si="4"/>
        <v>1024</v>
      </c>
      <c r="AC143" s="164">
        <v>0</v>
      </c>
      <c r="AD143" s="164">
        <v>0</v>
      </c>
      <c r="AE143" s="209">
        <v>1024</v>
      </c>
    </row>
    <row r="144" spans="1:31" s="2" customFormat="1" ht="12.75" hidden="1" customHeight="1" x14ac:dyDescent="0.2">
      <c r="A144" s="201">
        <v>2002</v>
      </c>
      <c r="B144" s="202" t="s">
        <v>1028</v>
      </c>
      <c r="C144" s="477" t="s">
        <v>1025</v>
      </c>
      <c r="D144" s="696">
        <v>37511</v>
      </c>
      <c r="E144" s="203" t="s">
        <v>569</v>
      </c>
      <c r="F144" s="204" t="s">
        <v>1026</v>
      </c>
      <c r="G144" s="204" t="s">
        <v>499</v>
      </c>
      <c r="H144" s="204"/>
      <c r="I144" s="477"/>
      <c r="J144" s="183" t="s">
        <v>310</v>
      </c>
      <c r="K144" s="574"/>
      <c r="L144" s="157">
        <v>0</v>
      </c>
      <c r="M144" s="157">
        <v>0</v>
      </c>
      <c r="N144" s="157">
        <v>0</v>
      </c>
      <c r="O144" s="205">
        <v>0</v>
      </c>
      <c r="P144" s="206">
        <v>0</v>
      </c>
      <c r="Q144" s="206">
        <v>0</v>
      </c>
      <c r="R144" s="206">
        <v>0</v>
      </c>
      <c r="S144" s="207">
        <v>0</v>
      </c>
      <c r="T144" s="160">
        <v>0</v>
      </c>
      <c r="U144" s="160">
        <v>0</v>
      </c>
      <c r="V144" s="160">
        <v>0</v>
      </c>
      <c r="W144" s="160">
        <v>0</v>
      </c>
      <c r="X144" s="157">
        <v>0</v>
      </c>
      <c r="Y144" s="207">
        <v>0</v>
      </c>
      <c r="Z144" s="207">
        <v>0</v>
      </c>
      <c r="AA144" s="208">
        <v>218719.49</v>
      </c>
      <c r="AB144" s="164">
        <f t="shared" si="4"/>
        <v>0</v>
      </c>
      <c r="AC144" s="164">
        <v>0</v>
      </c>
      <c r="AD144" s="164">
        <v>0</v>
      </c>
      <c r="AE144" s="209">
        <v>0</v>
      </c>
    </row>
    <row r="145" spans="1:31" s="2" customFormat="1" ht="12.75" hidden="1" customHeight="1" x14ac:dyDescent="0.2">
      <c r="A145" s="99">
        <v>2002</v>
      </c>
      <c r="B145" s="210" t="s">
        <v>2038</v>
      </c>
      <c r="C145" s="474"/>
      <c r="D145" s="697"/>
      <c r="E145" s="101" t="s">
        <v>2039</v>
      </c>
      <c r="F145" s="102" t="s">
        <v>2040</v>
      </c>
      <c r="G145" s="102" t="s">
        <v>68</v>
      </c>
      <c r="H145" s="102"/>
      <c r="I145" s="474" t="s">
        <v>2041</v>
      </c>
      <c r="J145" s="119" t="s">
        <v>560</v>
      </c>
      <c r="K145" s="575" t="s">
        <v>2042</v>
      </c>
      <c r="L145" s="38">
        <v>0</v>
      </c>
      <c r="M145" s="38">
        <v>0</v>
      </c>
      <c r="N145" s="38">
        <v>0</v>
      </c>
      <c r="O145" s="104">
        <v>0</v>
      </c>
      <c r="P145" s="107">
        <v>0</v>
      </c>
      <c r="Q145" s="107">
        <v>0</v>
      </c>
      <c r="R145" s="107">
        <v>0</v>
      </c>
      <c r="S145" s="180">
        <v>0</v>
      </c>
      <c r="T145" s="41">
        <v>0</v>
      </c>
      <c r="U145" s="41">
        <v>0</v>
      </c>
      <c r="V145" s="41">
        <v>0</v>
      </c>
      <c r="W145" s="41">
        <v>0</v>
      </c>
      <c r="X145" s="38">
        <v>0</v>
      </c>
      <c r="Y145" s="180">
        <v>0</v>
      </c>
      <c r="Z145" s="180">
        <v>0</v>
      </c>
      <c r="AA145" s="211">
        <v>0</v>
      </c>
      <c r="AB145" s="44">
        <f t="shared" si="4"/>
        <v>0</v>
      </c>
      <c r="AC145" s="44">
        <v>0</v>
      </c>
      <c r="AD145" s="44">
        <v>0</v>
      </c>
      <c r="AE145" s="109">
        <v>0</v>
      </c>
    </row>
    <row r="146" spans="1:31" s="2" customFormat="1" ht="12.75" hidden="1" customHeight="1" x14ac:dyDescent="0.2">
      <c r="A146" s="99">
        <v>2002</v>
      </c>
      <c r="B146" s="210" t="s">
        <v>2038</v>
      </c>
      <c r="C146" s="474"/>
      <c r="D146" s="697"/>
      <c r="E146" s="101" t="s">
        <v>2039</v>
      </c>
      <c r="F146" s="102" t="s">
        <v>251</v>
      </c>
      <c r="G146" s="102" t="s">
        <v>68</v>
      </c>
      <c r="H146" s="102"/>
      <c r="I146" s="474" t="s">
        <v>2043</v>
      </c>
      <c r="J146" s="119" t="s">
        <v>560</v>
      </c>
      <c r="K146" s="575" t="s">
        <v>2044</v>
      </c>
      <c r="L146" s="38">
        <v>0</v>
      </c>
      <c r="M146" s="38">
        <v>0</v>
      </c>
      <c r="N146" s="38">
        <v>0</v>
      </c>
      <c r="O146" s="104">
        <v>0</v>
      </c>
      <c r="P146" s="107">
        <v>0</v>
      </c>
      <c r="Q146" s="107">
        <v>0</v>
      </c>
      <c r="R146" s="107">
        <v>0</v>
      </c>
      <c r="S146" s="180">
        <v>0</v>
      </c>
      <c r="T146" s="41">
        <v>0</v>
      </c>
      <c r="U146" s="41">
        <v>0</v>
      </c>
      <c r="V146" s="41">
        <v>0</v>
      </c>
      <c r="W146" s="41">
        <v>0</v>
      </c>
      <c r="X146" s="38">
        <v>0</v>
      </c>
      <c r="Y146" s="180">
        <v>0</v>
      </c>
      <c r="Z146" s="180">
        <v>0</v>
      </c>
      <c r="AA146" s="211">
        <v>0</v>
      </c>
      <c r="AB146" s="44">
        <f t="shared" si="4"/>
        <v>0</v>
      </c>
      <c r="AC146" s="44">
        <v>0</v>
      </c>
      <c r="AD146" s="44">
        <v>0</v>
      </c>
      <c r="AE146" s="109">
        <v>0</v>
      </c>
    </row>
    <row r="147" spans="1:31" s="2" customFormat="1" ht="12.75" hidden="1" customHeight="1" x14ac:dyDescent="0.2">
      <c r="A147" s="99">
        <v>2002</v>
      </c>
      <c r="B147" s="210" t="s">
        <v>1121</v>
      </c>
      <c r="C147" s="474"/>
      <c r="D147" s="474"/>
      <c r="E147" s="101" t="s">
        <v>39</v>
      </c>
      <c r="F147" s="102" t="s">
        <v>870</v>
      </c>
      <c r="G147" s="102" t="s">
        <v>1122</v>
      </c>
      <c r="H147" s="102"/>
      <c r="I147" s="474" t="s">
        <v>1642</v>
      </c>
      <c r="J147" s="188" t="s">
        <v>316</v>
      </c>
      <c r="K147" s="575" t="s">
        <v>1340</v>
      </c>
      <c r="L147" s="38">
        <v>0</v>
      </c>
      <c r="M147" s="38">
        <v>0</v>
      </c>
      <c r="N147" s="38">
        <v>0</v>
      </c>
      <c r="O147" s="104">
        <v>0</v>
      </c>
      <c r="P147" s="107">
        <v>0</v>
      </c>
      <c r="Q147" s="107">
        <v>0</v>
      </c>
      <c r="R147" s="107">
        <v>0</v>
      </c>
      <c r="S147" s="180">
        <v>0</v>
      </c>
      <c r="T147" s="41">
        <v>0</v>
      </c>
      <c r="U147" s="41">
        <v>0</v>
      </c>
      <c r="V147" s="41">
        <v>0</v>
      </c>
      <c r="W147" s="41">
        <v>0</v>
      </c>
      <c r="X147" s="38">
        <v>0</v>
      </c>
      <c r="Y147" s="180">
        <v>0</v>
      </c>
      <c r="Z147" s="180">
        <v>0</v>
      </c>
      <c r="AA147" s="211">
        <v>12581.91</v>
      </c>
      <c r="AB147" s="44">
        <f t="shared" si="4"/>
        <v>0</v>
      </c>
      <c r="AC147" s="44">
        <v>0</v>
      </c>
      <c r="AD147" s="44">
        <v>0</v>
      </c>
      <c r="AE147" s="109">
        <v>0</v>
      </c>
    </row>
    <row r="148" spans="1:31" s="2" customFormat="1" ht="12.75" hidden="1" customHeight="1" x14ac:dyDescent="0.2">
      <c r="A148" s="99">
        <v>2002</v>
      </c>
      <c r="B148" s="210" t="s">
        <v>2724</v>
      </c>
      <c r="C148" s="474" t="s">
        <v>1068</v>
      </c>
      <c r="D148" s="474" t="s">
        <v>1069</v>
      </c>
      <c r="E148" s="101" t="s">
        <v>1072</v>
      </c>
      <c r="F148" s="102" t="s">
        <v>260</v>
      </c>
      <c r="G148" s="102" t="s">
        <v>69</v>
      </c>
      <c r="H148" s="102"/>
      <c r="I148" s="474" t="s">
        <v>1460</v>
      </c>
      <c r="J148" s="188" t="s">
        <v>592</v>
      </c>
      <c r="K148" s="575" t="s">
        <v>1244</v>
      </c>
      <c r="L148" s="38">
        <v>0</v>
      </c>
      <c r="M148" s="38">
        <v>0</v>
      </c>
      <c r="N148" s="38">
        <v>0</v>
      </c>
      <c r="O148" s="104">
        <v>0</v>
      </c>
      <c r="P148" s="107">
        <v>0</v>
      </c>
      <c r="Q148" s="107">
        <v>0</v>
      </c>
      <c r="R148" s="107">
        <v>0</v>
      </c>
      <c r="S148" s="180">
        <v>288.41000000000003</v>
      </c>
      <c r="T148" s="41">
        <v>0</v>
      </c>
      <c r="U148" s="41">
        <v>7994.44</v>
      </c>
      <c r="V148" s="41">
        <v>0</v>
      </c>
      <c r="W148" s="41">
        <v>0</v>
      </c>
      <c r="X148" s="38">
        <v>0</v>
      </c>
      <c r="Y148" s="180">
        <v>0</v>
      </c>
      <c r="Z148" s="180">
        <v>0</v>
      </c>
      <c r="AA148" s="211">
        <v>65349.68</v>
      </c>
      <c r="AB148" s="44">
        <f t="shared" si="4"/>
        <v>0</v>
      </c>
      <c r="AC148" s="44">
        <v>0</v>
      </c>
      <c r="AD148" s="44">
        <v>0</v>
      </c>
      <c r="AE148" s="109">
        <v>0</v>
      </c>
    </row>
    <row r="149" spans="1:31" s="2" customFormat="1" ht="12.75" hidden="1" customHeight="1" x14ac:dyDescent="0.2">
      <c r="A149" s="33">
        <v>2002</v>
      </c>
      <c r="B149" s="189" t="s">
        <v>1456</v>
      </c>
      <c r="C149" s="458" t="s">
        <v>1068</v>
      </c>
      <c r="D149" s="458" t="s">
        <v>1069</v>
      </c>
      <c r="E149" s="35" t="s">
        <v>1072</v>
      </c>
      <c r="F149" s="36" t="s">
        <v>1118</v>
      </c>
      <c r="G149" s="36" t="s">
        <v>69</v>
      </c>
      <c r="H149" s="36" t="s">
        <v>1457</v>
      </c>
      <c r="I149" s="474" t="s">
        <v>2722</v>
      </c>
      <c r="J149" s="119" t="s">
        <v>592</v>
      </c>
      <c r="K149" s="571" t="s">
        <v>975</v>
      </c>
      <c r="L149" s="38">
        <v>0</v>
      </c>
      <c r="M149" s="38">
        <v>0</v>
      </c>
      <c r="N149" s="38">
        <v>0</v>
      </c>
      <c r="O149" s="104">
        <v>0</v>
      </c>
      <c r="P149" s="107">
        <v>0</v>
      </c>
      <c r="Q149" s="107">
        <v>0</v>
      </c>
      <c r="R149" s="107">
        <v>0</v>
      </c>
      <c r="S149" s="180">
        <v>0</v>
      </c>
      <c r="T149" s="41">
        <v>0</v>
      </c>
      <c r="U149" s="41">
        <v>0</v>
      </c>
      <c r="V149" s="41">
        <v>0</v>
      </c>
      <c r="W149" s="41">
        <v>0</v>
      </c>
      <c r="X149" s="38">
        <v>677.99</v>
      </c>
      <c r="Y149" s="180">
        <v>0</v>
      </c>
      <c r="Z149" s="180">
        <v>0</v>
      </c>
      <c r="AA149" s="190">
        <v>1497</v>
      </c>
      <c r="AB149" s="44">
        <f t="shared" si="4"/>
        <v>0</v>
      </c>
      <c r="AC149" s="44">
        <v>0</v>
      </c>
      <c r="AD149" s="44">
        <v>0</v>
      </c>
      <c r="AE149" s="109">
        <v>0</v>
      </c>
    </row>
    <row r="150" spans="1:31" s="2" customFormat="1" ht="12.75" hidden="1" customHeight="1" x14ac:dyDescent="0.2">
      <c r="A150" s="33">
        <v>2002</v>
      </c>
      <c r="B150" s="189" t="s">
        <v>889</v>
      </c>
      <c r="C150" s="458" t="s">
        <v>1068</v>
      </c>
      <c r="D150" s="458" t="s">
        <v>1069</v>
      </c>
      <c r="E150" s="35" t="s">
        <v>1072</v>
      </c>
      <c r="F150" s="36" t="s">
        <v>1308</v>
      </c>
      <c r="G150" s="36" t="s">
        <v>69</v>
      </c>
      <c r="H150" s="36" t="s">
        <v>1309</v>
      </c>
      <c r="I150" s="474" t="s">
        <v>1643</v>
      </c>
      <c r="J150" s="119" t="s">
        <v>537</v>
      </c>
      <c r="K150" s="571" t="s">
        <v>1041</v>
      </c>
      <c r="L150" s="38">
        <v>0</v>
      </c>
      <c r="M150" s="38">
        <v>0</v>
      </c>
      <c r="N150" s="38">
        <v>0</v>
      </c>
      <c r="O150" s="104">
        <v>0</v>
      </c>
      <c r="P150" s="107">
        <v>0</v>
      </c>
      <c r="Q150" s="107">
        <v>0</v>
      </c>
      <c r="R150" s="107">
        <v>0</v>
      </c>
      <c r="S150" s="180">
        <v>0</v>
      </c>
      <c r="T150" s="41">
        <v>0</v>
      </c>
      <c r="U150" s="41">
        <v>0</v>
      </c>
      <c r="V150" s="41">
        <v>0</v>
      </c>
      <c r="W150" s="41">
        <v>0</v>
      </c>
      <c r="X150" s="38">
        <v>0</v>
      </c>
      <c r="Y150" s="180">
        <v>0</v>
      </c>
      <c r="Z150" s="180">
        <v>0</v>
      </c>
      <c r="AA150" s="190">
        <v>3707.25</v>
      </c>
      <c r="AB150" s="44">
        <f t="shared" si="4"/>
        <v>0</v>
      </c>
      <c r="AC150" s="44">
        <v>0</v>
      </c>
      <c r="AD150" s="44">
        <v>0</v>
      </c>
      <c r="AE150" s="109">
        <v>0</v>
      </c>
    </row>
    <row r="151" spans="1:31" s="2" customFormat="1" ht="12.75" hidden="1" customHeight="1" x14ac:dyDescent="0.2">
      <c r="A151" s="33">
        <v>2002</v>
      </c>
      <c r="B151" s="189" t="s">
        <v>1292</v>
      </c>
      <c r="C151" s="458" t="s">
        <v>1068</v>
      </c>
      <c r="D151" s="458" t="s">
        <v>1069</v>
      </c>
      <c r="E151" s="35" t="s">
        <v>1072</v>
      </c>
      <c r="F151" s="36" t="s">
        <v>261</v>
      </c>
      <c r="G151" s="36" t="s">
        <v>69</v>
      </c>
      <c r="H151" s="36" t="s">
        <v>1293</v>
      </c>
      <c r="I151" s="474" t="s">
        <v>1644</v>
      </c>
      <c r="J151" s="188" t="s">
        <v>592</v>
      </c>
      <c r="K151" s="571" t="s">
        <v>1244</v>
      </c>
      <c r="L151" s="38">
        <v>0</v>
      </c>
      <c r="M151" s="38">
        <v>0</v>
      </c>
      <c r="N151" s="38">
        <v>0</v>
      </c>
      <c r="O151" s="104">
        <v>0</v>
      </c>
      <c r="P151" s="107">
        <v>0</v>
      </c>
      <c r="Q151" s="107">
        <v>0</v>
      </c>
      <c r="R151" s="107">
        <v>0</v>
      </c>
      <c r="S151" s="180">
        <v>0</v>
      </c>
      <c r="T151" s="41">
        <v>0</v>
      </c>
      <c r="U151" s="41">
        <v>0</v>
      </c>
      <c r="V151" s="41">
        <v>0</v>
      </c>
      <c r="W151" s="41">
        <v>0</v>
      </c>
      <c r="X151" s="38">
        <v>0</v>
      </c>
      <c r="Y151" s="180">
        <v>0</v>
      </c>
      <c r="Z151" s="180">
        <v>0</v>
      </c>
      <c r="AA151" s="190">
        <v>44555.55</v>
      </c>
      <c r="AB151" s="44">
        <f t="shared" si="4"/>
        <v>0</v>
      </c>
      <c r="AC151" s="44">
        <v>0</v>
      </c>
      <c r="AD151" s="44">
        <v>0</v>
      </c>
      <c r="AE151" s="109">
        <v>0</v>
      </c>
    </row>
    <row r="152" spans="1:31" s="2" customFormat="1" ht="12.75" hidden="1" customHeight="1" x14ac:dyDescent="0.2">
      <c r="A152" s="33">
        <v>2002</v>
      </c>
      <c r="B152" s="189" t="s">
        <v>1200</v>
      </c>
      <c r="C152" s="458" t="s">
        <v>1068</v>
      </c>
      <c r="D152" s="458" t="s">
        <v>1069</v>
      </c>
      <c r="E152" s="35" t="s">
        <v>1072</v>
      </c>
      <c r="F152" s="36" t="s">
        <v>262</v>
      </c>
      <c r="G152" s="36" t="s">
        <v>69</v>
      </c>
      <c r="H152" s="36" t="s">
        <v>1207</v>
      </c>
      <c r="I152" s="474" t="s">
        <v>1645</v>
      </c>
      <c r="J152" s="119" t="s">
        <v>592</v>
      </c>
      <c r="K152" s="571" t="s">
        <v>1244</v>
      </c>
      <c r="L152" s="38">
        <v>0</v>
      </c>
      <c r="M152" s="38">
        <v>0</v>
      </c>
      <c r="N152" s="38">
        <v>0</v>
      </c>
      <c r="O152" s="104">
        <v>0</v>
      </c>
      <c r="P152" s="107">
        <v>0</v>
      </c>
      <c r="Q152" s="107">
        <v>0</v>
      </c>
      <c r="R152" s="107">
        <v>0</v>
      </c>
      <c r="S152" s="180">
        <v>0</v>
      </c>
      <c r="T152" s="41">
        <v>0</v>
      </c>
      <c r="U152" s="41">
        <v>0</v>
      </c>
      <c r="V152" s="41">
        <v>0</v>
      </c>
      <c r="W152" s="41">
        <v>0</v>
      </c>
      <c r="X152" s="38">
        <v>0</v>
      </c>
      <c r="Y152" s="180">
        <v>0</v>
      </c>
      <c r="Z152" s="180">
        <v>0</v>
      </c>
      <c r="AA152" s="190">
        <v>36813.379999999997</v>
      </c>
      <c r="AB152" s="44">
        <f t="shared" si="4"/>
        <v>0</v>
      </c>
      <c r="AC152" s="44">
        <v>0</v>
      </c>
      <c r="AD152" s="44">
        <v>0</v>
      </c>
      <c r="AE152" s="109">
        <v>0</v>
      </c>
    </row>
    <row r="153" spans="1:31" s="2" customFormat="1" ht="12.75" hidden="1" customHeight="1" x14ac:dyDescent="0.2">
      <c r="A153" s="33">
        <v>2002</v>
      </c>
      <c r="B153" s="189" t="s">
        <v>1200</v>
      </c>
      <c r="C153" s="458" t="s">
        <v>1068</v>
      </c>
      <c r="D153" s="458" t="s">
        <v>1069</v>
      </c>
      <c r="E153" s="35" t="s">
        <v>1072</v>
      </c>
      <c r="F153" s="36" t="s">
        <v>262</v>
      </c>
      <c r="G153" s="36" t="s">
        <v>69</v>
      </c>
      <c r="H153" s="36" t="s">
        <v>1207</v>
      </c>
      <c r="I153" s="474" t="s">
        <v>1645</v>
      </c>
      <c r="J153" s="119" t="s">
        <v>592</v>
      </c>
      <c r="K153" s="571" t="s">
        <v>1244</v>
      </c>
      <c r="L153" s="38">
        <v>0</v>
      </c>
      <c r="M153" s="38">
        <v>0</v>
      </c>
      <c r="N153" s="38">
        <v>0</v>
      </c>
      <c r="O153" s="104">
        <v>0</v>
      </c>
      <c r="P153" s="107">
        <v>0</v>
      </c>
      <c r="Q153" s="107">
        <v>0</v>
      </c>
      <c r="R153" s="107">
        <v>0</v>
      </c>
      <c r="S153" s="180">
        <v>0</v>
      </c>
      <c r="T153" s="41">
        <v>0</v>
      </c>
      <c r="U153" s="41">
        <v>0</v>
      </c>
      <c r="V153" s="41">
        <v>0</v>
      </c>
      <c r="W153" s="41">
        <v>0</v>
      </c>
      <c r="X153" s="38">
        <v>0</v>
      </c>
      <c r="Y153" s="180">
        <v>0</v>
      </c>
      <c r="Z153" s="180">
        <v>0</v>
      </c>
      <c r="AA153" s="190">
        <v>148892.79999999999</v>
      </c>
      <c r="AB153" s="44">
        <f t="shared" si="4"/>
        <v>0</v>
      </c>
      <c r="AC153" s="44">
        <v>0</v>
      </c>
      <c r="AD153" s="44">
        <v>0</v>
      </c>
      <c r="AE153" s="109">
        <v>0</v>
      </c>
    </row>
    <row r="154" spans="1:31" s="2" customFormat="1" ht="12.75" hidden="1" customHeight="1" x14ac:dyDescent="0.2">
      <c r="A154" s="33">
        <v>2002</v>
      </c>
      <c r="B154" s="189" t="s">
        <v>431</v>
      </c>
      <c r="C154" s="458" t="s">
        <v>1068</v>
      </c>
      <c r="D154" s="458" t="s">
        <v>1069</v>
      </c>
      <c r="E154" s="35" t="s">
        <v>1072</v>
      </c>
      <c r="F154" s="36" t="s">
        <v>1118</v>
      </c>
      <c r="G154" s="36" t="s">
        <v>69</v>
      </c>
      <c r="H154" s="36" t="s">
        <v>1178</v>
      </c>
      <c r="I154" s="474" t="s">
        <v>1646</v>
      </c>
      <c r="J154" s="119" t="s">
        <v>537</v>
      </c>
      <c r="K154" s="571" t="s">
        <v>1041</v>
      </c>
      <c r="L154" s="38">
        <v>0</v>
      </c>
      <c r="M154" s="38">
        <v>0</v>
      </c>
      <c r="N154" s="38">
        <v>0</v>
      </c>
      <c r="O154" s="104">
        <v>0</v>
      </c>
      <c r="P154" s="107">
        <v>0</v>
      </c>
      <c r="Q154" s="107">
        <v>0</v>
      </c>
      <c r="R154" s="107">
        <v>0</v>
      </c>
      <c r="S154" s="180">
        <v>0</v>
      </c>
      <c r="T154" s="41">
        <v>0</v>
      </c>
      <c r="U154" s="41">
        <v>0</v>
      </c>
      <c r="V154" s="41">
        <v>0</v>
      </c>
      <c r="W154" s="41">
        <v>0</v>
      </c>
      <c r="X154" s="38">
        <v>0</v>
      </c>
      <c r="Y154" s="180">
        <v>0</v>
      </c>
      <c r="Z154" s="180">
        <v>0</v>
      </c>
      <c r="AA154" s="190">
        <v>766.63</v>
      </c>
      <c r="AB154" s="44">
        <f t="shared" si="4"/>
        <v>0</v>
      </c>
      <c r="AC154" s="44">
        <v>0</v>
      </c>
      <c r="AD154" s="44">
        <v>0</v>
      </c>
      <c r="AE154" s="109">
        <v>0</v>
      </c>
    </row>
    <row r="155" spans="1:31" s="2" customFormat="1" ht="12.75" hidden="1" customHeight="1" x14ac:dyDescent="0.2">
      <c r="A155" s="33">
        <v>2002</v>
      </c>
      <c r="B155" s="189" t="s">
        <v>431</v>
      </c>
      <c r="C155" s="458" t="s">
        <v>1068</v>
      </c>
      <c r="D155" s="458" t="s">
        <v>1069</v>
      </c>
      <c r="E155" s="35" t="s">
        <v>1072</v>
      </c>
      <c r="F155" s="36" t="s">
        <v>261</v>
      </c>
      <c r="G155" s="36" t="s">
        <v>69</v>
      </c>
      <c r="H155" s="36" t="s">
        <v>1161</v>
      </c>
      <c r="I155" s="474" t="s">
        <v>1647</v>
      </c>
      <c r="J155" s="119" t="s">
        <v>537</v>
      </c>
      <c r="K155" s="571" t="s">
        <v>1041</v>
      </c>
      <c r="L155" s="38">
        <v>0</v>
      </c>
      <c r="M155" s="38">
        <v>0</v>
      </c>
      <c r="N155" s="38">
        <v>0</v>
      </c>
      <c r="O155" s="104">
        <v>0</v>
      </c>
      <c r="P155" s="107">
        <v>0</v>
      </c>
      <c r="Q155" s="107">
        <v>0</v>
      </c>
      <c r="R155" s="107">
        <v>0</v>
      </c>
      <c r="S155" s="180">
        <v>0</v>
      </c>
      <c r="T155" s="41">
        <v>0</v>
      </c>
      <c r="U155" s="41">
        <v>0</v>
      </c>
      <c r="V155" s="41">
        <v>0</v>
      </c>
      <c r="W155" s="41">
        <v>0</v>
      </c>
      <c r="X155" s="38">
        <v>0</v>
      </c>
      <c r="Y155" s="180">
        <v>0</v>
      </c>
      <c r="Z155" s="180">
        <v>0</v>
      </c>
      <c r="AA155" s="190">
        <v>603.63</v>
      </c>
      <c r="AB155" s="44">
        <f t="shared" si="4"/>
        <v>0</v>
      </c>
      <c r="AC155" s="44">
        <v>0</v>
      </c>
      <c r="AD155" s="44">
        <v>0</v>
      </c>
      <c r="AE155" s="109">
        <v>0</v>
      </c>
    </row>
    <row r="156" spans="1:31" s="2" customFormat="1" ht="12.75" hidden="1" customHeight="1" x14ac:dyDescent="0.2">
      <c r="A156" s="33">
        <v>2002</v>
      </c>
      <c r="B156" s="189" t="s">
        <v>431</v>
      </c>
      <c r="C156" s="458" t="s">
        <v>1068</v>
      </c>
      <c r="D156" s="458" t="s">
        <v>1069</v>
      </c>
      <c r="E156" s="35" t="s">
        <v>1072</v>
      </c>
      <c r="F156" s="36" t="s">
        <v>261</v>
      </c>
      <c r="G156" s="36" t="s">
        <v>69</v>
      </c>
      <c r="H156" s="36" t="s">
        <v>1156</v>
      </c>
      <c r="I156" s="474" t="s">
        <v>1648</v>
      </c>
      <c r="J156" s="119" t="s">
        <v>592</v>
      </c>
      <c r="K156" s="571" t="s">
        <v>1244</v>
      </c>
      <c r="L156" s="38">
        <v>0</v>
      </c>
      <c r="M156" s="38">
        <v>0</v>
      </c>
      <c r="N156" s="38">
        <v>0</v>
      </c>
      <c r="O156" s="104">
        <v>0</v>
      </c>
      <c r="P156" s="107">
        <v>0</v>
      </c>
      <c r="Q156" s="107">
        <v>0</v>
      </c>
      <c r="R156" s="107">
        <v>0</v>
      </c>
      <c r="S156" s="180">
        <v>0</v>
      </c>
      <c r="T156" s="41">
        <v>0</v>
      </c>
      <c r="U156" s="41">
        <v>0</v>
      </c>
      <c r="V156" s="41">
        <v>0</v>
      </c>
      <c r="W156" s="41">
        <v>0</v>
      </c>
      <c r="X156" s="38">
        <v>0</v>
      </c>
      <c r="Y156" s="180">
        <v>0</v>
      </c>
      <c r="Z156" s="180">
        <v>0</v>
      </c>
      <c r="AA156" s="190">
        <v>9226.5499999999993</v>
      </c>
      <c r="AB156" s="44">
        <f t="shared" si="4"/>
        <v>0</v>
      </c>
      <c r="AC156" s="44">
        <v>0</v>
      </c>
      <c r="AD156" s="44">
        <v>0</v>
      </c>
      <c r="AE156" s="109">
        <v>0</v>
      </c>
    </row>
    <row r="157" spans="1:31" s="2" customFormat="1" ht="12.75" hidden="1" customHeight="1" x14ac:dyDescent="0.2">
      <c r="A157" s="99">
        <v>2002</v>
      </c>
      <c r="B157" s="210" t="s">
        <v>448</v>
      </c>
      <c r="C157" s="474" t="s">
        <v>1068</v>
      </c>
      <c r="D157" s="474" t="s">
        <v>1069</v>
      </c>
      <c r="E157" s="101" t="s">
        <v>1072</v>
      </c>
      <c r="F157" s="102" t="s">
        <v>261</v>
      </c>
      <c r="G157" s="102" t="s">
        <v>69</v>
      </c>
      <c r="H157" s="102" t="s">
        <v>1139</v>
      </c>
      <c r="I157" s="474" t="s">
        <v>1649</v>
      </c>
      <c r="J157" s="119" t="s">
        <v>592</v>
      </c>
      <c r="K157" s="575" t="s">
        <v>1244</v>
      </c>
      <c r="L157" s="38">
        <v>0</v>
      </c>
      <c r="M157" s="104">
        <v>0</v>
      </c>
      <c r="N157" s="104">
        <v>0</v>
      </c>
      <c r="O157" s="104">
        <v>0</v>
      </c>
      <c r="P157" s="107">
        <v>0</v>
      </c>
      <c r="Q157" s="107">
        <v>0</v>
      </c>
      <c r="R157" s="107">
        <v>0</v>
      </c>
      <c r="S157" s="173">
        <v>0</v>
      </c>
      <c r="T157" s="107">
        <v>0</v>
      </c>
      <c r="U157" s="107">
        <v>0</v>
      </c>
      <c r="V157" s="107">
        <v>0</v>
      </c>
      <c r="W157" s="107">
        <v>0</v>
      </c>
      <c r="X157" s="104">
        <v>0</v>
      </c>
      <c r="Y157" s="173">
        <v>0</v>
      </c>
      <c r="Z157" s="173">
        <v>0</v>
      </c>
      <c r="AA157" s="211">
        <v>2582.2800000000002</v>
      </c>
      <c r="AB157" s="44">
        <f t="shared" si="4"/>
        <v>0</v>
      </c>
      <c r="AC157" s="44">
        <v>0</v>
      </c>
      <c r="AD157" s="44">
        <v>0</v>
      </c>
      <c r="AE157" s="109">
        <v>0</v>
      </c>
    </row>
    <row r="158" spans="1:31" s="2" customFormat="1" ht="12.75" hidden="1" customHeight="1" thickBot="1" x14ac:dyDescent="0.25">
      <c r="A158" s="628">
        <v>2002</v>
      </c>
      <c r="B158" s="629" t="s">
        <v>2007</v>
      </c>
      <c r="C158" s="643" t="s">
        <v>1068</v>
      </c>
      <c r="D158" s="643" t="s">
        <v>1069</v>
      </c>
      <c r="E158" s="630" t="s">
        <v>1072</v>
      </c>
      <c r="F158" s="280" t="s">
        <v>265</v>
      </c>
      <c r="G158" s="280" t="s">
        <v>68</v>
      </c>
      <c r="H158" s="280" t="s">
        <v>1</v>
      </c>
      <c r="I158" s="475" t="s">
        <v>698</v>
      </c>
      <c r="J158" s="127" t="s">
        <v>316</v>
      </c>
      <c r="K158" s="584" t="s">
        <v>2008</v>
      </c>
      <c r="L158" s="128">
        <v>0</v>
      </c>
      <c r="M158" s="284">
        <v>0</v>
      </c>
      <c r="N158" s="284">
        <v>0</v>
      </c>
      <c r="O158" s="128">
        <v>0</v>
      </c>
      <c r="P158" s="131">
        <v>0</v>
      </c>
      <c r="Q158" s="131">
        <v>0</v>
      </c>
      <c r="R158" s="131">
        <v>0</v>
      </c>
      <c r="S158" s="394">
        <v>16902.310000000001</v>
      </c>
      <c r="T158" s="286">
        <v>0</v>
      </c>
      <c r="U158" s="286">
        <v>0</v>
      </c>
      <c r="V158" s="286">
        <v>0</v>
      </c>
      <c r="W158" s="286">
        <v>22388.49</v>
      </c>
      <c r="X158" s="284">
        <v>0</v>
      </c>
      <c r="Y158" s="394">
        <v>0</v>
      </c>
      <c r="Z158" s="394">
        <v>0</v>
      </c>
      <c r="AA158" s="631" t="s">
        <v>1</v>
      </c>
      <c r="AB158" s="134">
        <f t="shared" si="4"/>
        <v>0</v>
      </c>
      <c r="AC158" s="134">
        <v>0</v>
      </c>
      <c r="AD158" s="134">
        <v>0</v>
      </c>
      <c r="AE158" s="135">
        <v>0</v>
      </c>
    </row>
    <row r="159" spans="1:31" s="9" customFormat="1" ht="12.75" hidden="1" customHeight="1" x14ac:dyDescent="0.2">
      <c r="A159" s="218"/>
      <c r="B159" s="219"/>
      <c r="C159" s="457"/>
      <c r="D159" s="457"/>
      <c r="E159" s="219"/>
      <c r="F159" s="219"/>
      <c r="G159" s="219"/>
      <c r="H159" s="219"/>
      <c r="I159" s="457"/>
      <c r="J159" s="219"/>
      <c r="K159" s="577"/>
      <c r="L159" s="157">
        <v>0</v>
      </c>
      <c r="M159" s="157">
        <v>0</v>
      </c>
      <c r="N159" s="157">
        <v>0</v>
      </c>
      <c r="O159" s="157">
        <v>0</v>
      </c>
      <c r="P159" s="160">
        <v>0</v>
      </c>
      <c r="Q159" s="160">
        <v>0</v>
      </c>
      <c r="R159" s="160">
        <v>0</v>
      </c>
      <c r="S159" s="207">
        <v>0</v>
      </c>
      <c r="T159" s="160">
        <v>0</v>
      </c>
      <c r="U159" s="160">
        <v>0</v>
      </c>
      <c r="V159" s="160">
        <v>0</v>
      </c>
      <c r="W159" s="160">
        <v>0</v>
      </c>
      <c r="X159" s="157">
        <v>0</v>
      </c>
      <c r="Y159" s="207">
        <v>0</v>
      </c>
      <c r="Z159" s="147">
        <v>0</v>
      </c>
      <c r="AA159" s="627"/>
      <c r="AB159" s="318">
        <f t="shared" si="4"/>
        <v>0</v>
      </c>
      <c r="AC159" s="83">
        <v>0</v>
      </c>
      <c r="AD159" s="83">
        <v>0</v>
      </c>
      <c r="AE159" s="148">
        <v>0</v>
      </c>
    </row>
    <row r="160" spans="1:31" s="9" customFormat="1" ht="12.75" hidden="1" customHeight="1" x14ac:dyDescent="0.2">
      <c r="A160" s="215">
        <v>2003</v>
      </c>
      <c r="B160" s="167" t="s">
        <v>392</v>
      </c>
      <c r="C160" s="454" t="s">
        <v>1027</v>
      </c>
      <c r="D160" s="698">
        <v>37629</v>
      </c>
      <c r="E160" s="115" t="s">
        <v>569</v>
      </c>
      <c r="F160" s="167" t="s">
        <v>393</v>
      </c>
      <c r="G160" s="167" t="s">
        <v>69</v>
      </c>
      <c r="H160" s="167" t="s">
        <v>1029</v>
      </c>
      <c r="I160" s="454" t="s">
        <v>1316</v>
      </c>
      <c r="J160" s="167" t="s">
        <v>310</v>
      </c>
      <c r="K160" s="571" t="s">
        <v>1341</v>
      </c>
      <c r="L160" s="38">
        <v>0</v>
      </c>
      <c r="M160" s="38">
        <v>0</v>
      </c>
      <c r="N160" s="38">
        <v>0</v>
      </c>
      <c r="O160" s="38">
        <v>0</v>
      </c>
      <c r="P160" s="41">
        <v>0</v>
      </c>
      <c r="Q160" s="41">
        <v>0</v>
      </c>
      <c r="R160" s="41">
        <v>0</v>
      </c>
      <c r="S160" s="180">
        <v>0</v>
      </c>
      <c r="T160" s="107">
        <v>0</v>
      </c>
      <c r="U160" s="107">
        <v>0</v>
      </c>
      <c r="V160" s="107">
        <v>0</v>
      </c>
      <c r="W160" s="107">
        <v>0</v>
      </c>
      <c r="X160" s="38">
        <v>0</v>
      </c>
      <c r="Y160" s="180">
        <v>0</v>
      </c>
      <c r="Z160" s="45">
        <v>0</v>
      </c>
      <c r="AA160" s="216">
        <v>218719.49</v>
      </c>
      <c r="AB160" s="44">
        <f t="shared" si="4"/>
        <v>954.51</v>
      </c>
      <c r="AC160" s="45">
        <v>954.51</v>
      </c>
      <c r="AD160" s="45">
        <v>0</v>
      </c>
      <c r="AE160" s="46">
        <v>0</v>
      </c>
    </row>
    <row r="161" spans="1:32" s="9" customFormat="1" ht="12.75" hidden="1" customHeight="1" x14ac:dyDescent="0.2">
      <c r="A161" s="215">
        <v>2003</v>
      </c>
      <c r="B161" s="167" t="s">
        <v>967</v>
      </c>
      <c r="C161" s="454" t="s">
        <v>968</v>
      </c>
      <c r="D161" s="698">
        <v>37826</v>
      </c>
      <c r="E161" s="115" t="s">
        <v>569</v>
      </c>
      <c r="F161" s="167" t="s">
        <v>259</v>
      </c>
      <c r="G161" s="167" t="s">
        <v>69</v>
      </c>
      <c r="H161" s="167" t="s">
        <v>971</v>
      </c>
      <c r="I161" s="454" t="s">
        <v>1317</v>
      </c>
      <c r="J161" s="217" t="s">
        <v>592</v>
      </c>
      <c r="K161" s="571" t="s">
        <v>1244</v>
      </c>
      <c r="L161" s="38">
        <v>0</v>
      </c>
      <c r="M161" s="38">
        <v>0</v>
      </c>
      <c r="N161" s="38">
        <v>0</v>
      </c>
      <c r="O161" s="38">
        <v>0</v>
      </c>
      <c r="P161" s="41">
        <v>0</v>
      </c>
      <c r="Q161" s="41">
        <v>0</v>
      </c>
      <c r="R161" s="41">
        <v>0</v>
      </c>
      <c r="S161" s="180">
        <v>0</v>
      </c>
      <c r="T161" s="107">
        <v>0</v>
      </c>
      <c r="U161" s="107">
        <v>0</v>
      </c>
      <c r="V161" s="107">
        <v>0</v>
      </c>
      <c r="W161" s="107">
        <v>0</v>
      </c>
      <c r="X161" s="38">
        <v>0</v>
      </c>
      <c r="Y161" s="180">
        <v>0</v>
      </c>
      <c r="Z161" s="45">
        <v>0</v>
      </c>
      <c r="AA161" s="216">
        <v>1823310.89</v>
      </c>
      <c r="AB161" s="44">
        <f t="shared" si="4"/>
        <v>11035.55</v>
      </c>
      <c r="AC161" s="45">
        <v>0</v>
      </c>
      <c r="AD161" s="45">
        <v>0</v>
      </c>
      <c r="AE161" s="46">
        <v>11035.55</v>
      </c>
      <c r="AF161" s="9" t="s">
        <v>1</v>
      </c>
    </row>
    <row r="162" spans="1:32" s="9" customFormat="1" ht="12.75" hidden="1" customHeight="1" x14ac:dyDescent="0.2">
      <c r="A162" s="215">
        <v>2003</v>
      </c>
      <c r="B162" s="167" t="s">
        <v>3081</v>
      </c>
      <c r="C162" s="454" t="s">
        <v>3085</v>
      </c>
      <c r="D162" s="698">
        <v>37763</v>
      </c>
      <c r="E162" s="115" t="s">
        <v>55</v>
      </c>
      <c r="F162" s="167" t="s">
        <v>265</v>
      </c>
      <c r="G162" s="167" t="s">
        <v>63</v>
      </c>
      <c r="H162" s="167"/>
      <c r="I162" s="454" t="s">
        <v>3083</v>
      </c>
      <c r="J162" s="118" t="s">
        <v>560</v>
      </c>
      <c r="K162" s="554" t="s">
        <v>3084</v>
      </c>
      <c r="L162" s="38">
        <v>0</v>
      </c>
      <c r="M162" s="38">
        <v>0</v>
      </c>
      <c r="N162" s="38">
        <v>0</v>
      </c>
      <c r="O162" s="38">
        <v>0</v>
      </c>
      <c r="P162" s="41">
        <v>0</v>
      </c>
      <c r="Q162" s="41">
        <v>0</v>
      </c>
      <c r="R162" s="41">
        <v>0</v>
      </c>
      <c r="S162" s="180">
        <v>0</v>
      </c>
      <c r="T162" s="107">
        <v>0</v>
      </c>
      <c r="U162" s="107">
        <v>0</v>
      </c>
      <c r="V162" s="107">
        <v>0</v>
      </c>
      <c r="W162" s="107">
        <v>0</v>
      </c>
      <c r="X162" s="38">
        <v>0</v>
      </c>
      <c r="Y162" s="180">
        <v>0</v>
      </c>
      <c r="Z162" s="45">
        <v>0</v>
      </c>
      <c r="AA162" s="216">
        <v>12000000</v>
      </c>
      <c r="AB162" s="44">
        <v>0</v>
      </c>
      <c r="AC162" s="45">
        <v>0</v>
      </c>
      <c r="AD162" s="45">
        <v>0</v>
      </c>
      <c r="AE162" s="46">
        <v>0</v>
      </c>
    </row>
    <row r="163" spans="1:32" s="9" customFormat="1" ht="12.75" hidden="1" customHeight="1" x14ac:dyDescent="0.2">
      <c r="A163" s="215">
        <v>2003</v>
      </c>
      <c r="B163" s="167" t="s">
        <v>3081</v>
      </c>
      <c r="C163" s="454" t="s">
        <v>3082</v>
      </c>
      <c r="D163" s="698">
        <v>37833</v>
      </c>
      <c r="E163" s="115" t="s">
        <v>55</v>
      </c>
      <c r="F163" s="167" t="s">
        <v>251</v>
      </c>
      <c r="G163" s="167" t="s">
        <v>63</v>
      </c>
      <c r="H163" s="167"/>
      <c r="I163" s="454" t="s">
        <v>3089</v>
      </c>
      <c r="J163" s="258" t="s">
        <v>560</v>
      </c>
      <c r="K163" s="258" t="s">
        <v>3090</v>
      </c>
      <c r="L163" s="38">
        <v>0</v>
      </c>
      <c r="M163" s="38">
        <v>0</v>
      </c>
      <c r="N163" s="38">
        <v>0</v>
      </c>
      <c r="O163" s="38">
        <v>0</v>
      </c>
      <c r="P163" s="41">
        <v>0</v>
      </c>
      <c r="Q163" s="41">
        <v>0</v>
      </c>
      <c r="R163" s="41">
        <v>0</v>
      </c>
      <c r="S163" s="180">
        <v>0</v>
      </c>
      <c r="T163" s="107">
        <v>0</v>
      </c>
      <c r="U163" s="107">
        <v>0</v>
      </c>
      <c r="V163" s="107">
        <v>0</v>
      </c>
      <c r="W163" s="107">
        <v>0</v>
      </c>
      <c r="X163" s="38">
        <v>0</v>
      </c>
      <c r="Y163" s="180">
        <v>0</v>
      </c>
      <c r="Z163" s="45">
        <v>0</v>
      </c>
      <c r="AA163" s="216">
        <v>12000000</v>
      </c>
      <c r="AB163" s="44">
        <v>0</v>
      </c>
      <c r="AC163" s="45">
        <v>0</v>
      </c>
      <c r="AD163" s="45">
        <v>0</v>
      </c>
      <c r="AE163" s="46">
        <v>0</v>
      </c>
    </row>
    <row r="164" spans="1:32" s="9" customFormat="1" ht="12.75" hidden="1" customHeight="1" x14ac:dyDescent="0.2">
      <c r="A164" s="218">
        <v>2003</v>
      </c>
      <c r="B164" s="219" t="s">
        <v>137</v>
      </c>
      <c r="C164" s="457" t="s">
        <v>1788</v>
      </c>
      <c r="D164" s="699">
        <v>37876</v>
      </c>
      <c r="E164" s="203" t="s">
        <v>569</v>
      </c>
      <c r="F164" s="219" t="s">
        <v>260</v>
      </c>
      <c r="G164" s="219" t="s">
        <v>69</v>
      </c>
      <c r="H164" s="219"/>
      <c r="I164" s="457" t="s">
        <v>7</v>
      </c>
      <c r="J164" s="220" t="s">
        <v>839</v>
      </c>
      <c r="K164" s="570"/>
      <c r="L164" s="157">
        <v>0</v>
      </c>
      <c r="M164" s="157">
        <v>0</v>
      </c>
      <c r="N164" s="157">
        <v>0</v>
      </c>
      <c r="O164" s="157">
        <v>0</v>
      </c>
      <c r="P164" s="160">
        <v>0</v>
      </c>
      <c r="Q164" s="160">
        <v>0</v>
      </c>
      <c r="R164" s="160">
        <v>0</v>
      </c>
      <c r="S164" s="207">
        <v>0</v>
      </c>
      <c r="T164" s="206">
        <v>0</v>
      </c>
      <c r="U164" s="206">
        <v>0</v>
      </c>
      <c r="V164" s="206">
        <v>0</v>
      </c>
      <c r="W164" s="206">
        <v>0</v>
      </c>
      <c r="X164" s="157">
        <v>0</v>
      </c>
      <c r="Y164" s="207">
        <v>0</v>
      </c>
      <c r="Z164" s="83">
        <v>0</v>
      </c>
      <c r="AA164" s="221">
        <v>313306.71000000002</v>
      </c>
      <c r="AB164" s="164">
        <f t="shared" ref="AB164:AB202" si="5">AC164+AD164+AE164</f>
        <v>2448</v>
      </c>
      <c r="AC164" s="83">
        <v>2448</v>
      </c>
      <c r="AD164" s="83">
        <v>0</v>
      </c>
      <c r="AE164" s="148">
        <v>0</v>
      </c>
    </row>
    <row r="165" spans="1:32" s="9" customFormat="1" ht="12.75" hidden="1" customHeight="1" x14ac:dyDescent="0.2">
      <c r="A165" s="218">
        <v>2003</v>
      </c>
      <c r="B165" s="219" t="s">
        <v>399</v>
      </c>
      <c r="C165" s="457" t="s">
        <v>969</v>
      </c>
      <c r="D165" s="699">
        <v>37652</v>
      </c>
      <c r="E165" s="203" t="s">
        <v>569</v>
      </c>
      <c r="F165" s="219" t="s">
        <v>260</v>
      </c>
      <c r="G165" s="219" t="s">
        <v>63</v>
      </c>
      <c r="H165" s="219"/>
      <c r="I165" s="457"/>
      <c r="J165" s="219" t="s">
        <v>839</v>
      </c>
      <c r="K165" s="577"/>
      <c r="L165" s="157">
        <v>0</v>
      </c>
      <c r="M165" s="157">
        <v>0</v>
      </c>
      <c r="N165" s="157">
        <v>0</v>
      </c>
      <c r="O165" s="157">
        <v>0</v>
      </c>
      <c r="P165" s="160">
        <v>0</v>
      </c>
      <c r="Q165" s="160">
        <v>0</v>
      </c>
      <c r="R165" s="160">
        <v>0</v>
      </c>
      <c r="S165" s="207">
        <v>0</v>
      </c>
      <c r="T165" s="206">
        <v>0</v>
      </c>
      <c r="U165" s="206">
        <v>0</v>
      </c>
      <c r="V165" s="206">
        <v>0</v>
      </c>
      <c r="W165" s="206">
        <v>0</v>
      </c>
      <c r="X165" s="157">
        <v>0</v>
      </c>
      <c r="Y165" s="207">
        <v>0</v>
      </c>
      <c r="Z165" s="83">
        <v>0</v>
      </c>
      <c r="AA165" s="221">
        <v>1032941</v>
      </c>
      <c r="AB165" s="164">
        <f t="shared" si="5"/>
        <v>2698</v>
      </c>
      <c r="AC165" s="83">
        <v>2698</v>
      </c>
      <c r="AD165" s="83">
        <v>0</v>
      </c>
      <c r="AE165" s="148">
        <v>0</v>
      </c>
    </row>
    <row r="166" spans="1:32" s="9" customFormat="1" ht="12.75" hidden="1" customHeight="1" x14ac:dyDescent="0.2">
      <c r="A166" s="215">
        <v>2003</v>
      </c>
      <c r="B166" s="167" t="s">
        <v>150</v>
      </c>
      <c r="C166" s="454" t="s">
        <v>970</v>
      </c>
      <c r="D166" s="698">
        <v>37663</v>
      </c>
      <c r="E166" s="115" t="s">
        <v>569</v>
      </c>
      <c r="F166" s="167" t="s">
        <v>260</v>
      </c>
      <c r="G166" s="167" t="s">
        <v>68</v>
      </c>
      <c r="H166" s="167" t="s">
        <v>887</v>
      </c>
      <c r="I166" s="454" t="s">
        <v>887</v>
      </c>
      <c r="J166" s="167" t="s">
        <v>839</v>
      </c>
      <c r="K166" s="578"/>
      <c r="L166" s="38">
        <v>0</v>
      </c>
      <c r="M166" s="38">
        <v>0</v>
      </c>
      <c r="N166" s="38">
        <v>0</v>
      </c>
      <c r="O166" s="38">
        <v>0</v>
      </c>
      <c r="P166" s="41">
        <v>0</v>
      </c>
      <c r="Q166" s="41">
        <v>0</v>
      </c>
      <c r="R166" s="41">
        <v>0</v>
      </c>
      <c r="S166" s="180">
        <v>0</v>
      </c>
      <c r="T166" s="107">
        <v>0</v>
      </c>
      <c r="U166" s="107">
        <v>0</v>
      </c>
      <c r="V166" s="107">
        <v>0</v>
      </c>
      <c r="W166" s="107">
        <v>0</v>
      </c>
      <c r="X166" s="38">
        <v>0</v>
      </c>
      <c r="Y166" s="180">
        <v>0</v>
      </c>
      <c r="Z166" s="45">
        <v>0</v>
      </c>
      <c r="AA166" s="216" t="s">
        <v>20</v>
      </c>
      <c r="AB166" s="44">
        <f t="shared" si="5"/>
        <v>1041.26</v>
      </c>
      <c r="AC166" s="45">
        <v>1041.26</v>
      </c>
      <c r="AD166" s="45">
        <v>0</v>
      </c>
      <c r="AE166" s="46">
        <v>0</v>
      </c>
    </row>
    <row r="167" spans="1:32" s="2" customFormat="1" ht="12.75" hidden="1" customHeight="1" x14ac:dyDescent="0.2">
      <c r="A167" s="33">
        <v>2003</v>
      </c>
      <c r="B167" s="189" t="s">
        <v>593</v>
      </c>
      <c r="C167" s="458" t="s">
        <v>2975</v>
      </c>
      <c r="D167" s="694">
        <v>37678</v>
      </c>
      <c r="E167" s="35" t="s">
        <v>39</v>
      </c>
      <c r="F167" s="36" t="s">
        <v>250</v>
      </c>
      <c r="G167" s="36" t="s">
        <v>69</v>
      </c>
      <c r="H167" s="35" t="s">
        <v>1307</v>
      </c>
      <c r="I167" s="458" t="s">
        <v>1307</v>
      </c>
      <c r="J167" s="35" t="s">
        <v>592</v>
      </c>
      <c r="K167" s="571" t="s">
        <v>1245</v>
      </c>
      <c r="L167" s="38">
        <v>0</v>
      </c>
      <c r="M167" s="38">
        <v>0</v>
      </c>
      <c r="N167" s="38">
        <v>0</v>
      </c>
      <c r="O167" s="38">
        <v>0</v>
      </c>
      <c r="P167" s="41">
        <v>0</v>
      </c>
      <c r="Q167" s="41">
        <v>0</v>
      </c>
      <c r="R167" s="41">
        <v>0</v>
      </c>
      <c r="S167" s="180">
        <v>0</v>
      </c>
      <c r="T167" s="107">
        <v>0</v>
      </c>
      <c r="U167" s="107">
        <v>0</v>
      </c>
      <c r="V167" s="107">
        <v>0</v>
      </c>
      <c r="W167" s="107">
        <v>0</v>
      </c>
      <c r="X167" s="38">
        <v>0</v>
      </c>
      <c r="Y167" s="180">
        <v>0</v>
      </c>
      <c r="Z167" s="180">
        <v>0</v>
      </c>
      <c r="AA167" s="190">
        <v>0</v>
      </c>
      <c r="AB167" s="44">
        <f t="shared" si="5"/>
        <v>0</v>
      </c>
      <c r="AC167" s="45">
        <v>0</v>
      </c>
      <c r="AD167" s="45">
        <v>0</v>
      </c>
      <c r="AE167" s="46">
        <v>0</v>
      </c>
    </row>
    <row r="168" spans="1:32" s="2" customFormat="1" ht="12.75" hidden="1" customHeight="1" x14ac:dyDescent="0.2">
      <c r="A168" s="33">
        <v>2003</v>
      </c>
      <c r="B168" s="189" t="s">
        <v>2969</v>
      </c>
      <c r="C168" s="458" t="s">
        <v>2974</v>
      </c>
      <c r="D168" s="694">
        <v>37766</v>
      </c>
      <c r="E168" s="35" t="s">
        <v>39</v>
      </c>
      <c r="F168" s="36" t="s">
        <v>959</v>
      </c>
      <c r="G168" s="36" t="s">
        <v>499</v>
      </c>
      <c r="H168" s="35"/>
      <c r="I168" s="458" t="s">
        <v>2976</v>
      </c>
      <c r="J168" s="35" t="s">
        <v>992</v>
      </c>
      <c r="K168" s="571" t="s">
        <v>1133</v>
      </c>
      <c r="L168" s="38">
        <v>0</v>
      </c>
      <c r="M168" s="38">
        <v>0</v>
      </c>
      <c r="N168" s="38">
        <v>0</v>
      </c>
      <c r="O168" s="38">
        <v>0</v>
      </c>
      <c r="P168" s="41">
        <v>0</v>
      </c>
      <c r="Q168" s="41">
        <v>0</v>
      </c>
      <c r="R168" s="41">
        <v>0</v>
      </c>
      <c r="S168" s="180">
        <v>0</v>
      </c>
      <c r="T168" s="107">
        <v>0</v>
      </c>
      <c r="U168" s="107">
        <v>0</v>
      </c>
      <c r="V168" s="107">
        <v>0</v>
      </c>
      <c r="W168" s="107">
        <v>0</v>
      </c>
      <c r="X168" s="38">
        <v>0</v>
      </c>
      <c r="Y168" s="180">
        <v>0</v>
      </c>
      <c r="Z168" s="180">
        <v>0</v>
      </c>
      <c r="AA168" s="190">
        <v>0</v>
      </c>
      <c r="AB168" s="44">
        <f t="shared" si="5"/>
        <v>3449.06</v>
      </c>
      <c r="AC168" s="45">
        <v>0</v>
      </c>
      <c r="AD168" s="45">
        <v>0</v>
      </c>
      <c r="AE168" s="46">
        <v>3449.06</v>
      </c>
    </row>
    <row r="169" spans="1:32" s="2" customFormat="1" ht="12.75" hidden="1" customHeight="1" x14ac:dyDescent="0.2">
      <c r="A169" s="33">
        <v>2003</v>
      </c>
      <c r="B169" s="189" t="s">
        <v>972</v>
      </c>
      <c r="C169" s="458" t="s">
        <v>1012</v>
      </c>
      <c r="D169" s="694">
        <v>37713</v>
      </c>
      <c r="E169" s="115" t="s">
        <v>569</v>
      </c>
      <c r="F169" s="36" t="s">
        <v>260</v>
      </c>
      <c r="G169" s="36" t="s">
        <v>499</v>
      </c>
      <c r="H169" s="35" t="s">
        <v>1790</v>
      </c>
      <c r="I169" s="458" t="s">
        <v>1789</v>
      </c>
      <c r="J169" s="35" t="s">
        <v>592</v>
      </c>
      <c r="K169" s="571" t="s">
        <v>975</v>
      </c>
      <c r="L169" s="38">
        <v>0</v>
      </c>
      <c r="M169" s="38">
        <v>600</v>
      </c>
      <c r="N169" s="38">
        <v>0</v>
      </c>
      <c r="O169" s="38">
        <v>0</v>
      </c>
      <c r="P169" s="41">
        <v>0</v>
      </c>
      <c r="Q169" s="41">
        <v>0</v>
      </c>
      <c r="R169" s="41">
        <v>0</v>
      </c>
      <c r="S169" s="180">
        <v>0</v>
      </c>
      <c r="T169" s="107">
        <v>0</v>
      </c>
      <c r="U169" s="107">
        <v>0</v>
      </c>
      <c r="V169" s="107">
        <v>0</v>
      </c>
      <c r="W169" s="107">
        <v>0</v>
      </c>
      <c r="X169" s="38">
        <v>0</v>
      </c>
      <c r="Y169" s="180">
        <v>0</v>
      </c>
      <c r="Z169" s="180">
        <v>0</v>
      </c>
      <c r="AA169" s="190">
        <v>175711.8</v>
      </c>
      <c r="AB169" s="44">
        <f t="shared" si="5"/>
        <v>5572.0300000000007</v>
      </c>
      <c r="AC169" s="45">
        <v>2448</v>
      </c>
      <c r="AD169" s="45">
        <v>0</v>
      </c>
      <c r="AE169" s="46">
        <v>3124.03</v>
      </c>
    </row>
    <row r="170" spans="1:32" s="2" customFormat="1" ht="12.75" hidden="1" customHeight="1" x14ac:dyDescent="0.2">
      <c r="A170" s="33">
        <v>2003</v>
      </c>
      <c r="B170" s="189" t="s">
        <v>997</v>
      </c>
      <c r="C170" s="458" t="s">
        <v>1505</v>
      </c>
      <c r="D170" s="694">
        <v>37770</v>
      </c>
      <c r="E170" s="115" t="s">
        <v>569</v>
      </c>
      <c r="F170" s="36" t="s">
        <v>260</v>
      </c>
      <c r="G170" s="36" t="s">
        <v>324</v>
      </c>
      <c r="H170" s="35"/>
      <c r="I170" s="458" t="s">
        <v>1091</v>
      </c>
      <c r="J170" s="35" t="s">
        <v>592</v>
      </c>
      <c r="K170" s="571" t="s">
        <v>975</v>
      </c>
      <c r="L170" s="38">
        <v>0</v>
      </c>
      <c r="M170" s="38">
        <v>0</v>
      </c>
      <c r="N170" s="38">
        <v>0</v>
      </c>
      <c r="O170" s="38">
        <v>0</v>
      </c>
      <c r="P170" s="41">
        <v>0</v>
      </c>
      <c r="Q170" s="41">
        <v>0</v>
      </c>
      <c r="R170" s="41">
        <v>0</v>
      </c>
      <c r="S170" s="180">
        <v>277649.61</v>
      </c>
      <c r="T170" s="107">
        <v>0</v>
      </c>
      <c r="U170" s="107">
        <v>0</v>
      </c>
      <c r="V170" s="107">
        <v>0</v>
      </c>
      <c r="W170" s="107">
        <v>0</v>
      </c>
      <c r="X170" s="38">
        <v>0</v>
      </c>
      <c r="Y170" s="180">
        <v>0</v>
      </c>
      <c r="Z170" s="180">
        <v>0</v>
      </c>
      <c r="AA170" s="190">
        <v>5979624.3300000001</v>
      </c>
      <c r="AB170" s="61">
        <f t="shared" si="5"/>
        <v>6889.3899999999994</v>
      </c>
      <c r="AC170" s="45">
        <v>4116</v>
      </c>
      <c r="AD170" s="45">
        <v>0</v>
      </c>
      <c r="AE170" s="45">
        <v>2773.39</v>
      </c>
    </row>
    <row r="171" spans="1:32" s="2" customFormat="1" ht="12.75" hidden="1" customHeight="1" x14ac:dyDescent="0.2">
      <c r="A171" s="33">
        <v>2003</v>
      </c>
      <c r="B171" s="189" t="s">
        <v>335</v>
      </c>
      <c r="C171" s="458" t="s">
        <v>1506</v>
      </c>
      <c r="D171" s="694">
        <v>37770</v>
      </c>
      <c r="E171" s="115" t="s">
        <v>569</v>
      </c>
      <c r="F171" s="36" t="s">
        <v>1501</v>
      </c>
      <c r="G171" s="36" t="s">
        <v>499</v>
      </c>
      <c r="H171" s="35" t="s">
        <v>1504</v>
      </c>
      <c r="I171" s="458" t="s">
        <v>1503</v>
      </c>
      <c r="J171" s="222" t="s">
        <v>992</v>
      </c>
      <c r="K171" s="566" t="s">
        <v>1133</v>
      </c>
      <c r="L171" s="38">
        <v>0</v>
      </c>
      <c r="M171" s="38">
        <v>0</v>
      </c>
      <c r="N171" s="38">
        <v>0</v>
      </c>
      <c r="O171" s="38">
        <v>0</v>
      </c>
      <c r="P171" s="41">
        <v>0</v>
      </c>
      <c r="Q171" s="41">
        <v>2381.1999999999998</v>
      </c>
      <c r="R171" s="41">
        <v>0</v>
      </c>
      <c r="S171" s="180">
        <v>641.6</v>
      </c>
      <c r="T171" s="107">
        <v>0</v>
      </c>
      <c r="U171" s="107">
        <v>0</v>
      </c>
      <c r="V171" s="107">
        <v>0</v>
      </c>
      <c r="W171" s="107">
        <v>0</v>
      </c>
      <c r="X171" s="38">
        <v>0</v>
      </c>
      <c r="Y171" s="180">
        <v>0</v>
      </c>
      <c r="Z171" s="180">
        <v>0</v>
      </c>
      <c r="AA171" s="190">
        <v>31877.8</v>
      </c>
      <c r="AB171" s="44">
        <f t="shared" si="5"/>
        <v>3206.57</v>
      </c>
      <c r="AC171" s="45">
        <v>2712.01</v>
      </c>
      <c r="AD171" s="45">
        <v>0</v>
      </c>
      <c r="AE171" s="46">
        <v>494.56</v>
      </c>
    </row>
    <row r="172" spans="1:32" s="2" customFormat="1" ht="12.75" hidden="1" customHeight="1" x14ac:dyDescent="0.2">
      <c r="A172" s="33">
        <v>2003</v>
      </c>
      <c r="B172" s="189" t="s">
        <v>335</v>
      </c>
      <c r="C172" s="458" t="s">
        <v>1507</v>
      </c>
      <c r="D172" s="694">
        <v>37770</v>
      </c>
      <c r="E172" s="115" t="s">
        <v>569</v>
      </c>
      <c r="F172" s="36" t="s">
        <v>1501</v>
      </c>
      <c r="G172" s="36" t="s">
        <v>499</v>
      </c>
      <c r="H172" s="35" t="s">
        <v>1502</v>
      </c>
      <c r="I172" s="458" t="s">
        <v>1503</v>
      </c>
      <c r="J172" s="222" t="s">
        <v>992</v>
      </c>
      <c r="K172" s="566" t="s">
        <v>1133</v>
      </c>
      <c r="L172" s="38">
        <v>0</v>
      </c>
      <c r="M172" s="38">
        <v>0</v>
      </c>
      <c r="N172" s="38">
        <v>0</v>
      </c>
      <c r="O172" s="38">
        <v>0</v>
      </c>
      <c r="P172" s="41">
        <v>0</v>
      </c>
      <c r="Q172" s="41">
        <v>1929.61</v>
      </c>
      <c r="R172" s="41">
        <v>0</v>
      </c>
      <c r="S172" s="180">
        <v>734.09</v>
      </c>
      <c r="T172" s="107">
        <v>0</v>
      </c>
      <c r="U172" s="107">
        <v>0</v>
      </c>
      <c r="V172" s="107">
        <v>0</v>
      </c>
      <c r="W172" s="107">
        <v>0</v>
      </c>
      <c r="X172" s="38">
        <v>0</v>
      </c>
      <c r="Y172" s="180">
        <v>0</v>
      </c>
      <c r="Z172" s="180">
        <v>0</v>
      </c>
      <c r="AA172" s="190">
        <v>29245.919999999998</v>
      </c>
      <c r="AB172" s="44">
        <f t="shared" si="5"/>
        <v>2692.8</v>
      </c>
      <c r="AC172" s="45">
        <v>2692.8</v>
      </c>
      <c r="AD172" s="45">
        <v>0</v>
      </c>
      <c r="AE172" s="46">
        <v>0</v>
      </c>
    </row>
    <row r="173" spans="1:32" s="2" customFormat="1" ht="12.75" hidden="1" customHeight="1" x14ac:dyDescent="0.2">
      <c r="A173" s="33">
        <v>2003</v>
      </c>
      <c r="B173" s="189" t="s">
        <v>997</v>
      </c>
      <c r="C173" s="458" t="s">
        <v>1093</v>
      </c>
      <c r="D173" s="694">
        <v>37778</v>
      </c>
      <c r="E173" s="115" t="s">
        <v>569</v>
      </c>
      <c r="F173" s="36" t="s">
        <v>260</v>
      </c>
      <c r="G173" s="36" t="s">
        <v>998</v>
      </c>
      <c r="H173" s="35" t="s">
        <v>1</v>
      </c>
      <c r="I173" s="458" t="s">
        <v>1091</v>
      </c>
      <c r="J173" s="35" t="s">
        <v>592</v>
      </c>
      <c r="K173" s="571" t="s">
        <v>1090</v>
      </c>
      <c r="L173" s="38">
        <v>0</v>
      </c>
      <c r="M173" s="38">
        <v>0</v>
      </c>
      <c r="N173" s="38">
        <v>0</v>
      </c>
      <c r="O173" s="38">
        <v>0</v>
      </c>
      <c r="P173" s="41">
        <v>0</v>
      </c>
      <c r="Q173" s="41">
        <v>0</v>
      </c>
      <c r="R173" s="41">
        <v>0</v>
      </c>
      <c r="S173" s="180">
        <v>0</v>
      </c>
      <c r="T173" s="107">
        <v>0</v>
      </c>
      <c r="U173" s="107">
        <v>0</v>
      </c>
      <c r="V173" s="107">
        <v>0</v>
      </c>
      <c r="W173" s="107">
        <v>0</v>
      </c>
      <c r="X173" s="38">
        <v>0</v>
      </c>
      <c r="Y173" s="180">
        <v>0</v>
      </c>
      <c r="Z173" s="180">
        <v>0</v>
      </c>
      <c r="AA173" s="190">
        <v>5979624.3700000001</v>
      </c>
      <c r="AB173" s="44">
        <f t="shared" si="5"/>
        <v>18688.73</v>
      </c>
      <c r="AC173" s="45">
        <v>0</v>
      </c>
      <c r="AD173" s="45">
        <v>0</v>
      </c>
      <c r="AE173" s="46">
        <v>18688.73</v>
      </c>
    </row>
    <row r="174" spans="1:32" s="2" customFormat="1" ht="12.75" hidden="1" customHeight="1" x14ac:dyDescent="0.2">
      <c r="A174" s="152">
        <v>2003</v>
      </c>
      <c r="B174" s="181" t="s">
        <v>1028</v>
      </c>
      <c r="C174" s="461" t="s">
        <v>1030</v>
      </c>
      <c r="D174" s="700">
        <v>37813</v>
      </c>
      <c r="E174" s="203" t="s">
        <v>569</v>
      </c>
      <c r="F174" s="155" t="s">
        <v>260</v>
      </c>
      <c r="G174" s="155" t="s">
        <v>499</v>
      </c>
      <c r="H174" s="154"/>
      <c r="I174" s="461"/>
      <c r="J174" s="219" t="s">
        <v>839</v>
      </c>
      <c r="K174" s="577"/>
      <c r="L174" s="157">
        <v>0</v>
      </c>
      <c r="M174" s="157">
        <v>0</v>
      </c>
      <c r="N174" s="157">
        <v>0</v>
      </c>
      <c r="O174" s="205">
        <v>0</v>
      </c>
      <c r="P174" s="205">
        <v>0</v>
      </c>
      <c r="Q174" s="157">
        <v>0</v>
      </c>
      <c r="R174" s="157">
        <v>0</v>
      </c>
      <c r="S174" s="207">
        <v>0</v>
      </c>
      <c r="T174" s="206">
        <v>0</v>
      </c>
      <c r="U174" s="206">
        <v>0</v>
      </c>
      <c r="V174" s="206">
        <v>0</v>
      </c>
      <c r="W174" s="206">
        <v>0</v>
      </c>
      <c r="X174" s="157">
        <v>0</v>
      </c>
      <c r="Y174" s="207">
        <v>0</v>
      </c>
      <c r="Z174" s="207">
        <v>0</v>
      </c>
      <c r="AA174" s="184">
        <v>6816.15</v>
      </c>
      <c r="AB174" s="164">
        <f t="shared" si="5"/>
        <v>0</v>
      </c>
      <c r="AC174" s="164">
        <v>0</v>
      </c>
      <c r="AD174" s="164">
        <v>0</v>
      </c>
      <c r="AE174" s="223">
        <v>0</v>
      </c>
    </row>
    <row r="175" spans="1:32" s="2" customFormat="1" ht="12.75" hidden="1" customHeight="1" x14ac:dyDescent="0.2">
      <c r="A175" s="99">
        <v>2003</v>
      </c>
      <c r="B175" s="189" t="s">
        <v>52</v>
      </c>
      <c r="C175" s="458" t="s">
        <v>610</v>
      </c>
      <c r="D175" s="694">
        <v>37845</v>
      </c>
      <c r="E175" s="35" t="s">
        <v>42</v>
      </c>
      <c r="F175" s="36" t="s">
        <v>959</v>
      </c>
      <c r="G175" s="36" t="s">
        <v>1837</v>
      </c>
      <c r="H175" s="35" t="s">
        <v>1</v>
      </c>
      <c r="I175" s="458" t="s">
        <v>32</v>
      </c>
      <c r="J175" s="35" t="s">
        <v>310</v>
      </c>
      <c r="K175" s="571" t="s">
        <v>1342</v>
      </c>
      <c r="L175" s="38">
        <v>0</v>
      </c>
      <c r="M175" s="38">
        <v>0</v>
      </c>
      <c r="N175" s="38">
        <v>0</v>
      </c>
      <c r="O175" s="104">
        <v>0</v>
      </c>
      <c r="P175" s="104">
        <v>0</v>
      </c>
      <c r="Q175" s="38">
        <v>0</v>
      </c>
      <c r="R175" s="38">
        <v>0</v>
      </c>
      <c r="S175" s="180">
        <v>0</v>
      </c>
      <c r="T175" s="107">
        <v>0</v>
      </c>
      <c r="U175" s="107">
        <v>0</v>
      </c>
      <c r="V175" s="107">
        <v>0</v>
      </c>
      <c r="W175" s="107">
        <v>0</v>
      </c>
      <c r="X175" s="38">
        <v>0</v>
      </c>
      <c r="Y175" s="180">
        <v>0</v>
      </c>
      <c r="Z175" s="180">
        <v>0</v>
      </c>
      <c r="AA175" s="190">
        <v>13949856.890000001</v>
      </c>
      <c r="AB175" s="44">
        <f t="shared" si="5"/>
        <v>135905.62</v>
      </c>
      <c r="AC175" s="44">
        <v>0</v>
      </c>
      <c r="AD175" s="44">
        <v>0</v>
      </c>
      <c r="AE175" s="224">
        <v>135905.62</v>
      </c>
    </row>
    <row r="176" spans="1:32" s="2" customFormat="1" ht="12.75" hidden="1" customHeight="1" x14ac:dyDescent="0.2">
      <c r="A176" s="33">
        <v>2003</v>
      </c>
      <c r="B176" s="189" t="s">
        <v>52</v>
      </c>
      <c r="C176" s="458" t="s">
        <v>610</v>
      </c>
      <c r="D176" s="694">
        <v>37845</v>
      </c>
      <c r="E176" s="35" t="s">
        <v>55</v>
      </c>
      <c r="F176" s="36" t="s">
        <v>959</v>
      </c>
      <c r="G176" s="36" t="s">
        <v>1837</v>
      </c>
      <c r="H176" s="36"/>
      <c r="I176" s="458" t="s">
        <v>32</v>
      </c>
      <c r="J176" s="35" t="s">
        <v>310</v>
      </c>
      <c r="K176" s="571" t="s">
        <v>1342</v>
      </c>
      <c r="L176" s="38">
        <v>0</v>
      </c>
      <c r="M176" s="38">
        <v>0</v>
      </c>
      <c r="N176" s="38">
        <v>0</v>
      </c>
      <c r="O176" s="104">
        <v>0</v>
      </c>
      <c r="P176" s="104">
        <v>0</v>
      </c>
      <c r="Q176" s="38">
        <v>0</v>
      </c>
      <c r="R176" s="38">
        <v>0</v>
      </c>
      <c r="S176" s="180">
        <v>0</v>
      </c>
      <c r="T176" s="107">
        <v>0</v>
      </c>
      <c r="U176" s="107">
        <v>0</v>
      </c>
      <c r="V176" s="107">
        <v>0</v>
      </c>
      <c r="W176" s="107">
        <v>0</v>
      </c>
      <c r="X176" s="38">
        <v>0</v>
      </c>
      <c r="Y176" s="180">
        <v>0</v>
      </c>
      <c r="Z176" s="180">
        <v>0</v>
      </c>
      <c r="AA176" s="190">
        <v>13949856.890000001</v>
      </c>
      <c r="AB176" s="44">
        <f t="shared" si="5"/>
        <v>135905.62</v>
      </c>
      <c r="AC176" s="38">
        <v>0</v>
      </c>
      <c r="AD176" s="45">
        <v>0</v>
      </c>
      <c r="AE176" s="224">
        <v>135905.62</v>
      </c>
    </row>
    <row r="177" spans="1:31" s="2" customFormat="1" ht="12.75" hidden="1" customHeight="1" x14ac:dyDescent="0.2">
      <c r="A177" s="33">
        <v>2003</v>
      </c>
      <c r="B177" s="189" t="s">
        <v>972</v>
      </c>
      <c r="C177" s="458" t="s">
        <v>973</v>
      </c>
      <c r="D177" s="694">
        <v>37882</v>
      </c>
      <c r="E177" s="115" t="s">
        <v>569</v>
      </c>
      <c r="F177" s="36" t="s">
        <v>259</v>
      </c>
      <c r="G177" s="36" t="s">
        <v>499</v>
      </c>
      <c r="H177" s="35"/>
      <c r="I177" s="458" t="s">
        <v>974</v>
      </c>
      <c r="J177" s="60" t="s">
        <v>592</v>
      </c>
      <c r="K177" s="571" t="s">
        <v>975</v>
      </c>
      <c r="L177" s="38">
        <v>0</v>
      </c>
      <c r="M177" s="38">
        <v>500</v>
      </c>
      <c r="N177" s="38">
        <v>0</v>
      </c>
      <c r="O177" s="38">
        <v>0</v>
      </c>
      <c r="P177" s="41">
        <v>0</v>
      </c>
      <c r="Q177" s="41">
        <v>0</v>
      </c>
      <c r="R177" s="41">
        <v>0</v>
      </c>
      <c r="S177" s="180">
        <v>0</v>
      </c>
      <c r="T177" s="107">
        <v>0</v>
      </c>
      <c r="U177" s="107">
        <v>0</v>
      </c>
      <c r="V177" s="107">
        <v>0</v>
      </c>
      <c r="W177" s="107">
        <v>0</v>
      </c>
      <c r="X177" s="38">
        <v>0</v>
      </c>
      <c r="Y177" s="180">
        <v>0</v>
      </c>
      <c r="Z177" s="180">
        <v>0</v>
      </c>
      <c r="AA177" s="190">
        <v>178687.65</v>
      </c>
      <c r="AB177" s="44">
        <f t="shared" si="5"/>
        <v>7702.29</v>
      </c>
      <c r="AC177" s="45">
        <v>2448</v>
      </c>
      <c r="AD177" s="45">
        <v>0</v>
      </c>
      <c r="AE177" s="46">
        <v>5254.29</v>
      </c>
    </row>
    <row r="178" spans="1:31" s="2" customFormat="1" ht="12.75" hidden="1" customHeight="1" x14ac:dyDescent="0.2">
      <c r="A178" s="33">
        <v>2003</v>
      </c>
      <c r="B178" s="189" t="s">
        <v>972</v>
      </c>
      <c r="C178" s="458" t="s">
        <v>1006</v>
      </c>
      <c r="D178" s="694">
        <v>37911</v>
      </c>
      <c r="E178" s="115" t="s">
        <v>569</v>
      </c>
      <c r="F178" s="36" t="s">
        <v>259</v>
      </c>
      <c r="G178" s="36" t="s">
        <v>499</v>
      </c>
      <c r="H178" s="35" t="s">
        <v>1008</v>
      </c>
      <c r="I178" s="458" t="s">
        <v>1007</v>
      </c>
      <c r="J178" s="60" t="s">
        <v>592</v>
      </c>
      <c r="K178" s="571" t="s">
        <v>975</v>
      </c>
      <c r="L178" s="38">
        <v>0</v>
      </c>
      <c r="M178" s="38">
        <v>546.69000000000005</v>
      </c>
      <c r="N178" s="38">
        <v>0</v>
      </c>
      <c r="O178" s="38">
        <v>0</v>
      </c>
      <c r="P178" s="41">
        <v>0</v>
      </c>
      <c r="Q178" s="41">
        <v>0</v>
      </c>
      <c r="R178" s="41">
        <v>0</v>
      </c>
      <c r="S178" s="180">
        <v>0</v>
      </c>
      <c r="T178" s="107">
        <v>0</v>
      </c>
      <c r="U178" s="107">
        <v>0</v>
      </c>
      <c r="V178" s="107">
        <v>0</v>
      </c>
      <c r="W178" s="107">
        <v>0</v>
      </c>
      <c r="X178" s="38">
        <v>0</v>
      </c>
      <c r="Y178" s="180">
        <v>0</v>
      </c>
      <c r="Z178" s="180">
        <v>0</v>
      </c>
      <c r="AA178" s="190">
        <v>167332.04</v>
      </c>
      <c r="AB178" s="44">
        <f t="shared" si="5"/>
        <v>3996.3</v>
      </c>
      <c r="AC178" s="45">
        <v>2448</v>
      </c>
      <c r="AD178" s="45">
        <v>0</v>
      </c>
      <c r="AE178" s="46">
        <v>1548.3</v>
      </c>
    </row>
    <row r="179" spans="1:31" s="2" customFormat="1" ht="12.75" hidden="1" customHeight="1" x14ac:dyDescent="0.2">
      <c r="A179" s="33">
        <v>2003</v>
      </c>
      <c r="B179" s="189" t="s">
        <v>2969</v>
      </c>
      <c r="C179" s="458" t="s">
        <v>2970</v>
      </c>
      <c r="D179" s="694">
        <v>37940</v>
      </c>
      <c r="E179" s="115" t="s">
        <v>39</v>
      </c>
      <c r="F179" s="36" t="s">
        <v>259</v>
      </c>
      <c r="G179" s="36" t="s">
        <v>499</v>
      </c>
      <c r="H179" s="35"/>
      <c r="I179" s="458" t="s">
        <v>2971</v>
      </c>
      <c r="J179" s="60" t="s">
        <v>992</v>
      </c>
      <c r="K179" s="571" t="s">
        <v>1133</v>
      </c>
      <c r="L179" s="38">
        <v>0</v>
      </c>
      <c r="M179" s="38">
        <v>0</v>
      </c>
      <c r="N179" s="38">
        <v>0</v>
      </c>
      <c r="O179" s="38">
        <v>0</v>
      </c>
      <c r="P179" s="41">
        <v>0</v>
      </c>
      <c r="Q179" s="41">
        <v>0</v>
      </c>
      <c r="R179" s="41">
        <v>0</v>
      </c>
      <c r="S179" s="180">
        <v>0</v>
      </c>
      <c r="T179" s="107">
        <v>0</v>
      </c>
      <c r="U179" s="107">
        <v>0</v>
      </c>
      <c r="V179" s="107">
        <v>0</v>
      </c>
      <c r="W179" s="107">
        <v>0</v>
      </c>
      <c r="X179" s="38">
        <v>0</v>
      </c>
      <c r="Y179" s="180">
        <v>0</v>
      </c>
      <c r="Z179" s="180">
        <v>0</v>
      </c>
      <c r="AA179" s="190">
        <v>0</v>
      </c>
      <c r="AB179" s="44">
        <f t="shared" si="5"/>
        <v>10417.57</v>
      </c>
      <c r="AC179" s="46">
        <v>2930.13</v>
      </c>
      <c r="AD179" s="45">
        <v>0</v>
      </c>
      <c r="AE179" s="46">
        <v>7487.44</v>
      </c>
    </row>
    <row r="180" spans="1:31" s="2" customFormat="1" ht="12.75" hidden="1" customHeight="1" x14ac:dyDescent="0.2">
      <c r="A180" s="33">
        <v>2003</v>
      </c>
      <c r="B180" s="189" t="s">
        <v>2723</v>
      </c>
      <c r="C180" s="458" t="s">
        <v>601</v>
      </c>
      <c r="D180" s="694">
        <v>37932</v>
      </c>
      <c r="E180" s="115" t="s">
        <v>569</v>
      </c>
      <c r="F180" s="36" t="s">
        <v>259</v>
      </c>
      <c r="G180" s="36" t="s">
        <v>499</v>
      </c>
      <c r="H180" s="36" t="s">
        <v>892</v>
      </c>
      <c r="I180" s="458" t="s">
        <v>893</v>
      </c>
      <c r="J180" s="119" t="s">
        <v>592</v>
      </c>
      <c r="K180" s="571" t="s">
        <v>851</v>
      </c>
      <c r="L180" s="38">
        <v>0</v>
      </c>
      <c r="M180" s="38">
        <v>980</v>
      </c>
      <c r="N180" s="38">
        <v>0</v>
      </c>
      <c r="O180" s="104">
        <v>0</v>
      </c>
      <c r="P180" s="104">
        <v>0</v>
      </c>
      <c r="Q180" s="38">
        <v>0</v>
      </c>
      <c r="R180" s="38">
        <v>0</v>
      </c>
      <c r="S180" s="180">
        <v>0</v>
      </c>
      <c r="T180" s="107">
        <v>0</v>
      </c>
      <c r="U180" s="107">
        <v>0</v>
      </c>
      <c r="V180" s="107">
        <v>0</v>
      </c>
      <c r="W180" s="107">
        <v>0</v>
      </c>
      <c r="X180" s="38">
        <v>0</v>
      </c>
      <c r="Y180" s="180">
        <v>0</v>
      </c>
      <c r="Z180" s="180">
        <v>0</v>
      </c>
      <c r="AA180" s="190">
        <v>716016.05</v>
      </c>
      <c r="AB180" s="44">
        <f t="shared" si="5"/>
        <v>3060</v>
      </c>
      <c r="AC180" s="45">
        <v>3060</v>
      </c>
      <c r="AD180" s="45">
        <v>0</v>
      </c>
      <c r="AE180" s="46">
        <v>0</v>
      </c>
    </row>
    <row r="181" spans="1:31" s="2" customFormat="1" ht="12.75" hidden="1" customHeight="1" x14ac:dyDescent="0.2">
      <c r="A181" s="33">
        <v>2003</v>
      </c>
      <c r="B181" s="189" t="s">
        <v>593</v>
      </c>
      <c r="C181" s="458" t="s">
        <v>602</v>
      </c>
      <c r="D181" s="694">
        <v>37936</v>
      </c>
      <c r="E181" s="35" t="s">
        <v>39</v>
      </c>
      <c r="F181" s="36" t="s">
        <v>259</v>
      </c>
      <c r="G181" s="36" t="s">
        <v>499</v>
      </c>
      <c r="H181" s="35"/>
      <c r="I181" s="458" t="s">
        <v>597</v>
      </c>
      <c r="J181" s="35" t="s">
        <v>592</v>
      </c>
      <c r="K181" s="571" t="s">
        <v>1245</v>
      </c>
      <c r="L181" s="38">
        <v>0</v>
      </c>
      <c r="M181" s="45">
        <v>312.45999999999998</v>
      </c>
      <c r="N181" s="38">
        <v>0</v>
      </c>
      <c r="O181" s="104">
        <v>0</v>
      </c>
      <c r="P181" s="104">
        <v>0</v>
      </c>
      <c r="Q181" s="38">
        <v>0</v>
      </c>
      <c r="R181" s="38">
        <v>0</v>
      </c>
      <c r="S181" s="180">
        <v>0</v>
      </c>
      <c r="T181" s="107">
        <v>0</v>
      </c>
      <c r="U181" s="107">
        <v>0</v>
      </c>
      <c r="V181" s="107">
        <v>0</v>
      </c>
      <c r="W181" s="107">
        <v>0</v>
      </c>
      <c r="X181" s="38">
        <v>0</v>
      </c>
      <c r="Y181" s="180">
        <v>0</v>
      </c>
      <c r="Z181" s="180">
        <v>0</v>
      </c>
      <c r="AA181" s="190">
        <v>339632.64000000001</v>
      </c>
      <c r="AB181" s="44">
        <f t="shared" si="5"/>
        <v>22899.360000000001</v>
      </c>
      <c r="AC181" s="45">
        <v>11723.19</v>
      </c>
      <c r="AD181" s="45">
        <v>1118.8599999999999</v>
      </c>
      <c r="AE181" s="46">
        <v>10057.31</v>
      </c>
    </row>
    <row r="182" spans="1:31" s="2" customFormat="1" ht="12.75" hidden="1" customHeight="1" x14ac:dyDescent="0.2">
      <c r="A182" s="33">
        <v>2003</v>
      </c>
      <c r="B182" s="189" t="s">
        <v>1200</v>
      </c>
      <c r="C182" s="458" t="s">
        <v>874</v>
      </c>
      <c r="D182" s="694">
        <v>37949</v>
      </c>
      <c r="E182" s="115" t="s">
        <v>569</v>
      </c>
      <c r="F182" s="36" t="s">
        <v>259</v>
      </c>
      <c r="G182" s="36" t="s">
        <v>69</v>
      </c>
      <c r="H182" s="36" t="s">
        <v>875</v>
      </c>
      <c r="I182" s="458" t="s">
        <v>1217</v>
      </c>
      <c r="J182" s="35" t="s">
        <v>592</v>
      </c>
      <c r="K182" s="571" t="s">
        <v>1244</v>
      </c>
      <c r="L182" s="38">
        <v>0</v>
      </c>
      <c r="M182" s="45">
        <v>281.39999999999998</v>
      </c>
      <c r="N182" s="38">
        <v>0</v>
      </c>
      <c r="O182" s="104">
        <v>0</v>
      </c>
      <c r="P182" s="104">
        <v>0</v>
      </c>
      <c r="Q182" s="38">
        <v>0</v>
      </c>
      <c r="R182" s="38">
        <v>0</v>
      </c>
      <c r="S182" s="180">
        <v>0</v>
      </c>
      <c r="T182" s="107">
        <v>0</v>
      </c>
      <c r="U182" s="107">
        <v>0</v>
      </c>
      <c r="V182" s="107">
        <v>0</v>
      </c>
      <c r="W182" s="107">
        <v>0</v>
      </c>
      <c r="X182" s="38">
        <v>0</v>
      </c>
      <c r="Y182" s="180">
        <v>0</v>
      </c>
      <c r="Z182" s="180">
        <v>0</v>
      </c>
      <c r="AA182" s="190">
        <v>213324.19</v>
      </c>
      <c r="AB182" s="44">
        <f t="shared" si="5"/>
        <v>2889.1</v>
      </c>
      <c r="AC182" s="45">
        <v>0</v>
      </c>
      <c r="AD182" s="45">
        <v>0</v>
      </c>
      <c r="AE182" s="46">
        <v>2889.1</v>
      </c>
    </row>
    <row r="183" spans="1:31" s="2" customFormat="1" ht="12.75" hidden="1" customHeight="1" x14ac:dyDescent="0.2">
      <c r="A183" s="33">
        <v>2003</v>
      </c>
      <c r="B183" s="189" t="s">
        <v>889</v>
      </c>
      <c r="C183" s="458" t="s">
        <v>976</v>
      </c>
      <c r="D183" s="694">
        <v>37952</v>
      </c>
      <c r="E183" s="115" t="s">
        <v>569</v>
      </c>
      <c r="F183" s="36" t="s">
        <v>890</v>
      </c>
      <c r="G183" s="36" t="s">
        <v>69</v>
      </c>
      <c r="H183" s="35" t="s">
        <v>977</v>
      </c>
      <c r="I183" s="458" t="s">
        <v>1306</v>
      </c>
      <c r="J183" s="60" t="s">
        <v>592</v>
      </c>
      <c r="K183" s="571" t="s">
        <v>1244</v>
      </c>
      <c r="L183" s="38">
        <v>0</v>
      </c>
      <c r="M183" s="38">
        <v>0</v>
      </c>
      <c r="N183" s="38">
        <v>0</v>
      </c>
      <c r="O183" s="38">
        <v>0</v>
      </c>
      <c r="P183" s="41">
        <v>0</v>
      </c>
      <c r="Q183" s="41">
        <v>0</v>
      </c>
      <c r="R183" s="41">
        <v>0</v>
      </c>
      <c r="S183" s="180">
        <v>0</v>
      </c>
      <c r="T183" s="107">
        <v>0</v>
      </c>
      <c r="U183" s="107">
        <v>0</v>
      </c>
      <c r="V183" s="107">
        <v>0</v>
      </c>
      <c r="W183" s="107">
        <v>0</v>
      </c>
      <c r="X183" s="38">
        <v>0</v>
      </c>
      <c r="Y183" s="180">
        <v>0</v>
      </c>
      <c r="Z183" s="180">
        <v>0</v>
      </c>
      <c r="AA183" s="190">
        <v>794999.64</v>
      </c>
      <c r="AB183" s="44">
        <f t="shared" si="5"/>
        <v>17267.559999999998</v>
      </c>
      <c r="AC183" s="45">
        <v>0</v>
      </c>
      <c r="AD183" s="46">
        <v>9916.73</v>
      </c>
      <c r="AE183" s="46">
        <v>7350.83</v>
      </c>
    </row>
    <row r="184" spans="1:31" s="2" customFormat="1" ht="12.75" hidden="1" customHeight="1" x14ac:dyDescent="0.2">
      <c r="A184" s="33">
        <v>2003</v>
      </c>
      <c r="B184" s="189" t="s">
        <v>61</v>
      </c>
      <c r="C184" s="458" t="s">
        <v>603</v>
      </c>
      <c r="D184" s="694">
        <v>37958</v>
      </c>
      <c r="E184" s="35" t="s">
        <v>2959</v>
      </c>
      <c r="F184" s="36" t="s">
        <v>250</v>
      </c>
      <c r="G184" s="36" t="s">
        <v>243</v>
      </c>
      <c r="H184" s="36"/>
      <c r="I184" s="458" t="s">
        <v>2930</v>
      </c>
      <c r="J184" s="35" t="s">
        <v>310</v>
      </c>
      <c r="K184" s="571" t="s">
        <v>1343</v>
      </c>
      <c r="L184" s="38">
        <v>0</v>
      </c>
      <c r="M184" s="38">
        <v>0</v>
      </c>
      <c r="N184" s="38">
        <v>0</v>
      </c>
      <c r="O184" s="104">
        <v>0</v>
      </c>
      <c r="P184" s="104">
        <v>0</v>
      </c>
      <c r="Q184" s="38">
        <v>0</v>
      </c>
      <c r="R184" s="38">
        <v>0</v>
      </c>
      <c r="S184" s="180">
        <v>0</v>
      </c>
      <c r="T184" s="107">
        <v>0</v>
      </c>
      <c r="U184" s="107">
        <v>0</v>
      </c>
      <c r="V184" s="107">
        <v>0</v>
      </c>
      <c r="W184" s="107">
        <v>0</v>
      </c>
      <c r="X184" s="38">
        <v>0</v>
      </c>
      <c r="Y184" s="180">
        <v>0</v>
      </c>
      <c r="Z184" s="180">
        <v>0</v>
      </c>
      <c r="AA184" s="190">
        <v>5681025.8899999997</v>
      </c>
      <c r="AB184" s="44">
        <f t="shared" si="5"/>
        <v>82306.91</v>
      </c>
      <c r="AC184" s="45">
        <v>0</v>
      </c>
      <c r="AD184" s="45">
        <v>0</v>
      </c>
      <c r="AE184" s="46">
        <v>82306.91</v>
      </c>
    </row>
    <row r="185" spans="1:31" s="2" customFormat="1" ht="12.75" hidden="1" customHeight="1" x14ac:dyDescent="0.2">
      <c r="A185" s="99">
        <v>2003</v>
      </c>
      <c r="B185" s="210" t="s">
        <v>979</v>
      </c>
      <c r="C185" s="474" t="s">
        <v>978</v>
      </c>
      <c r="D185" s="697">
        <v>37977</v>
      </c>
      <c r="E185" s="115" t="s">
        <v>569</v>
      </c>
      <c r="F185" s="102" t="s">
        <v>260</v>
      </c>
      <c r="G185" s="102" t="s">
        <v>590</v>
      </c>
      <c r="H185" s="102" t="s">
        <v>1333</v>
      </c>
      <c r="I185" s="474" t="s">
        <v>1314</v>
      </c>
      <c r="J185" s="225" t="s">
        <v>592</v>
      </c>
      <c r="K185" s="571" t="s">
        <v>1244</v>
      </c>
      <c r="L185" s="38">
        <v>0</v>
      </c>
      <c r="M185" s="104">
        <v>0</v>
      </c>
      <c r="N185" s="104">
        <v>0</v>
      </c>
      <c r="O185" s="104">
        <v>0</v>
      </c>
      <c r="P185" s="104">
        <v>0</v>
      </c>
      <c r="Q185" s="104">
        <v>0</v>
      </c>
      <c r="R185" s="104">
        <v>0</v>
      </c>
      <c r="S185" s="180">
        <v>0</v>
      </c>
      <c r="T185" s="107">
        <v>0</v>
      </c>
      <c r="U185" s="107">
        <v>0</v>
      </c>
      <c r="V185" s="107">
        <v>0</v>
      </c>
      <c r="W185" s="107">
        <v>0</v>
      </c>
      <c r="X185" s="104">
        <v>0</v>
      </c>
      <c r="Y185" s="180">
        <v>0</v>
      </c>
      <c r="Z185" s="180">
        <v>0</v>
      </c>
      <c r="AA185" s="211">
        <v>59730.32</v>
      </c>
      <c r="AB185" s="44">
        <f t="shared" si="5"/>
        <v>3827.3</v>
      </c>
      <c r="AC185" s="44">
        <v>0</v>
      </c>
      <c r="AD185" s="44">
        <v>0</v>
      </c>
      <c r="AE185" s="109">
        <v>3827.3</v>
      </c>
    </row>
    <row r="186" spans="1:31" s="2" customFormat="1" ht="12.75" hidden="1" customHeight="1" x14ac:dyDescent="0.2">
      <c r="A186" s="99">
        <v>2003</v>
      </c>
      <c r="B186" s="210" t="s">
        <v>3007</v>
      </c>
      <c r="C186" s="474" t="s">
        <v>3008</v>
      </c>
      <c r="D186" s="697">
        <v>37977</v>
      </c>
      <c r="E186" s="115" t="s">
        <v>39</v>
      </c>
      <c r="F186" s="102" t="s">
        <v>250</v>
      </c>
      <c r="G186" s="102" t="s">
        <v>63</v>
      </c>
      <c r="H186" s="102"/>
      <c r="I186" s="474" t="s">
        <v>3010</v>
      </c>
      <c r="J186" s="225" t="s">
        <v>310</v>
      </c>
      <c r="K186" s="571" t="s">
        <v>3009</v>
      </c>
      <c r="L186" s="38">
        <v>0</v>
      </c>
      <c r="M186" s="104">
        <v>0</v>
      </c>
      <c r="N186" s="104">
        <v>0</v>
      </c>
      <c r="O186" s="104">
        <v>0</v>
      </c>
      <c r="P186" s="104">
        <v>0</v>
      </c>
      <c r="Q186" s="104">
        <v>0</v>
      </c>
      <c r="R186" s="104">
        <v>0</v>
      </c>
      <c r="S186" s="180">
        <v>0</v>
      </c>
      <c r="T186" s="107">
        <v>0</v>
      </c>
      <c r="U186" s="107">
        <v>0</v>
      </c>
      <c r="V186" s="107">
        <v>0</v>
      </c>
      <c r="W186" s="107">
        <v>0</v>
      </c>
      <c r="X186" s="104">
        <v>0</v>
      </c>
      <c r="Y186" s="180">
        <v>0</v>
      </c>
      <c r="Z186" s="180">
        <v>0</v>
      </c>
      <c r="AA186" s="211" t="s">
        <v>20</v>
      </c>
      <c r="AB186" s="44">
        <f t="shared" si="5"/>
        <v>14044.82</v>
      </c>
      <c r="AC186" s="44">
        <v>0</v>
      </c>
      <c r="AD186" s="44">
        <v>0</v>
      </c>
      <c r="AE186" s="109">
        <v>14044.82</v>
      </c>
    </row>
    <row r="187" spans="1:31" s="2" customFormat="1" ht="12.75" hidden="1" customHeight="1" x14ac:dyDescent="0.2">
      <c r="A187" s="99">
        <v>2003</v>
      </c>
      <c r="B187" s="210" t="s">
        <v>2038</v>
      </c>
      <c r="C187" s="474"/>
      <c r="D187" s="697"/>
      <c r="E187" s="101" t="s">
        <v>2039</v>
      </c>
      <c r="F187" s="102" t="s">
        <v>264</v>
      </c>
      <c r="G187" s="102" t="s">
        <v>68</v>
      </c>
      <c r="H187" s="102"/>
      <c r="I187" s="474" t="s">
        <v>2045</v>
      </c>
      <c r="J187" s="225" t="s">
        <v>310</v>
      </c>
      <c r="K187" s="571" t="s">
        <v>2046</v>
      </c>
      <c r="L187" s="38">
        <v>0</v>
      </c>
      <c r="M187" s="104">
        <v>0</v>
      </c>
      <c r="N187" s="104">
        <v>0</v>
      </c>
      <c r="O187" s="104">
        <v>0</v>
      </c>
      <c r="P187" s="104">
        <v>0</v>
      </c>
      <c r="Q187" s="104">
        <v>0</v>
      </c>
      <c r="R187" s="104">
        <v>0</v>
      </c>
      <c r="S187" s="180">
        <v>0</v>
      </c>
      <c r="T187" s="107">
        <v>0</v>
      </c>
      <c r="U187" s="107">
        <v>0</v>
      </c>
      <c r="V187" s="107">
        <v>0</v>
      </c>
      <c r="W187" s="107">
        <v>0</v>
      </c>
      <c r="X187" s="104">
        <v>0</v>
      </c>
      <c r="Y187" s="180">
        <v>800</v>
      </c>
      <c r="Z187" s="180">
        <v>0</v>
      </c>
      <c r="AA187" s="211">
        <v>0</v>
      </c>
      <c r="AB187" s="44">
        <f t="shared" si="5"/>
        <v>0</v>
      </c>
      <c r="AC187" s="44">
        <v>0</v>
      </c>
      <c r="AD187" s="44">
        <v>0</v>
      </c>
      <c r="AE187" s="109">
        <v>0</v>
      </c>
    </row>
    <row r="188" spans="1:31" s="2" customFormat="1" ht="12.75" hidden="1" customHeight="1" x14ac:dyDescent="0.2">
      <c r="A188" s="99">
        <v>2003</v>
      </c>
      <c r="B188" s="210" t="s">
        <v>2038</v>
      </c>
      <c r="C188" s="474"/>
      <c r="D188" s="697"/>
      <c r="E188" s="101" t="s">
        <v>2039</v>
      </c>
      <c r="F188" s="102" t="s">
        <v>250</v>
      </c>
      <c r="G188" s="102" t="s">
        <v>68</v>
      </c>
      <c r="H188" s="102"/>
      <c r="I188" s="474" t="s">
        <v>2047</v>
      </c>
      <c r="J188" s="225" t="s">
        <v>310</v>
      </c>
      <c r="K188" s="571" t="s">
        <v>2047</v>
      </c>
      <c r="L188" s="38">
        <v>0</v>
      </c>
      <c r="M188" s="104">
        <v>0</v>
      </c>
      <c r="N188" s="104">
        <v>0</v>
      </c>
      <c r="O188" s="104">
        <v>0</v>
      </c>
      <c r="P188" s="104">
        <v>0</v>
      </c>
      <c r="Q188" s="104">
        <v>0</v>
      </c>
      <c r="R188" s="104">
        <v>0</v>
      </c>
      <c r="S188" s="180">
        <v>0</v>
      </c>
      <c r="T188" s="107">
        <v>0</v>
      </c>
      <c r="U188" s="107">
        <v>0</v>
      </c>
      <c r="V188" s="107">
        <v>0</v>
      </c>
      <c r="W188" s="107">
        <v>0</v>
      </c>
      <c r="X188" s="104">
        <v>0</v>
      </c>
      <c r="Y188" s="180">
        <v>1150</v>
      </c>
      <c r="Z188" s="180">
        <v>0</v>
      </c>
      <c r="AA188" s="211">
        <v>0</v>
      </c>
      <c r="AB188" s="44">
        <f t="shared" si="5"/>
        <v>0</v>
      </c>
      <c r="AC188" s="44">
        <v>0</v>
      </c>
      <c r="AD188" s="44">
        <v>0</v>
      </c>
      <c r="AE188" s="109">
        <v>0</v>
      </c>
    </row>
    <row r="189" spans="1:31" s="2" customFormat="1" ht="12.75" hidden="1" customHeight="1" x14ac:dyDescent="0.2">
      <c r="A189" s="99">
        <v>2003</v>
      </c>
      <c r="B189" s="210" t="s">
        <v>849</v>
      </c>
      <c r="C189" s="474"/>
      <c r="D189" s="697"/>
      <c r="E189" s="101"/>
      <c r="F189" s="102"/>
      <c r="G189" s="102" t="s">
        <v>69</v>
      </c>
      <c r="H189" s="102" t="s">
        <v>850</v>
      </c>
      <c r="I189" s="474" t="s">
        <v>894</v>
      </c>
      <c r="J189" s="225" t="s">
        <v>310</v>
      </c>
      <c r="K189" s="575" t="s">
        <v>1344</v>
      </c>
      <c r="L189" s="38">
        <v>0</v>
      </c>
      <c r="M189" s="104">
        <v>0</v>
      </c>
      <c r="N189" s="104">
        <v>0</v>
      </c>
      <c r="O189" s="104">
        <v>0</v>
      </c>
      <c r="P189" s="104">
        <v>0</v>
      </c>
      <c r="Q189" s="104">
        <v>0</v>
      </c>
      <c r="R189" s="104">
        <v>-270.22000000000003</v>
      </c>
      <c r="S189" s="180">
        <v>0</v>
      </c>
      <c r="T189" s="107">
        <v>0</v>
      </c>
      <c r="U189" s="107">
        <v>0</v>
      </c>
      <c r="V189" s="107">
        <v>0</v>
      </c>
      <c r="W189" s="107">
        <v>0</v>
      </c>
      <c r="X189" s="104">
        <v>0</v>
      </c>
      <c r="Y189" s="173">
        <v>0</v>
      </c>
      <c r="Z189" s="173">
        <v>0</v>
      </c>
      <c r="AA189" s="211"/>
      <c r="AB189" s="44">
        <f t="shared" si="5"/>
        <v>0</v>
      </c>
      <c r="AC189" s="44">
        <v>0</v>
      </c>
      <c r="AD189" s="44">
        <v>0</v>
      </c>
      <c r="AE189" s="226">
        <v>0</v>
      </c>
    </row>
    <row r="190" spans="1:31" s="2" customFormat="1" ht="12.75" hidden="1" customHeight="1" x14ac:dyDescent="0.2">
      <c r="A190" s="99">
        <v>2003</v>
      </c>
      <c r="B190" s="210" t="s">
        <v>1132</v>
      </c>
      <c r="C190" s="474"/>
      <c r="D190" s="697"/>
      <c r="E190" s="101"/>
      <c r="F190" s="102" t="s">
        <v>856</v>
      </c>
      <c r="G190" s="102" t="s">
        <v>69</v>
      </c>
      <c r="H190" s="102" t="s">
        <v>1315</v>
      </c>
      <c r="I190" s="474" t="s">
        <v>1313</v>
      </c>
      <c r="J190" s="103" t="s">
        <v>992</v>
      </c>
      <c r="K190" s="579" t="s">
        <v>1133</v>
      </c>
      <c r="L190" s="38">
        <v>0</v>
      </c>
      <c r="M190" s="104">
        <v>0</v>
      </c>
      <c r="N190" s="104">
        <v>0</v>
      </c>
      <c r="O190" s="38">
        <v>0</v>
      </c>
      <c r="P190" s="38">
        <v>0</v>
      </c>
      <c r="Q190" s="104">
        <v>0</v>
      </c>
      <c r="R190" s="104">
        <v>0</v>
      </c>
      <c r="S190" s="104">
        <v>0</v>
      </c>
      <c r="T190" s="107">
        <v>0</v>
      </c>
      <c r="U190" s="107">
        <v>0</v>
      </c>
      <c r="V190" s="107">
        <v>0</v>
      </c>
      <c r="W190" s="107">
        <v>0</v>
      </c>
      <c r="X190" s="104">
        <v>0</v>
      </c>
      <c r="Y190" s="173">
        <v>0</v>
      </c>
      <c r="Z190" s="173">
        <v>0</v>
      </c>
      <c r="AA190" s="211">
        <v>4957.2</v>
      </c>
      <c r="AB190" s="44">
        <f t="shared" si="5"/>
        <v>0</v>
      </c>
      <c r="AC190" s="44">
        <v>0</v>
      </c>
      <c r="AD190" s="44">
        <v>0</v>
      </c>
      <c r="AE190" s="226">
        <v>0</v>
      </c>
    </row>
    <row r="191" spans="1:31" s="2" customFormat="1" ht="12.75" hidden="1" customHeight="1" x14ac:dyDescent="0.2">
      <c r="A191" s="99">
        <v>2003</v>
      </c>
      <c r="B191" s="210" t="s">
        <v>456</v>
      </c>
      <c r="C191" s="474"/>
      <c r="D191" s="697"/>
      <c r="E191" s="115" t="s">
        <v>569</v>
      </c>
      <c r="F191" s="102" t="s">
        <v>260</v>
      </c>
      <c r="G191" s="102" t="s">
        <v>69</v>
      </c>
      <c r="H191" s="102" t="s">
        <v>1193</v>
      </c>
      <c r="I191" s="474" t="s">
        <v>1194</v>
      </c>
      <c r="J191" s="227" t="s">
        <v>537</v>
      </c>
      <c r="K191" s="575" t="s">
        <v>1041</v>
      </c>
      <c r="L191" s="38">
        <v>0</v>
      </c>
      <c r="M191" s="104">
        <v>0</v>
      </c>
      <c r="N191" s="104">
        <v>0</v>
      </c>
      <c r="O191" s="38">
        <v>0</v>
      </c>
      <c r="P191" s="38">
        <v>0</v>
      </c>
      <c r="Q191" s="104">
        <v>0</v>
      </c>
      <c r="R191" s="104">
        <v>0</v>
      </c>
      <c r="S191" s="104">
        <v>0</v>
      </c>
      <c r="T191" s="107">
        <v>0</v>
      </c>
      <c r="U191" s="107">
        <v>0</v>
      </c>
      <c r="V191" s="107">
        <v>0</v>
      </c>
      <c r="W191" s="107">
        <v>0</v>
      </c>
      <c r="X191" s="104">
        <v>0</v>
      </c>
      <c r="Y191" s="173">
        <v>0</v>
      </c>
      <c r="Z191" s="173">
        <v>0</v>
      </c>
      <c r="AA191" s="211">
        <v>586852.06999999995</v>
      </c>
      <c r="AB191" s="44">
        <f t="shared" si="5"/>
        <v>0</v>
      </c>
      <c r="AC191" s="44">
        <v>0</v>
      </c>
      <c r="AD191" s="44">
        <v>0</v>
      </c>
      <c r="AE191" s="226">
        <v>0</v>
      </c>
    </row>
    <row r="192" spans="1:31" s="2" customFormat="1" ht="12.75" hidden="1" customHeight="1" x14ac:dyDescent="0.2">
      <c r="A192" s="99">
        <v>2003</v>
      </c>
      <c r="B192" s="210" t="s">
        <v>1459</v>
      </c>
      <c r="C192" s="474" t="s">
        <v>1068</v>
      </c>
      <c r="D192" s="697" t="s">
        <v>1069</v>
      </c>
      <c r="E192" s="101" t="s">
        <v>1072</v>
      </c>
      <c r="F192" s="102" t="s">
        <v>261</v>
      </c>
      <c r="G192" s="102" t="s">
        <v>69</v>
      </c>
      <c r="H192" s="102" t="s">
        <v>1462</v>
      </c>
      <c r="I192" s="474" t="s">
        <v>1463</v>
      </c>
      <c r="J192" s="227" t="s">
        <v>592</v>
      </c>
      <c r="K192" s="575" t="s">
        <v>1257</v>
      </c>
      <c r="L192" s="38">
        <v>0</v>
      </c>
      <c r="M192" s="104">
        <v>0</v>
      </c>
      <c r="N192" s="104">
        <v>0</v>
      </c>
      <c r="O192" s="38">
        <v>0</v>
      </c>
      <c r="P192" s="38">
        <v>0</v>
      </c>
      <c r="Q192" s="104">
        <v>0</v>
      </c>
      <c r="R192" s="104">
        <v>0</v>
      </c>
      <c r="S192" s="104">
        <v>0</v>
      </c>
      <c r="T192" s="107">
        <v>0</v>
      </c>
      <c r="U192" s="107">
        <v>0</v>
      </c>
      <c r="V192" s="107">
        <v>0</v>
      </c>
      <c r="W192" s="107">
        <v>0</v>
      </c>
      <c r="X192" s="104">
        <v>7855.91</v>
      </c>
      <c r="Y192" s="173">
        <v>0</v>
      </c>
      <c r="Z192" s="173">
        <v>0</v>
      </c>
      <c r="AA192" s="211">
        <v>77091.19</v>
      </c>
      <c r="AB192" s="44">
        <f t="shared" si="5"/>
        <v>0</v>
      </c>
      <c r="AC192" s="44">
        <v>0</v>
      </c>
      <c r="AD192" s="44">
        <v>0</v>
      </c>
      <c r="AE192" s="226">
        <v>0</v>
      </c>
    </row>
    <row r="193" spans="1:32" s="2" customFormat="1" ht="12.75" hidden="1" customHeight="1" x14ac:dyDescent="0.2">
      <c r="A193" s="99">
        <v>2003</v>
      </c>
      <c r="B193" s="210" t="s">
        <v>979</v>
      </c>
      <c r="C193" s="474" t="s">
        <v>1068</v>
      </c>
      <c r="D193" s="697" t="s">
        <v>1069</v>
      </c>
      <c r="E193" s="101" t="s">
        <v>1072</v>
      </c>
      <c r="F193" s="102" t="s">
        <v>260</v>
      </c>
      <c r="G193" s="102" t="s">
        <v>69</v>
      </c>
      <c r="H193" s="102" t="s">
        <v>1327</v>
      </c>
      <c r="I193" s="474" t="s">
        <v>1328</v>
      </c>
      <c r="J193" s="227" t="s">
        <v>592</v>
      </c>
      <c r="K193" s="575" t="s">
        <v>1244</v>
      </c>
      <c r="L193" s="38">
        <v>0</v>
      </c>
      <c r="M193" s="104">
        <v>0</v>
      </c>
      <c r="N193" s="104">
        <v>0</v>
      </c>
      <c r="O193" s="38">
        <v>0</v>
      </c>
      <c r="P193" s="38">
        <v>0</v>
      </c>
      <c r="Q193" s="104">
        <v>0</v>
      </c>
      <c r="R193" s="104">
        <v>0</v>
      </c>
      <c r="S193" s="104">
        <v>0</v>
      </c>
      <c r="T193" s="107">
        <v>0</v>
      </c>
      <c r="U193" s="107">
        <v>0</v>
      </c>
      <c r="V193" s="107">
        <v>0</v>
      </c>
      <c r="W193" s="107">
        <v>0</v>
      </c>
      <c r="X193" s="104">
        <v>0</v>
      </c>
      <c r="Y193" s="173">
        <v>0</v>
      </c>
      <c r="Z193" s="173">
        <v>0</v>
      </c>
      <c r="AA193" s="211">
        <v>48374.45</v>
      </c>
      <c r="AB193" s="44">
        <f t="shared" si="5"/>
        <v>0</v>
      </c>
      <c r="AC193" s="44">
        <v>0</v>
      </c>
      <c r="AD193" s="44">
        <v>0</v>
      </c>
      <c r="AE193" s="226">
        <v>0</v>
      </c>
    </row>
    <row r="194" spans="1:32" s="2" customFormat="1" ht="12.75" hidden="1" customHeight="1" x14ac:dyDescent="0.2">
      <c r="A194" s="99">
        <v>2003</v>
      </c>
      <c r="B194" s="210" t="s">
        <v>1319</v>
      </c>
      <c r="C194" s="474" t="s">
        <v>1068</v>
      </c>
      <c r="D194" s="697" t="s">
        <v>1069</v>
      </c>
      <c r="E194" s="101" t="s">
        <v>1072</v>
      </c>
      <c r="F194" s="102" t="s">
        <v>260</v>
      </c>
      <c r="G194" s="102" t="s">
        <v>69</v>
      </c>
      <c r="H194" s="102" t="s">
        <v>1320</v>
      </c>
      <c r="I194" s="474" t="s">
        <v>1321</v>
      </c>
      <c r="J194" s="227" t="s">
        <v>592</v>
      </c>
      <c r="K194" s="575" t="s">
        <v>1257</v>
      </c>
      <c r="L194" s="38">
        <v>0</v>
      </c>
      <c r="M194" s="104">
        <v>0</v>
      </c>
      <c r="N194" s="104">
        <v>0</v>
      </c>
      <c r="O194" s="38">
        <v>0</v>
      </c>
      <c r="P194" s="38">
        <v>0</v>
      </c>
      <c r="Q194" s="104">
        <v>0</v>
      </c>
      <c r="R194" s="104">
        <v>0</v>
      </c>
      <c r="S194" s="104">
        <v>0</v>
      </c>
      <c r="T194" s="107">
        <v>0</v>
      </c>
      <c r="U194" s="107">
        <v>0</v>
      </c>
      <c r="V194" s="107">
        <v>0</v>
      </c>
      <c r="W194" s="107">
        <v>0</v>
      </c>
      <c r="X194" s="104">
        <v>1773.67</v>
      </c>
      <c r="Y194" s="173">
        <v>0</v>
      </c>
      <c r="Z194" s="173">
        <v>0</v>
      </c>
      <c r="AA194" s="211">
        <v>12219.68</v>
      </c>
      <c r="AB194" s="44">
        <f t="shared" si="5"/>
        <v>0</v>
      </c>
      <c r="AC194" s="44">
        <v>0</v>
      </c>
      <c r="AD194" s="44">
        <v>0</v>
      </c>
      <c r="AE194" s="226">
        <v>0</v>
      </c>
    </row>
    <row r="195" spans="1:32" s="2" customFormat="1" ht="12.75" hidden="1" customHeight="1" x14ac:dyDescent="0.2">
      <c r="A195" s="99">
        <v>2003</v>
      </c>
      <c r="B195" s="210" t="s">
        <v>1303</v>
      </c>
      <c r="C195" s="474" t="s">
        <v>1068</v>
      </c>
      <c r="D195" s="697" t="s">
        <v>1069</v>
      </c>
      <c r="E195" s="101" t="s">
        <v>1072</v>
      </c>
      <c r="F195" s="102" t="s">
        <v>259</v>
      </c>
      <c r="G195" s="102" t="s">
        <v>69</v>
      </c>
      <c r="H195" s="102" t="s">
        <v>1304</v>
      </c>
      <c r="I195" s="474" t="s">
        <v>1305</v>
      </c>
      <c r="J195" s="227" t="s">
        <v>592</v>
      </c>
      <c r="K195" s="575" t="s">
        <v>975</v>
      </c>
      <c r="L195" s="38">
        <v>0</v>
      </c>
      <c r="M195" s="104">
        <v>0</v>
      </c>
      <c r="N195" s="104">
        <v>0</v>
      </c>
      <c r="O195" s="38">
        <v>0</v>
      </c>
      <c r="P195" s="38">
        <v>0</v>
      </c>
      <c r="Q195" s="104">
        <v>0</v>
      </c>
      <c r="R195" s="104">
        <v>0</v>
      </c>
      <c r="S195" s="104">
        <v>0</v>
      </c>
      <c r="T195" s="107">
        <v>0</v>
      </c>
      <c r="U195" s="107">
        <v>0</v>
      </c>
      <c r="V195" s="107">
        <v>0</v>
      </c>
      <c r="W195" s="107">
        <v>0</v>
      </c>
      <c r="X195" s="104">
        <v>1129.3</v>
      </c>
      <c r="Y195" s="173">
        <v>0</v>
      </c>
      <c r="Z195" s="173">
        <v>0</v>
      </c>
      <c r="AA195" s="211">
        <v>46305.61</v>
      </c>
      <c r="AB195" s="44">
        <f t="shared" si="5"/>
        <v>0</v>
      </c>
      <c r="AC195" s="44">
        <v>0</v>
      </c>
      <c r="AD195" s="44">
        <v>0</v>
      </c>
      <c r="AE195" s="226">
        <v>0</v>
      </c>
    </row>
    <row r="196" spans="1:32" s="2" customFormat="1" ht="12.75" hidden="1" customHeight="1" x14ac:dyDescent="0.2">
      <c r="A196" s="99">
        <v>2003</v>
      </c>
      <c r="B196" s="210" t="s">
        <v>1299</v>
      </c>
      <c r="C196" s="474" t="s">
        <v>1068</v>
      </c>
      <c r="D196" s="697" t="s">
        <v>1069</v>
      </c>
      <c r="E196" s="101" t="s">
        <v>1072</v>
      </c>
      <c r="F196" s="102" t="s">
        <v>1300</v>
      </c>
      <c r="G196" s="102" t="s">
        <v>69</v>
      </c>
      <c r="H196" s="102" t="s">
        <v>1301</v>
      </c>
      <c r="I196" s="474" t="s">
        <v>1302</v>
      </c>
      <c r="J196" s="103" t="s">
        <v>992</v>
      </c>
      <c r="K196" s="579" t="s">
        <v>1133</v>
      </c>
      <c r="L196" s="38">
        <v>0</v>
      </c>
      <c r="M196" s="104">
        <v>0</v>
      </c>
      <c r="N196" s="104">
        <v>0</v>
      </c>
      <c r="O196" s="38">
        <v>0</v>
      </c>
      <c r="P196" s="38">
        <v>0</v>
      </c>
      <c r="Q196" s="104">
        <v>134.27000000000001</v>
      </c>
      <c r="R196" s="104">
        <v>0</v>
      </c>
      <c r="S196" s="104">
        <v>292.5</v>
      </c>
      <c r="T196" s="107">
        <v>0</v>
      </c>
      <c r="U196" s="107">
        <v>0</v>
      </c>
      <c r="V196" s="107">
        <v>0</v>
      </c>
      <c r="W196" s="107">
        <v>0</v>
      </c>
      <c r="X196" s="104">
        <v>3265.31</v>
      </c>
      <c r="Y196" s="173">
        <v>0</v>
      </c>
      <c r="Z196" s="173">
        <v>0</v>
      </c>
      <c r="AA196" s="211">
        <v>4858.82</v>
      </c>
      <c r="AB196" s="44">
        <f t="shared" si="5"/>
        <v>0</v>
      </c>
      <c r="AC196" s="44">
        <v>0</v>
      </c>
      <c r="AD196" s="44">
        <v>0</v>
      </c>
      <c r="AE196" s="226">
        <v>0</v>
      </c>
    </row>
    <row r="197" spans="1:32" s="2" customFormat="1" ht="12.75" hidden="1" customHeight="1" x14ac:dyDescent="0.2">
      <c r="A197" s="99">
        <v>2003</v>
      </c>
      <c r="B197" s="210" t="s">
        <v>1292</v>
      </c>
      <c r="C197" s="474" t="s">
        <v>1068</v>
      </c>
      <c r="D197" s="697" t="s">
        <v>1069</v>
      </c>
      <c r="E197" s="101" t="s">
        <v>1072</v>
      </c>
      <c r="F197" s="102" t="s">
        <v>697</v>
      </c>
      <c r="G197" s="102" t="s">
        <v>69</v>
      </c>
      <c r="H197" s="102" t="s">
        <v>1294</v>
      </c>
      <c r="I197" s="474" t="s">
        <v>1295</v>
      </c>
      <c r="J197" s="227" t="s">
        <v>592</v>
      </c>
      <c r="K197" s="571" t="s">
        <v>851</v>
      </c>
      <c r="L197" s="38">
        <v>0</v>
      </c>
      <c r="M197" s="104">
        <v>0</v>
      </c>
      <c r="N197" s="104">
        <v>0</v>
      </c>
      <c r="O197" s="38">
        <v>0</v>
      </c>
      <c r="P197" s="38">
        <v>0</v>
      </c>
      <c r="Q197" s="104">
        <v>0</v>
      </c>
      <c r="R197" s="104">
        <v>0</v>
      </c>
      <c r="S197" s="104">
        <v>0</v>
      </c>
      <c r="T197" s="107">
        <v>0</v>
      </c>
      <c r="U197" s="107">
        <v>0</v>
      </c>
      <c r="V197" s="107">
        <v>0</v>
      </c>
      <c r="W197" s="107">
        <v>0</v>
      </c>
      <c r="X197" s="104">
        <v>0</v>
      </c>
      <c r="Y197" s="173">
        <v>0</v>
      </c>
      <c r="Z197" s="173">
        <v>0</v>
      </c>
      <c r="AA197" s="211">
        <v>26750.06</v>
      </c>
      <c r="AB197" s="44">
        <f t="shared" si="5"/>
        <v>0</v>
      </c>
      <c r="AC197" s="44">
        <v>0</v>
      </c>
      <c r="AD197" s="44">
        <v>0</v>
      </c>
      <c r="AE197" s="226">
        <v>0</v>
      </c>
    </row>
    <row r="198" spans="1:32" s="2" customFormat="1" ht="12.75" hidden="1" customHeight="1" x14ac:dyDescent="0.2">
      <c r="A198" s="99">
        <v>2003</v>
      </c>
      <c r="B198" s="210" t="s">
        <v>176</v>
      </c>
      <c r="C198" s="474" t="s">
        <v>1068</v>
      </c>
      <c r="D198" s="697" t="s">
        <v>1069</v>
      </c>
      <c r="E198" s="101" t="s">
        <v>1072</v>
      </c>
      <c r="F198" s="102" t="s">
        <v>260</v>
      </c>
      <c r="G198" s="102" t="s">
        <v>69</v>
      </c>
      <c r="H198" s="102" t="s">
        <v>1255</v>
      </c>
      <c r="I198" s="474" t="s">
        <v>1256</v>
      </c>
      <c r="J198" s="227" t="s">
        <v>592</v>
      </c>
      <c r="K198" s="571" t="s">
        <v>1257</v>
      </c>
      <c r="L198" s="38">
        <v>0</v>
      </c>
      <c r="M198" s="104">
        <v>0</v>
      </c>
      <c r="N198" s="104">
        <v>0</v>
      </c>
      <c r="O198" s="38">
        <v>0</v>
      </c>
      <c r="P198" s="38">
        <v>0</v>
      </c>
      <c r="Q198" s="104">
        <v>0</v>
      </c>
      <c r="R198" s="104">
        <v>0</v>
      </c>
      <c r="S198" s="104">
        <v>1911.48</v>
      </c>
      <c r="T198" s="107">
        <v>1088.52</v>
      </c>
      <c r="U198" s="107">
        <v>0</v>
      </c>
      <c r="V198" s="107">
        <v>0</v>
      </c>
      <c r="W198" s="107">
        <v>0</v>
      </c>
      <c r="X198" s="104">
        <v>0</v>
      </c>
      <c r="Y198" s="173">
        <v>0</v>
      </c>
      <c r="Z198" s="173">
        <v>0</v>
      </c>
      <c r="AA198" s="211">
        <v>15520.24</v>
      </c>
      <c r="AB198" s="44">
        <f t="shared" si="5"/>
        <v>0</v>
      </c>
      <c r="AC198" s="44">
        <v>0</v>
      </c>
      <c r="AD198" s="44">
        <v>0</v>
      </c>
      <c r="AE198" s="226">
        <v>0</v>
      </c>
      <c r="AF198" s="16" t="s">
        <v>1</v>
      </c>
    </row>
    <row r="199" spans="1:32" s="2" customFormat="1" ht="12.75" hidden="1" customHeight="1" x14ac:dyDescent="0.2">
      <c r="A199" s="99">
        <v>2003</v>
      </c>
      <c r="B199" s="210" t="s">
        <v>176</v>
      </c>
      <c r="C199" s="474" t="s">
        <v>1068</v>
      </c>
      <c r="D199" s="697" t="s">
        <v>1069</v>
      </c>
      <c r="E199" s="101" t="s">
        <v>1072</v>
      </c>
      <c r="F199" s="102" t="s">
        <v>260</v>
      </c>
      <c r="G199" s="102" t="s">
        <v>69</v>
      </c>
      <c r="H199" s="102" t="s">
        <v>1258</v>
      </c>
      <c r="I199" s="474" t="s">
        <v>1259</v>
      </c>
      <c r="J199" s="227" t="s">
        <v>592</v>
      </c>
      <c r="K199" s="571" t="s">
        <v>1257</v>
      </c>
      <c r="L199" s="38">
        <v>0</v>
      </c>
      <c r="M199" s="104">
        <v>0</v>
      </c>
      <c r="N199" s="104">
        <v>0</v>
      </c>
      <c r="O199" s="38">
        <v>0</v>
      </c>
      <c r="P199" s="38">
        <v>0</v>
      </c>
      <c r="Q199" s="104">
        <v>0</v>
      </c>
      <c r="R199" s="104">
        <v>0</v>
      </c>
      <c r="S199" s="104">
        <v>2267.41</v>
      </c>
      <c r="T199" s="107">
        <v>1731.59</v>
      </c>
      <c r="U199" s="107">
        <v>0</v>
      </c>
      <c r="V199" s="107">
        <v>0</v>
      </c>
      <c r="W199" s="107">
        <v>0</v>
      </c>
      <c r="X199" s="104">
        <v>0</v>
      </c>
      <c r="Y199" s="173">
        <v>0</v>
      </c>
      <c r="Z199" s="173">
        <v>0</v>
      </c>
      <c r="AA199" s="211">
        <v>28109.89</v>
      </c>
      <c r="AB199" s="44">
        <f t="shared" si="5"/>
        <v>0</v>
      </c>
      <c r="AC199" s="44">
        <v>0</v>
      </c>
      <c r="AD199" s="44">
        <v>0</v>
      </c>
      <c r="AE199" s="226">
        <v>0</v>
      </c>
      <c r="AF199" s="18"/>
    </row>
    <row r="200" spans="1:32" s="2" customFormat="1" ht="12.75" hidden="1" customHeight="1" x14ac:dyDescent="0.2">
      <c r="A200" s="99">
        <v>2003</v>
      </c>
      <c r="B200" s="210" t="s">
        <v>176</v>
      </c>
      <c r="C200" s="474" t="s">
        <v>1068</v>
      </c>
      <c r="D200" s="697" t="s">
        <v>1069</v>
      </c>
      <c r="E200" s="101" t="s">
        <v>1072</v>
      </c>
      <c r="F200" s="102" t="s">
        <v>260</v>
      </c>
      <c r="G200" s="102" t="s">
        <v>69</v>
      </c>
      <c r="H200" s="102" t="s">
        <v>1262</v>
      </c>
      <c r="I200" s="474" t="s">
        <v>1263</v>
      </c>
      <c r="J200" s="227" t="s">
        <v>592</v>
      </c>
      <c r="K200" s="571" t="s">
        <v>1257</v>
      </c>
      <c r="L200" s="38">
        <v>0</v>
      </c>
      <c r="M200" s="104">
        <v>0</v>
      </c>
      <c r="N200" s="104">
        <v>0</v>
      </c>
      <c r="O200" s="38">
        <v>0</v>
      </c>
      <c r="P200" s="38">
        <v>0</v>
      </c>
      <c r="Q200" s="104">
        <v>0</v>
      </c>
      <c r="R200" s="104">
        <v>0</v>
      </c>
      <c r="S200" s="104">
        <v>2376.9499999999998</v>
      </c>
      <c r="T200" s="107">
        <v>1323.05</v>
      </c>
      <c r="U200" s="107">
        <v>0</v>
      </c>
      <c r="V200" s="107">
        <v>0</v>
      </c>
      <c r="W200" s="107">
        <v>0</v>
      </c>
      <c r="X200" s="104">
        <v>0</v>
      </c>
      <c r="Y200" s="173">
        <v>0</v>
      </c>
      <c r="Z200" s="173">
        <v>0</v>
      </c>
      <c r="AA200" s="211">
        <v>27021.52</v>
      </c>
      <c r="AB200" s="44">
        <f t="shared" si="5"/>
        <v>0</v>
      </c>
      <c r="AC200" s="44">
        <v>0</v>
      </c>
      <c r="AD200" s="44">
        <v>0</v>
      </c>
      <c r="AE200" s="226">
        <v>0</v>
      </c>
      <c r="AF200" s="18"/>
    </row>
    <row r="201" spans="1:32" s="2" customFormat="1" ht="12.75" hidden="1" customHeight="1" x14ac:dyDescent="0.2">
      <c r="A201" s="99">
        <v>2003</v>
      </c>
      <c r="B201" s="210" t="s">
        <v>176</v>
      </c>
      <c r="C201" s="474" t="s">
        <v>1068</v>
      </c>
      <c r="D201" s="697" t="s">
        <v>1069</v>
      </c>
      <c r="E201" s="101" t="s">
        <v>1072</v>
      </c>
      <c r="F201" s="102" t="s">
        <v>260</v>
      </c>
      <c r="G201" s="102" t="s">
        <v>69</v>
      </c>
      <c r="H201" s="102" t="s">
        <v>1264</v>
      </c>
      <c r="I201" s="474" t="s">
        <v>1265</v>
      </c>
      <c r="J201" s="227" t="s">
        <v>592</v>
      </c>
      <c r="K201" s="571" t="s">
        <v>1244</v>
      </c>
      <c r="L201" s="38">
        <v>0</v>
      </c>
      <c r="M201" s="104">
        <v>0</v>
      </c>
      <c r="N201" s="104">
        <v>0</v>
      </c>
      <c r="O201" s="38">
        <v>0</v>
      </c>
      <c r="P201" s="38">
        <v>0</v>
      </c>
      <c r="Q201" s="104">
        <v>0</v>
      </c>
      <c r="R201" s="104">
        <v>0</v>
      </c>
      <c r="S201" s="104">
        <v>0</v>
      </c>
      <c r="T201" s="107">
        <v>0</v>
      </c>
      <c r="U201" s="107">
        <v>0</v>
      </c>
      <c r="V201" s="107">
        <v>0</v>
      </c>
      <c r="W201" s="107">
        <v>0</v>
      </c>
      <c r="X201" s="104">
        <v>0</v>
      </c>
      <c r="Y201" s="173">
        <v>0</v>
      </c>
      <c r="Z201" s="173">
        <v>0</v>
      </c>
      <c r="AA201" s="211">
        <v>27242.29</v>
      </c>
      <c r="AB201" s="44">
        <f t="shared" si="5"/>
        <v>0</v>
      </c>
      <c r="AC201" s="44">
        <v>0</v>
      </c>
      <c r="AD201" s="44">
        <v>0</v>
      </c>
      <c r="AE201" s="226">
        <v>0</v>
      </c>
      <c r="AF201" s="18"/>
    </row>
    <row r="202" spans="1:32" s="2" customFormat="1" ht="12.75" hidden="1" customHeight="1" x14ac:dyDescent="0.2">
      <c r="A202" s="99">
        <v>2003</v>
      </c>
      <c r="B202" s="210" t="s">
        <v>176</v>
      </c>
      <c r="C202" s="474" t="s">
        <v>1068</v>
      </c>
      <c r="D202" s="697" t="s">
        <v>1069</v>
      </c>
      <c r="E202" s="101" t="s">
        <v>1072</v>
      </c>
      <c r="F202" s="102" t="s">
        <v>260</v>
      </c>
      <c r="G202" s="102" t="s">
        <v>69</v>
      </c>
      <c r="H202" s="102" t="s">
        <v>1266</v>
      </c>
      <c r="I202" s="474" t="s">
        <v>1267</v>
      </c>
      <c r="J202" s="227" t="s">
        <v>592</v>
      </c>
      <c r="K202" s="571" t="s">
        <v>1244</v>
      </c>
      <c r="L202" s="38">
        <v>0</v>
      </c>
      <c r="M202" s="104">
        <v>0</v>
      </c>
      <c r="N202" s="104">
        <v>0</v>
      </c>
      <c r="O202" s="38">
        <v>0</v>
      </c>
      <c r="P202" s="38">
        <v>0</v>
      </c>
      <c r="Q202" s="104">
        <v>0</v>
      </c>
      <c r="R202" s="104">
        <v>0</v>
      </c>
      <c r="S202" s="104">
        <v>0</v>
      </c>
      <c r="T202" s="107">
        <v>0</v>
      </c>
      <c r="U202" s="107">
        <v>0</v>
      </c>
      <c r="V202" s="107">
        <v>0</v>
      </c>
      <c r="W202" s="107">
        <v>0</v>
      </c>
      <c r="X202" s="104">
        <v>0</v>
      </c>
      <c r="Y202" s="173">
        <v>0</v>
      </c>
      <c r="Z202" s="173">
        <v>0</v>
      </c>
      <c r="AA202" s="211">
        <v>6773.32</v>
      </c>
      <c r="AB202" s="44">
        <f t="shared" si="5"/>
        <v>0</v>
      </c>
      <c r="AC202" s="44">
        <v>0</v>
      </c>
      <c r="AD202" s="44">
        <v>0</v>
      </c>
      <c r="AE202" s="226">
        <v>0</v>
      </c>
      <c r="AF202" s="18"/>
    </row>
    <row r="203" spans="1:32" s="2" customFormat="1" ht="12.75" hidden="1" customHeight="1" x14ac:dyDescent="0.2">
      <c r="A203" s="99">
        <v>2003</v>
      </c>
      <c r="B203" s="210" t="s">
        <v>62</v>
      </c>
      <c r="C203" s="474" t="s">
        <v>1068</v>
      </c>
      <c r="D203" s="697" t="s">
        <v>1069</v>
      </c>
      <c r="E203" s="101" t="s">
        <v>1072</v>
      </c>
      <c r="F203" s="102" t="s">
        <v>262</v>
      </c>
      <c r="G203" s="102" t="s">
        <v>69</v>
      </c>
      <c r="H203" s="102" t="s">
        <v>1239</v>
      </c>
      <c r="I203" s="474" t="s">
        <v>1240</v>
      </c>
      <c r="J203" s="227" t="s">
        <v>592</v>
      </c>
      <c r="K203" s="571" t="s">
        <v>1244</v>
      </c>
      <c r="L203" s="38">
        <v>0</v>
      </c>
      <c r="M203" s="104">
        <v>0</v>
      </c>
      <c r="N203" s="104">
        <v>0</v>
      </c>
      <c r="O203" s="38">
        <v>0</v>
      </c>
      <c r="P203" s="38">
        <v>0</v>
      </c>
      <c r="Q203" s="104">
        <v>0</v>
      </c>
      <c r="R203" s="104">
        <v>0</v>
      </c>
      <c r="S203" s="104">
        <v>0</v>
      </c>
      <c r="T203" s="107">
        <v>0</v>
      </c>
      <c r="U203" s="107">
        <v>0</v>
      </c>
      <c r="V203" s="107">
        <v>0</v>
      </c>
      <c r="W203" s="107">
        <v>0</v>
      </c>
      <c r="X203" s="104">
        <v>0</v>
      </c>
      <c r="Y203" s="173">
        <v>0</v>
      </c>
      <c r="Z203" s="173">
        <v>0</v>
      </c>
      <c r="AA203" s="211">
        <v>78267.17</v>
      </c>
      <c r="AB203" s="44">
        <f t="shared" ref="AB203:AB266" si="6">AC203+AD203+AE203</f>
        <v>0</v>
      </c>
      <c r="AC203" s="44">
        <v>0</v>
      </c>
      <c r="AD203" s="44">
        <v>0</v>
      </c>
      <c r="AE203" s="226">
        <v>0</v>
      </c>
    </row>
    <row r="204" spans="1:32" s="2" customFormat="1" ht="12.75" hidden="1" customHeight="1" x14ac:dyDescent="0.2">
      <c r="A204" s="99">
        <v>2003</v>
      </c>
      <c r="B204" s="210" t="s">
        <v>62</v>
      </c>
      <c r="C204" s="474" t="s">
        <v>1068</v>
      </c>
      <c r="D204" s="697" t="s">
        <v>1069</v>
      </c>
      <c r="E204" s="101" t="s">
        <v>1072</v>
      </c>
      <c r="F204" s="102" t="s">
        <v>262</v>
      </c>
      <c r="G204" s="102" t="s">
        <v>69</v>
      </c>
      <c r="H204" s="102" t="s">
        <v>1242</v>
      </c>
      <c r="I204" s="474" t="s">
        <v>1243</v>
      </c>
      <c r="J204" s="227" t="s">
        <v>592</v>
      </c>
      <c r="K204" s="571" t="s">
        <v>1244</v>
      </c>
      <c r="L204" s="38">
        <v>0</v>
      </c>
      <c r="M204" s="104">
        <v>0</v>
      </c>
      <c r="N204" s="104">
        <v>0</v>
      </c>
      <c r="O204" s="38">
        <v>0</v>
      </c>
      <c r="P204" s="38">
        <v>0</v>
      </c>
      <c r="Q204" s="104">
        <v>0</v>
      </c>
      <c r="R204" s="104">
        <v>0</v>
      </c>
      <c r="S204" s="104">
        <v>0</v>
      </c>
      <c r="T204" s="107">
        <v>0</v>
      </c>
      <c r="U204" s="107">
        <v>0</v>
      </c>
      <c r="V204" s="107">
        <v>0</v>
      </c>
      <c r="W204" s="107">
        <v>0</v>
      </c>
      <c r="X204" s="104">
        <v>0</v>
      </c>
      <c r="Y204" s="173">
        <v>0</v>
      </c>
      <c r="Z204" s="173">
        <v>0</v>
      </c>
      <c r="AA204" s="211">
        <v>122431.67999999999</v>
      </c>
      <c r="AB204" s="44">
        <f t="shared" si="6"/>
        <v>0</v>
      </c>
      <c r="AC204" s="44">
        <v>0</v>
      </c>
      <c r="AD204" s="44">
        <v>0</v>
      </c>
      <c r="AE204" s="226">
        <v>0</v>
      </c>
    </row>
    <row r="205" spans="1:32" s="2" customFormat="1" ht="12.75" hidden="1" customHeight="1" x14ac:dyDescent="0.2">
      <c r="A205" s="99">
        <v>2003</v>
      </c>
      <c r="B205" s="210" t="s">
        <v>1228</v>
      </c>
      <c r="C205" s="474" t="s">
        <v>1068</v>
      </c>
      <c r="D205" s="697" t="s">
        <v>1069</v>
      </c>
      <c r="E205" s="101" t="s">
        <v>1072</v>
      </c>
      <c r="F205" s="102" t="s">
        <v>1118</v>
      </c>
      <c r="G205" s="102" t="s">
        <v>69</v>
      </c>
      <c r="H205" s="102" t="s">
        <v>1229</v>
      </c>
      <c r="I205" s="474" t="s">
        <v>1230</v>
      </c>
      <c r="J205" s="227" t="s">
        <v>537</v>
      </c>
      <c r="K205" s="575" t="s">
        <v>1041</v>
      </c>
      <c r="L205" s="38">
        <v>0</v>
      </c>
      <c r="M205" s="104">
        <v>0</v>
      </c>
      <c r="N205" s="104">
        <v>0</v>
      </c>
      <c r="O205" s="38">
        <v>0</v>
      </c>
      <c r="P205" s="38">
        <v>0</v>
      </c>
      <c r="Q205" s="104">
        <v>0</v>
      </c>
      <c r="R205" s="104">
        <v>0</v>
      </c>
      <c r="S205" s="104">
        <v>0</v>
      </c>
      <c r="T205" s="107">
        <v>0</v>
      </c>
      <c r="U205" s="107">
        <v>0</v>
      </c>
      <c r="V205" s="107">
        <v>0</v>
      </c>
      <c r="W205" s="107">
        <v>0</v>
      </c>
      <c r="X205" s="104">
        <v>0</v>
      </c>
      <c r="Y205" s="173">
        <v>0</v>
      </c>
      <c r="Z205" s="173">
        <v>0</v>
      </c>
      <c r="AA205" s="211">
        <v>3625.08</v>
      </c>
      <c r="AB205" s="44">
        <f t="shared" si="6"/>
        <v>0</v>
      </c>
      <c r="AC205" s="44">
        <v>0</v>
      </c>
      <c r="AD205" s="44">
        <v>0</v>
      </c>
      <c r="AE205" s="226">
        <v>0</v>
      </c>
    </row>
    <row r="206" spans="1:32" s="2" customFormat="1" ht="12.75" hidden="1" customHeight="1" x14ac:dyDescent="0.2">
      <c r="A206" s="99">
        <v>2003</v>
      </c>
      <c r="B206" s="210" t="s">
        <v>1197</v>
      </c>
      <c r="C206" s="474" t="s">
        <v>1068</v>
      </c>
      <c r="D206" s="697" t="s">
        <v>1069</v>
      </c>
      <c r="E206" s="101" t="s">
        <v>1072</v>
      </c>
      <c r="F206" s="102" t="s">
        <v>260</v>
      </c>
      <c r="G206" s="102" t="s">
        <v>69</v>
      </c>
      <c r="H206" s="102" t="s">
        <v>1198</v>
      </c>
      <c r="I206" s="474" t="s">
        <v>1199</v>
      </c>
      <c r="J206" s="227" t="s">
        <v>537</v>
      </c>
      <c r="K206" s="575" t="s">
        <v>1041</v>
      </c>
      <c r="L206" s="38">
        <v>0</v>
      </c>
      <c r="M206" s="104">
        <v>0</v>
      </c>
      <c r="N206" s="104">
        <v>0</v>
      </c>
      <c r="O206" s="38">
        <v>0</v>
      </c>
      <c r="P206" s="38">
        <v>0</v>
      </c>
      <c r="Q206" s="104">
        <v>0</v>
      </c>
      <c r="R206" s="104">
        <v>0</v>
      </c>
      <c r="S206" s="104">
        <v>0</v>
      </c>
      <c r="T206" s="107">
        <v>0</v>
      </c>
      <c r="U206" s="107">
        <v>0</v>
      </c>
      <c r="V206" s="107">
        <v>0</v>
      </c>
      <c r="W206" s="107">
        <v>0</v>
      </c>
      <c r="X206" s="104">
        <v>0</v>
      </c>
      <c r="Y206" s="173">
        <v>0</v>
      </c>
      <c r="Z206" s="173">
        <v>0</v>
      </c>
      <c r="AA206" s="211">
        <v>23798.35</v>
      </c>
      <c r="AB206" s="44">
        <f t="shared" si="6"/>
        <v>0</v>
      </c>
      <c r="AC206" s="44">
        <v>0</v>
      </c>
      <c r="AD206" s="44">
        <v>0</v>
      </c>
      <c r="AE206" s="226">
        <v>0</v>
      </c>
    </row>
    <row r="207" spans="1:32" s="2" customFormat="1" ht="12.75" hidden="1" customHeight="1" x14ac:dyDescent="0.2">
      <c r="A207" s="99">
        <v>2003</v>
      </c>
      <c r="B207" s="210" t="s">
        <v>431</v>
      </c>
      <c r="C207" s="474" t="s">
        <v>1068</v>
      </c>
      <c r="D207" s="697" t="s">
        <v>1069</v>
      </c>
      <c r="E207" s="101" t="s">
        <v>1072</v>
      </c>
      <c r="F207" s="102" t="s">
        <v>261</v>
      </c>
      <c r="G207" s="102" t="s">
        <v>69</v>
      </c>
      <c r="H207" s="102" t="s">
        <v>1165</v>
      </c>
      <c r="I207" s="474" t="s">
        <v>1310</v>
      </c>
      <c r="J207" s="103" t="s">
        <v>992</v>
      </c>
      <c r="K207" s="579" t="s">
        <v>1133</v>
      </c>
      <c r="L207" s="104">
        <v>0</v>
      </c>
      <c r="M207" s="104">
        <v>0</v>
      </c>
      <c r="N207" s="104">
        <v>0</v>
      </c>
      <c r="O207" s="104">
        <v>0</v>
      </c>
      <c r="P207" s="104">
        <v>0</v>
      </c>
      <c r="Q207" s="104">
        <v>0</v>
      </c>
      <c r="R207" s="104">
        <v>0</v>
      </c>
      <c r="S207" s="104">
        <v>0</v>
      </c>
      <c r="T207" s="107">
        <v>0</v>
      </c>
      <c r="U207" s="107">
        <v>0</v>
      </c>
      <c r="V207" s="107">
        <v>0</v>
      </c>
      <c r="W207" s="107">
        <v>0</v>
      </c>
      <c r="X207" s="104">
        <v>0</v>
      </c>
      <c r="Y207" s="173">
        <v>0</v>
      </c>
      <c r="Z207" s="173">
        <v>0</v>
      </c>
      <c r="AA207" s="211">
        <v>2817.3</v>
      </c>
      <c r="AB207" s="44">
        <f t="shared" si="6"/>
        <v>0</v>
      </c>
      <c r="AC207" s="44">
        <v>0</v>
      </c>
      <c r="AD207" s="44">
        <v>0</v>
      </c>
      <c r="AE207" s="226">
        <v>0</v>
      </c>
    </row>
    <row r="208" spans="1:32" s="2" customFormat="1" ht="12.75" hidden="1" customHeight="1" x14ac:dyDescent="0.2">
      <c r="A208" s="99">
        <v>2003</v>
      </c>
      <c r="B208" s="210" t="s">
        <v>431</v>
      </c>
      <c r="C208" s="474" t="s">
        <v>1068</v>
      </c>
      <c r="D208" s="697" t="s">
        <v>1069</v>
      </c>
      <c r="E208" s="101" t="s">
        <v>1072</v>
      </c>
      <c r="F208" s="102" t="s">
        <v>261</v>
      </c>
      <c r="G208" s="102" t="s">
        <v>69</v>
      </c>
      <c r="H208" s="102" t="s">
        <v>1166</v>
      </c>
      <c r="I208" s="474" t="s">
        <v>1311</v>
      </c>
      <c r="J208" s="225" t="s">
        <v>592</v>
      </c>
      <c r="K208" s="575" t="s">
        <v>1244</v>
      </c>
      <c r="L208" s="38">
        <v>0</v>
      </c>
      <c r="M208" s="104">
        <v>0</v>
      </c>
      <c r="N208" s="104">
        <v>0</v>
      </c>
      <c r="O208" s="104">
        <v>0</v>
      </c>
      <c r="P208" s="104">
        <v>0</v>
      </c>
      <c r="Q208" s="104">
        <v>0</v>
      </c>
      <c r="R208" s="104">
        <v>0</v>
      </c>
      <c r="S208" s="104">
        <v>0</v>
      </c>
      <c r="T208" s="107">
        <v>0</v>
      </c>
      <c r="U208" s="107">
        <v>0</v>
      </c>
      <c r="V208" s="107">
        <v>0</v>
      </c>
      <c r="W208" s="107">
        <v>0</v>
      </c>
      <c r="X208" s="104">
        <v>0</v>
      </c>
      <c r="Y208" s="173">
        <v>0</v>
      </c>
      <c r="Z208" s="173">
        <v>0</v>
      </c>
      <c r="AA208" s="211">
        <v>4101.3900000000003</v>
      </c>
      <c r="AB208" s="44">
        <f t="shared" si="6"/>
        <v>0</v>
      </c>
      <c r="AC208" s="44">
        <v>0</v>
      </c>
      <c r="AD208" s="44">
        <v>0</v>
      </c>
      <c r="AE208" s="226">
        <v>0</v>
      </c>
    </row>
    <row r="209" spans="1:31" s="2" customFormat="1" ht="12.75" hidden="1" customHeight="1" thickBot="1" x14ac:dyDescent="0.25">
      <c r="A209" s="628">
        <v>2003</v>
      </c>
      <c r="B209" s="629" t="s">
        <v>448</v>
      </c>
      <c r="C209" s="643" t="s">
        <v>1068</v>
      </c>
      <c r="D209" s="701" t="s">
        <v>1069</v>
      </c>
      <c r="E209" s="630" t="s">
        <v>1072</v>
      </c>
      <c r="F209" s="280" t="s">
        <v>261</v>
      </c>
      <c r="G209" s="280" t="s">
        <v>69</v>
      </c>
      <c r="H209" s="280" t="s">
        <v>1140</v>
      </c>
      <c r="I209" s="643" t="s">
        <v>1312</v>
      </c>
      <c r="J209" s="644" t="s">
        <v>592</v>
      </c>
      <c r="K209" s="584" t="s">
        <v>1244</v>
      </c>
      <c r="L209" s="284">
        <v>0</v>
      </c>
      <c r="M209" s="128">
        <v>0</v>
      </c>
      <c r="N209" s="128">
        <v>0</v>
      </c>
      <c r="O209" s="128">
        <v>0</v>
      </c>
      <c r="P209" s="128">
        <v>0</v>
      </c>
      <c r="Q209" s="128">
        <v>0</v>
      </c>
      <c r="R209" s="128">
        <v>0</v>
      </c>
      <c r="S209" s="128">
        <v>0</v>
      </c>
      <c r="T209" s="131">
        <v>0</v>
      </c>
      <c r="U209" s="131">
        <v>0</v>
      </c>
      <c r="V209" s="131">
        <v>0</v>
      </c>
      <c r="W209" s="131">
        <v>0</v>
      </c>
      <c r="X209" s="128">
        <v>0</v>
      </c>
      <c r="Y209" s="365">
        <v>0</v>
      </c>
      <c r="Z209" s="365">
        <v>0</v>
      </c>
      <c r="AA209" s="631">
        <v>12328.1</v>
      </c>
      <c r="AB209" s="134">
        <f t="shared" si="6"/>
        <v>0</v>
      </c>
      <c r="AC209" s="134">
        <v>0</v>
      </c>
      <c r="AD209" s="134">
        <v>0</v>
      </c>
      <c r="AE209" s="645">
        <v>0</v>
      </c>
    </row>
    <row r="210" spans="1:31" s="9" customFormat="1" ht="12.75" hidden="1" customHeight="1" x14ac:dyDescent="0.2">
      <c r="A210" s="215">
        <v>2004</v>
      </c>
      <c r="B210" s="167" t="s">
        <v>889</v>
      </c>
      <c r="C210" s="454" t="s">
        <v>987</v>
      </c>
      <c r="D210" s="698">
        <v>38008</v>
      </c>
      <c r="E210" s="177" t="s">
        <v>569</v>
      </c>
      <c r="F210" s="167" t="s">
        <v>890</v>
      </c>
      <c r="G210" s="167" t="s">
        <v>69</v>
      </c>
      <c r="H210" s="167" t="s">
        <v>891</v>
      </c>
      <c r="I210" s="458" t="s">
        <v>2721</v>
      </c>
      <c r="J210" s="230" t="s">
        <v>592</v>
      </c>
      <c r="K210" s="571" t="s">
        <v>1244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41">
        <v>0</v>
      </c>
      <c r="U210" s="41">
        <v>0</v>
      </c>
      <c r="V210" s="41">
        <v>0</v>
      </c>
      <c r="W210" s="41">
        <v>0</v>
      </c>
      <c r="X210" s="38">
        <v>0</v>
      </c>
      <c r="Y210" s="180">
        <v>0</v>
      </c>
      <c r="Z210" s="31">
        <v>0</v>
      </c>
      <c r="AA210" s="216">
        <v>296242.15999999997</v>
      </c>
      <c r="AB210" s="61">
        <f t="shared" si="6"/>
        <v>4182.3</v>
      </c>
      <c r="AC210" s="61">
        <v>0</v>
      </c>
      <c r="AD210" s="45">
        <v>0</v>
      </c>
      <c r="AE210" s="46">
        <v>4182.3</v>
      </c>
    </row>
    <row r="211" spans="1:31" s="9" customFormat="1" ht="12.75" hidden="1" customHeight="1" x14ac:dyDescent="0.2">
      <c r="A211" s="215">
        <v>2004</v>
      </c>
      <c r="B211" s="167" t="s">
        <v>979</v>
      </c>
      <c r="C211" s="454" t="s">
        <v>1011</v>
      </c>
      <c r="D211" s="698">
        <v>38015</v>
      </c>
      <c r="E211" s="115" t="s">
        <v>569</v>
      </c>
      <c r="F211" s="167" t="s">
        <v>259</v>
      </c>
      <c r="G211" s="167" t="s">
        <v>499</v>
      </c>
      <c r="H211" s="167" t="s">
        <v>1326</v>
      </c>
      <c r="I211" s="458" t="s">
        <v>1333</v>
      </c>
      <c r="J211" s="230" t="s">
        <v>592</v>
      </c>
      <c r="K211" s="571" t="s">
        <v>1244</v>
      </c>
      <c r="L211" s="38">
        <v>0</v>
      </c>
      <c r="M211" s="38">
        <v>550</v>
      </c>
      <c r="N211" s="38">
        <v>0</v>
      </c>
      <c r="O211" s="104">
        <v>0</v>
      </c>
      <c r="P211" s="104">
        <v>0</v>
      </c>
      <c r="Q211" s="38">
        <v>0</v>
      </c>
      <c r="R211" s="38">
        <v>0</v>
      </c>
      <c r="S211" s="104">
        <v>0</v>
      </c>
      <c r="T211" s="41">
        <v>0</v>
      </c>
      <c r="U211" s="41">
        <v>0</v>
      </c>
      <c r="V211" s="41">
        <v>0</v>
      </c>
      <c r="W211" s="41">
        <v>0</v>
      </c>
      <c r="X211" s="38">
        <v>0</v>
      </c>
      <c r="Y211" s="180">
        <v>0</v>
      </c>
      <c r="Z211" s="45">
        <v>0</v>
      </c>
      <c r="AA211" s="216">
        <v>59730.32</v>
      </c>
      <c r="AB211" s="44">
        <f t="shared" si="6"/>
        <v>3259.46</v>
      </c>
      <c r="AC211" s="231">
        <v>2448</v>
      </c>
      <c r="AD211" s="44">
        <v>0</v>
      </c>
      <c r="AE211" s="109">
        <v>811.46</v>
      </c>
    </row>
    <row r="212" spans="1:31" s="9" customFormat="1" ht="12.75" hidden="1" customHeight="1" x14ac:dyDescent="0.2">
      <c r="A212" s="215">
        <v>2004</v>
      </c>
      <c r="B212" s="167" t="s">
        <v>826</v>
      </c>
      <c r="C212" s="454" t="s">
        <v>827</v>
      </c>
      <c r="D212" s="698">
        <v>38028</v>
      </c>
      <c r="E212" s="115" t="s">
        <v>569</v>
      </c>
      <c r="F212" s="167" t="s">
        <v>265</v>
      </c>
      <c r="G212" s="167" t="s">
        <v>326</v>
      </c>
      <c r="H212" s="35" t="s">
        <v>884</v>
      </c>
      <c r="I212" s="458" t="s">
        <v>884</v>
      </c>
      <c r="J212" s="232" t="s">
        <v>537</v>
      </c>
      <c r="K212" s="568" t="s">
        <v>1041</v>
      </c>
      <c r="L212" s="38">
        <v>0</v>
      </c>
      <c r="M212" s="38">
        <v>0</v>
      </c>
      <c r="N212" s="38">
        <v>0</v>
      </c>
      <c r="O212" s="104">
        <v>0</v>
      </c>
      <c r="P212" s="104">
        <v>0</v>
      </c>
      <c r="Q212" s="38">
        <v>0</v>
      </c>
      <c r="R212" s="38">
        <v>0</v>
      </c>
      <c r="S212" s="104">
        <v>0</v>
      </c>
      <c r="T212" s="41">
        <v>0</v>
      </c>
      <c r="U212" s="41">
        <v>0</v>
      </c>
      <c r="V212" s="41">
        <v>0</v>
      </c>
      <c r="W212" s="41">
        <v>0</v>
      </c>
      <c r="X212" s="38">
        <v>0</v>
      </c>
      <c r="Y212" s="180">
        <v>0</v>
      </c>
      <c r="Z212" s="45">
        <v>0</v>
      </c>
      <c r="AA212" s="216" t="s">
        <v>20</v>
      </c>
      <c r="AB212" s="44">
        <f t="shared" si="6"/>
        <v>0</v>
      </c>
      <c r="AC212" s="231">
        <v>0</v>
      </c>
      <c r="AD212" s="44">
        <v>0</v>
      </c>
      <c r="AE212" s="109">
        <v>0</v>
      </c>
    </row>
    <row r="213" spans="1:31" s="9" customFormat="1" ht="12.75" hidden="1" customHeight="1" x14ac:dyDescent="0.2">
      <c r="A213" s="215">
        <v>2004</v>
      </c>
      <c r="B213" s="167" t="s">
        <v>150</v>
      </c>
      <c r="C213" s="454" t="s">
        <v>980</v>
      </c>
      <c r="D213" s="698">
        <v>38047</v>
      </c>
      <c r="E213" s="115" t="s">
        <v>569</v>
      </c>
      <c r="F213" s="167" t="s">
        <v>265</v>
      </c>
      <c r="G213" s="167" t="s">
        <v>68</v>
      </c>
      <c r="H213" s="167" t="s">
        <v>888</v>
      </c>
      <c r="I213" s="458" t="s">
        <v>888</v>
      </c>
      <c r="J213" s="233" t="s">
        <v>310</v>
      </c>
      <c r="K213" s="571" t="s">
        <v>1345</v>
      </c>
      <c r="L213" s="38">
        <v>0</v>
      </c>
      <c r="M213" s="38">
        <v>0</v>
      </c>
      <c r="N213" s="38">
        <v>0</v>
      </c>
      <c r="O213" s="104">
        <v>0</v>
      </c>
      <c r="P213" s="104">
        <v>0</v>
      </c>
      <c r="Q213" s="38">
        <v>0</v>
      </c>
      <c r="R213" s="38">
        <v>0</v>
      </c>
      <c r="S213" s="104">
        <v>0</v>
      </c>
      <c r="T213" s="41">
        <v>0</v>
      </c>
      <c r="U213" s="41">
        <v>0</v>
      </c>
      <c r="V213" s="41">
        <v>0</v>
      </c>
      <c r="W213" s="41">
        <v>0</v>
      </c>
      <c r="X213" s="38">
        <v>0</v>
      </c>
      <c r="Y213" s="180">
        <v>0</v>
      </c>
      <c r="Z213" s="45">
        <v>0</v>
      </c>
      <c r="AA213" s="216"/>
      <c r="AB213" s="44">
        <f t="shared" si="6"/>
        <v>0</v>
      </c>
      <c r="AC213" s="231">
        <v>0</v>
      </c>
      <c r="AD213" s="44">
        <v>0</v>
      </c>
      <c r="AE213" s="109">
        <v>0</v>
      </c>
    </row>
    <row r="214" spans="1:31" s="9" customFormat="1" ht="12.75" hidden="1" customHeight="1" x14ac:dyDescent="0.2">
      <c r="A214" s="215">
        <v>2004</v>
      </c>
      <c r="B214" s="167" t="s">
        <v>2748</v>
      </c>
      <c r="C214" s="454" t="s">
        <v>981</v>
      </c>
      <c r="D214" s="698">
        <v>38047</v>
      </c>
      <c r="E214" s="115" t="s">
        <v>569</v>
      </c>
      <c r="F214" s="167" t="s">
        <v>261</v>
      </c>
      <c r="G214" s="167" t="s">
        <v>69</v>
      </c>
      <c r="H214" s="167" t="s">
        <v>886</v>
      </c>
      <c r="I214" s="458" t="s">
        <v>885</v>
      </c>
      <c r="J214" s="233" t="s">
        <v>592</v>
      </c>
      <c r="K214" s="571" t="s">
        <v>1244</v>
      </c>
      <c r="L214" s="38">
        <v>0</v>
      </c>
      <c r="M214" s="38">
        <v>0</v>
      </c>
      <c r="N214" s="38">
        <v>0</v>
      </c>
      <c r="O214" s="104">
        <v>0</v>
      </c>
      <c r="P214" s="104">
        <v>0</v>
      </c>
      <c r="Q214" s="38">
        <v>0</v>
      </c>
      <c r="R214" s="38">
        <v>0</v>
      </c>
      <c r="S214" s="104">
        <v>0</v>
      </c>
      <c r="T214" s="41">
        <v>0</v>
      </c>
      <c r="U214" s="41">
        <v>0</v>
      </c>
      <c r="V214" s="41">
        <v>0</v>
      </c>
      <c r="W214" s="41">
        <v>0</v>
      </c>
      <c r="X214" s="38">
        <v>0</v>
      </c>
      <c r="Y214" s="180">
        <v>0</v>
      </c>
      <c r="Z214" s="45">
        <v>0</v>
      </c>
      <c r="AA214" s="216">
        <v>947444.3</v>
      </c>
      <c r="AB214" s="44">
        <f t="shared" si="6"/>
        <v>9942.44</v>
      </c>
      <c r="AC214" s="231">
        <v>0</v>
      </c>
      <c r="AD214" s="44">
        <v>0</v>
      </c>
      <c r="AE214" s="109">
        <v>9942.44</v>
      </c>
    </row>
    <row r="215" spans="1:31" s="9" customFormat="1" ht="12.75" hidden="1" customHeight="1" x14ac:dyDescent="0.2">
      <c r="A215" s="215">
        <v>2004</v>
      </c>
      <c r="B215" s="167" t="s">
        <v>983</v>
      </c>
      <c r="C215" s="454" t="s">
        <v>982</v>
      </c>
      <c r="D215" s="698">
        <v>38047</v>
      </c>
      <c r="E215" s="115" t="s">
        <v>569</v>
      </c>
      <c r="F215" s="167" t="s">
        <v>595</v>
      </c>
      <c r="G215" s="167" t="s">
        <v>69</v>
      </c>
      <c r="H215" s="167" t="s">
        <v>984</v>
      </c>
      <c r="I215" s="458" t="s">
        <v>985</v>
      </c>
      <c r="J215" s="233" t="s">
        <v>592</v>
      </c>
      <c r="K215" s="571" t="s">
        <v>975</v>
      </c>
      <c r="L215" s="38">
        <v>0</v>
      </c>
      <c r="M215" s="38">
        <v>0</v>
      </c>
      <c r="N215" s="38">
        <v>0</v>
      </c>
      <c r="O215" s="104">
        <v>0</v>
      </c>
      <c r="P215" s="104">
        <v>0</v>
      </c>
      <c r="Q215" s="38">
        <v>0</v>
      </c>
      <c r="R215" s="38">
        <v>0</v>
      </c>
      <c r="S215" s="104">
        <v>0</v>
      </c>
      <c r="T215" s="41">
        <v>0</v>
      </c>
      <c r="U215" s="41">
        <v>0</v>
      </c>
      <c r="V215" s="41">
        <v>0</v>
      </c>
      <c r="W215" s="41">
        <v>0</v>
      </c>
      <c r="X215" s="38">
        <v>0</v>
      </c>
      <c r="Y215" s="180">
        <v>0</v>
      </c>
      <c r="Z215" s="45">
        <v>0</v>
      </c>
      <c r="AA215" s="216">
        <v>64066.13</v>
      </c>
      <c r="AB215" s="44">
        <f t="shared" si="6"/>
        <v>2373.31</v>
      </c>
      <c r="AC215" s="231">
        <v>0</v>
      </c>
      <c r="AD215" s="44">
        <v>0</v>
      </c>
      <c r="AE215" s="109">
        <v>2373.31</v>
      </c>
    </row>
    <row r="216" spans="1:31" s="9" customFormat="1" ht="12.75" hidden="1" customHeight="1" x14ac:dyDescent="0.2">
      <c r="A216" s="215">
        <v>2004</v>
      </c>
      <c r="B216" s="167" t="s">
        <v>335</v>
      </c>
      <c r="C216" s="454" t="s">
        <v>614</v>
      </c>
      <c r="D216" s="698">
        <v>38061</v>
      </c>
      <c r="E216" s="115" t="s">
        <v>569</v>
      </c>
      <c r="F216" s="167" t="s">
        <v>259</v>
      </c>
      <c r="G216" s="167" t="s">
        <v>499</v>
      </c>
      <c r="H216" s="167" t="s">
        <v>995</v>
      </c>
      <c r="I216" s="454" t="s">
        <v>996</v>
      </c>
      <c r="J216" s="188" t="s">
        <v>992</v>
      </c>
      <c r="K216" s="581" t="s">
        <v>1133</v>
      </c>
      <c r="L216" s="38">
        <v>0</v>
      </c>
      <c r="M216" s="38">
        <v>180</v>
      </c>
      <c r="N216" s="38">
        <v>0</v>
      </c>
      <c r="O216" s="104">
        <v>0</v>
      </c>
      <c r="P216" s="104">
        <v>0</v>
      </c>
      <c r="Q216" s="38">
        <v>0</v>
      </c>
      <c r="R216" s="38">
        <v>0</v>
      </c>
      <c r="S216" s="104">
        <v>0</v>
      </c>
      <c r="T216" s="41">
        <v>0</v>
      </c>
      <c r="U216" s="41">
        <v>0</v>
      </c>
      <c r="V216" s="41">
        <v>0</v>
      </c>
      <c r="W216" s="41">
        <v>0</v>
      </c>
      <c r="X216" s="38">
        <v>0</v>
      </c>
      <c r="Y216" s="180">
        <v>0</v>
      </c>
      <c r="Z216" s="45">
        <v>0</v>
      </c>
      <c r="AA216" s="216">
        <v>26054.01</v>
      </c>
      <c r="AB216" s="44">
        <f t="shared" si="6"/>
        <v>1693.77</v>
      </c>
      <c r="AC216" s="231">
        <v>0</v>
      </c>
      <c r="AD216" s="44">
        <v>0</v>
      </c>
      <c r="AE216" s="109">
        <v>1693.77</v>
      </c>
    </row>
    <row r="217" spans="1:31" s="9" customFormat="1" ht="12.75" hidden="1" customHeight="1" x14ac:dyDescent="0.2">
      <c r="A217" s="215">
        <v>2004</v>
      </c>
      <c r="B217" s="167" t="s">
        <v>335</v>
      </c>
      <c r="C217" s="454" t="s">
        <v>613</v>
      </c>
      <c r="D217" s="698">
        <v>38061</v>
      </c>
      <c r="E217" s="115" t="s">
        <v>569</v>
      </c>
      <c r="F217" s="167" t="s">
        <v>259</v>
      </c>
      <c r="G217" s="167" t="s">
        <v>499</v>
      </c>
      <c r="H217" s="167" t="s">
        <v>877</v>
      </c>
      <c r="I217" s="454" t="s">
        <v>879</v>
      </c>
      <c r="J217" s="188" t="s">
        <v>992</v>
      </c>
      <c r="K217" s="581" t="s">
        <v>1133</v>
      </c>
      <c r="L217" s="38">
        <v>0</v>
      </c>
      <c r="M217" s="104">
        <v>200</v>
      </c>
      <c r="N217" s="38">
        <v>0</v>
      </c>
      <c r="O217" s="104">
        <v>0</v>
      </c>
      <c r="P217" s="104">
        <v>0</v>
      </c>
      <c r="Q217" s="104">
        <v>0</v>
      </c>
      <c r="R217" s="104">
        <v>0</v>
      </c>
      <c r="S217" s="104">
        <v>0</v>
      </c>
      <c r="T217" s="41">
        <v>0</v>
      </c>
      <c r="U217" s="41">
        <v>0</v>
      </c>
      <c r="V217" s="41">
        <v>0</v>
      </c>
      <c r="W217" s="41">
        <v>0</v>
      </c>
      <c r="X217" s="38">
        <v>0</v>
      </c>
      <c r="Y217" s="180">
        <v>0</v>
      </c>
      <c r="Z217" s="45">
        <v>0</v>
      </c>
      <c r="AA217" s="216">
        <v>16247.74</v>
      </c>
      <c r="AB217" s="44">
        <f t="shared" si="6"/>
        <v>2448</v>
      </c>
      <c r="AC217" s="104">
        <v>2448</v>
      </c>
      <c r="AD217" s="44">
        <v>0</v>
      </c>
      <c r="AE217" s="109">
        <v>0</v>
      </c>
    </row>
    <row r="218" spans="1:31" s="2" customFormat="1" ht="12.75" hidden="1" customHeight="1" x14ac:dyDescent="0.2">
      <c r="A218" s="99">
        <v>2004</v>
      </c>
      <c r="B218" s="210" t="s">
        <v>335</v>
      </c>
      <c r="C218" s="474" t="s">
        <v>612</v>
      </c>
      <c r="D218" s="697">
        <v>38061</v>
      </c>
      <c r="E218" s="115" t="s">
        <v>569</v>
      </c>
      <c r="F218" s="102" t="s">
        <v>259</v>
      </c>
      <c r="G218" s="102" t="s">
        <v>69</v>
      </c>
      <c r="H218" s="102" t="s">
        <v>878</v>
      </c>
      <c r="I218" s="474" t="s">
        <v>876</v>
      </c>
      <c r="J218" s="188" t="s">
        <v>992</v>
      </c>
      <c r="K218" s="581" t="s">
        <v>1133</v>
      </c>
      <c r="L218" s="38">
        <v>0</v>
      </c>
      <c r="M218" s="104">
        <v>200</v>
      </c>
      <c r="N218" s="38">
        <v>0</v>
      </c>
      <c r="O218" s="104">
        <v>0</v>
      </c>
      <c r="P218" s="104">
        <v>0</v>
      </c>
      <c r="Q218" s="104">
        <v>0</v>
      </c>
      <c r="R218" s="104">
        <v>0</v>
      </c>
      <c r="S218" s="104">
        <v>0</v>
      </c>
      <c r="T218" s="41">
        <v>0</v>
      </c>
      <c r="U218" s="41">
        <v>0</v>
      </c>
      <c r="V218" s="41">
        <v>0</v>
      </c>
      <c r="W218" s="41">
        <v>0</v>
      </c>
      <c r="X218" s="38">
        <v>0</v>
      </c>
      <c r="Y218" s="180">
        <v>0</v>
      </c>
      <c r="Z218" s="45">
        <v>0</v>
      </c>
      <c r="AA218" s="243">
        <v>30690.97</v>
      </c>
      <c r="AB218" s="44">
        <f t="shared" si="6"/>
        <v>2448</v>
      </c>
      <c r="AC218" s="44">
        <v>2448</v>
      </c>
      <c r="AD218" s="44">
        <v>0</v>
      </c>
      <c r="AE218" s="109">
        <v>0</v>
      </c>
    </row>
    <row r="219" spans="1:31" s="2" customFormat="1" ht="12.75" hidden="1" customHeight="1" x14ac:dyDescent="0.2">
      <c r="A219" s="99">
        <v>2004</v>
      </c>
      <c r="B219" s="189" t="s">
        <v>335</v>
      </c>
      <c r="C219" s="458" t="s">
        <v>986</v>
      </c>
      <c r="D219" s="694">
        <v>38061</v>
      </c>
      <c r="E219" s="115" t="s">
        <v>569</v>
      </c>
      <c r="F219" s="36" t="s">
        <v>259</v>
      </c>
      <c r="G219" s="36" t="s">
        <v>499</v>
      </c>
      <c r="H219" s="36" t="s">
        <v>993</v>
      </c>
      <c r="I219" s="458" t="s">
        <v>994</v>
      </c>
      <c r="J219" s="188" t="s">
        <v>992</v>
      </c>
      <c r="K219" s="581" t="s">
        <v>1133</v>
      </c>
      <c r="L219" s="38">
        <v>0</v>
      </c>
      <c r="M219" s="38">
        <v>0</v>
      </c>
      <c r="N219" s="38">
        <v>0</v>
      </c>
      <c r="O219" s="104">
        <v>0</v>
      </c>
      <c r="P219" s="104">
        <v>0</v>
      </c>
      <c r="Q219" s="104">
        <v>0</v>
      </c>
      <c r="R219" s="104">
        <v>0</v>
      </c>
      <c r="S219" s="104">
        <v>0</v>
      </c>
      <c r="T219" s="41">
        <v>0</v>
      </c>
      <c r="U219" s="41">
        <v>0</v>
      </c>
      <c r="V219" s="41">
        <v>0</v>
      </c>
      <c r="W219" s="41">
        <v>0</v>
      </c>
      <c r="X219" s="38">
        <v>5603.01</v>
      </c>
      <c r="Y219" s="180">
        <v>0</v>
      </c>
      <c r="Z219" s="180">
        <v>0</v>
      </c>
      <c r="AA219" s="190">
        <v>31406.42</v>
      </c>
      <c r="AB219" s="44">
        <f t="shared" si="6"/>
        <v>2646.61</v>
      </c>
      <c r="AC219" s="45">
        <v>0</v>
      </c>
      <c r="AD219" s="44">
        <v>0</v>
      </c>
      <c r="AE219" s="109">
        <v>2646.61</v>
      </c>
    </row>
    <row r="220" spans="1:31" s="2" customFormat="1" ht="12.75" hidden="1" customHeight="1" x14ac:dyDescent="0.2">
      <c r="A220" s="99">
        <v>2004</v>
      </c>
      <c r="B220" s="189" t="s">
        <v>335</v>
      </c>
      <c r="C220" s="458" t="s">
        <v>614</v>
      </c>
      <c r="D220" s="694">
        <v>38061</v>
      </c>
      <c r="E220" s="115" t="s">
        <v>569</v>
      </c>
      <c r="F220" s="36" t="s">
        <v>259</v>
      </c>
      <c r="G220" s="36" t="s">
        <v>499</v>
      </c>
      <c r="H220" s="36" t="s">
        <v>883</v>
      </c>
      <c r="I220" s="458" t="s">
        <v>880</v>
      </c>
      <c r="J220" s="188" t="s">
        <v>992</v>
      </c>
      <c r="K220" s="581" t="s">
        <v>1133</v>
      </c>
      <c r="L220" s="38">
        <v>0</v>
      </c>
      <c r="M220" s="38">
        <v>0</v>
      </c>
      <c r="N220" s="38">
        <v>0</v>
      </c>
      <c r="O220" s="104">
        <v>0</v>
      </c>
      <c r="P220" s="104">
        <v>0</v>
      </c>
      <c r="Q220" s="38">
        <v>0</v>
      </c>
      <c r="R220" s="38">
        <v>0</v>
      </c>
      <c r="S220" s="104">
        <v>0</v>
      </c>
      <c r="T220" s="41">
        <v>0</v>
      </c>
      <c r="U220" s="41">
        <v>0</v>
      </c>
      <c r="V220" s="41">
        <v>0</v>
      </c>
      <c r="W220" s="41">
        <v>0</v>
      </c>
      <c r="X220" s="38">
        <v>0</v>
      </c>
      <c r="Y220" s="180">
        <v>0</v>
      </c>
      <c r="Z220" s="180">
        <v>0</v>
      </c>
      <c r="AA220" s="190">
        <v>26054.01</v>
      </c>
      <c r="AB220" s="44">
        <f t="shared" si="6"/>
        <v>0</v>
      </c>
      <c r="AC220" s="45">
        <v>0</v>
      </c>
      <c r="AD220" s="44">
        <v>0</v>
      </c>
      <c r="AE220" s="109">
        <v>0</v>
      </c>
    </row>
    <row r="221" spans="1:31" s="2" customFormat="1" ht="12.75" hidden="1" customHeight="1" x14ac:dyDescent="0.2">
      <c r="A221" s="99">
        <v>2004</v>
      </c>
      <c r="B221" s="189" t="s">
        <v>335</v>
      </c>
      <c r="C221" s="458" t="s">
        <v>986</v>
      </c>
      <c r="D221" s="694">
        <v>38061</v>
      </c>
      <c r="E221" s="115" t="s">
        <v>569</v>
      </c>
      <c r="F221" s="36" t="s">
        <v>259</v>
      </c>
      <c r="G221" s="36" t="s">
        <v>499</v>
      </c>
      <c r="H221" s="36" t="s">
        <v>881</v>
      </c>
      <c r="I221" s="458" t="s">
        <v>882</v>
      </c>
      <c r="J221" s="188" t="s">
        <v>992</v>
      </c>
      <c r="K221" s="581" t="s">
        <v>1133</v>
      </c>
      <c r="L221" s="38">
        <v>0</v>
      </c>
      <c r="M221" s="38">
        <v>0</v>
      </c>
      <c r="N221" s="38">
        <v>0</v>
      </c>
      <c r="O221" s="104">
        <v>0</v>
      </c>
      <c r="P221" s="104">
        <v>0</v>
      </c>
      <c r="Q221" s="38">
        <v>0</v>
      </c>
      <c r="R221" s="38">
        <v>0</v>
      </c>
      <c r="S221" s="104">
        <v>0</v>
      </c>
      <c r="T221" s="41">
        <v>0</v>
      </c>
      <c r="U221" s="41">
        <v>0</v>
      </c>
      <c r="V221" s="41">
        <v>0</v>
      </c>
      <c r="W221" s="41">
        <v>0</v>
      </c>
      <c r="X221" s="38">
        <v>0</v>
      </c>
      <c r="Y221" s="180">
        <v>0</v>
      </c>
      <c r="Z221" s="180">
        <v>0</v>
      </c>
      <c r="AA221" s="190"/>
      <c r="AB221" s="44">
        <f t="shared" si="6"/>
        <v>0</v>
      </c>
      <c r="AC221" s="45">
        <v>0</v>
      </c>
      <c r="AD221" s="44">
        <v>0</v>
      </c>
      <c r="AE221" s="109">
        <v>0</v>
      </c>
    </row>
    <row r="222" spans="1:31" s="2" customFormat="1" ht="12.75" hidden="1" customHeight="1" x14ac:dyDescent="0.2">
      <c r="A222" s="99">
        <v>2004</v>
      </c>
      <c r="B222" s="189" t="s">
        <v>577</v>
      </c>
      <c r="C222" s="458" t="s">
        <v>611</v>
      </c>
      <c r="D222" s="694">
        <v>38197</v>
      </c>
      <c r="E222" s="35" t="s">
        <v>42</v>
      </c>
      <c r="F222" s="36" t="s">
        <v>254</v>
      </c>
      <c r="G222" s="36" t="s">
        <v>228</v>
      </c>
      <c r="H222" s="36" t="s">
        <v>901</v>
      </c>
      <c r="I222" s="458" t="s">
        <v>336</v>
      </c>
      <c r="J222" s="119" t="s">
        <v>839</v>
      </c>
      <c r="K222" s="571"/>
      <c r="L222" s="38">
        <v>0</v>
      </c>
      <c r="M222" s="38">
        <v>0</v>
      </c>
      <c r="N222" s="38">
        <v>0</v>
      </c>
      <c r="O222" s="104">
        <v>0</v>
      </c>
      <c r="P222" s="104">
        <v>0</v>
      </c>
      <c r="Q222" s="38">
        <v>0</v>
      </c>
      <c r="R222" s="38">
        <v>0</v>
      </c>
      <c r="S222" s="104">
        <v>0</v>
      </c>
      <c r="T222" s="41">
        <v>0</v>
      </c>
      <c r="U222" s="41">
        <v>0</v>
      </c>
      <c r="V222" s="41">
        <v>0</v>
      </c>
      <c r="W222" s="41">
        <v>0</v>
      </c>
      <c r="X222" s="38">
        <v>0</v>
      </c>
      <c r="Y222" s="180">
        <v>0</v>
      </c>
      <c r="Z222" s="180">
        <v>0</v>
      </c>
      <c r="AA222" s="190">
        <v>230122.88</v>
      </c>
      <c r="AB222" s="44">
        <f t="shared" si="6"/>
        <v>3672</v>
      </c>
      <c r="AC222" s="45">
        <v>3672</v>
      </c>
      <c r="AD222" s="44">
        <v>0</v>
      </c>
      <c r="AE222" s="109">
        <v>0</v>
      </c>
    </row>
    <row r="223" spans="1:31" s="2" customFormat="1" ht="12.75" hidden="1" customHeight="1" x14ac:dyDescent="0.2">
      <c r="A223" s="99">
        <v>2004</v>
      </c>
      <c r="B223" s="189" t="s">
        <v>989</v>
      </c>
      <c r="C223" s="458" t="s">
        <v>988</v>
      </c>
      <c r="D223" s="694">
        <v>38078</v>
      </c>
      <c r="E223" s="115" t="s">
        <v>569</v>
      </c>
      <c r="F223" s="36" t="s">
        <v>259</v>
      </c>
      <c r="G223" s="36" t="s">
        <v>69</v>
      </c>
      <c r="H223" s="36" t="s">
        <v>990</v>
      </c>
      <c r="I223" s="458" t="s">
        <v>991</v>
      </c>
      <c r="J223" s="119" t="s">
        <v>592</v>
      </c>
      <c r="K223" s="571" t="s">
        <v>975</v>
      </c>
      <c r="L223" s="38">
        <v>0</v>
      </c>
      <c r="M223" s="38">
        <v>0</v>
      </c>
      <c r="N223" s="38">
        <v>0</v>
      </c>
      <c r="O223" s="104">
        <v>0</v>
      </c>
      <c r="P223" s="104">
        <v>0</v>
      </c>
      <c r="Q223" s="38">
        <v>0</v>
      </c>
      <c r="R223" s="38">
        <v>0</v>
      </c>
      <c r="S223" s="104">
        <v>0</v>
      </c>
      <c r="T223" s="41">
        <v>0</v>
      </c>
      <c r="U223" s="41">
        <v>0</v>
      </c>
      <c r="V223" s="41">
        <v>0</v>
      </c>
      <c r="W223" s="41">
        <v>0</v>
      </c>
      <c r="X223" s="38">
        <v>0</v>
      </c>
      <c r="Y223" s="180">
        <v>0</v>
      </c>
      <c r="Z223" s="180">
        <v>0</v>
      </c>
      <c r="AA223" s="190">
        <v>112164.13</v>
      </c>
      <c r="AB223" s="44">
        <f t="shared" si="6"/>
        <v>4692.87</v>
      </c>
      <c r="AC223" s="61">
        <v>0</v>
      </c>
      <c r="AD223" s="44">
        <v>0</v>
      </c>
      <c r="AE223" s="109">
        <v>4692.87</v>
      </c>
    </row>
    <row r="224" spans="1:31" s="2" customFormat="1" ht="12.75" hidden="1" customHeight="1" x14ac:dyDescent="0.2">
      <c r="A224" s="201">
        <v>2004</v>
      </c>
      <c r="B224" s="202" t="s">
        <v>53</v>
      </c>
      <c r="C224" s="477" t="s">
        <v>609</v>
      </c>
      <c r="D224" s="696">
        <v>38078</v>
      </c>
      <c r="E224" s="203" t="s">
        <v>569</v>
      </c>
      <c r="F224" s="204" t="s">
        <v>259</v>
      </c>
      <c r="G224" s="204" t="s">
        <v>69</v>
      </c>
      <c r="H224" s="204"/>
      <c r="I224" s="477" t="s">
        <v>35</v>
      </c>
      <c r="J224" s="183" t="s">
        <v>839</v>
      </c>
      <c r="K224" s="574"/>
      <c r="L224" s="157">
        <v>0</v>
      </c>
      <c r="M224" s="205">
        <v>0</v>
      </c>
      <c r="N224" s="205">
        <v>0</v>
      </c>
      <c r="O224" s="205">
        <v>0</v>
      </c>
      <c r="P224" s="205">
        <v>0</v>
      </c>
      <c r="Q224" s="157">
        <v>0</v>
      </c>
      <c r="R224" s="157">
        <v>0</v>
      </c>
      <c r="S224" s="205">
        <v>0</v>
      </c>
      <c r="T224" s="160">
        <v>0</v>
      </c>
      <c r="U224" s="160">
        <v>0</v>
      </c>
      <c r="V224" s="160">
        <v>0</v>
      </c>
      <c r="W224" s="160">
        <v>0</v>
      </c>
      <c r="X224" s="157">
        <v>0</v>
      </c>
      <c r="Y224" s="207">
        <v>0</v>
      </c>
      <c r="Z224" s="207">
        <v>0</v>
      </c>
      <c r="AA224" s="184">
        <v>67263.59</v>
      </c>
      <c r="AB224" s="164">
        <f t="shared" si="6"/>
        <v>4698.96</v>
      </c>
      <c r="AC224" s="234">
        <v>0</v>
      </c>
      <c r="AD224" s="164">
        <v>0</v>
      </c>
      <c r="AE224" s="209">
        <v>4698.96</v>
      </c>
    </row>
    <row r="225" spans="1:31" s="2" customFormat="1" ht="12.75" hidden="1" customHeight="1" x14ac:dyDescent="0.2">
      <c r="A225" s="235">
        <v>2004</v>
      </c>
      <c r="B225" s="212" t="s">
        <v>358</v>
      </c>
      <c r="C225" s="479" t="s">
        <v>608</v>
      </c>
      <c r="D225" s="702">
        <v>38160</v>
      </c>
      <c r="E225" s="236" t="s">
        <v>589</v>
      </c>
      <c r="F225" s="213" t="s">
        <v>260</v>
      </c>
      <c r="G225" s="213" t="s">
        <v>590</v>
      </c>
      <c r="H225" s="213"/>
      <c r="I225" s="479" t="s">
        <v>564</v>
      </c>
      <c r="J225" s="183" t="s">
        <v>839</v>
      </c>
      <c r="K225" s="576"/>
      <c r="L225" s="157">
        <v>0</v>
      </c>
      <c r="M225" s="237">
        <v>0</v>
      </c>
      <c r="N225" s="237">
        <v>0</v>
      </c>
      <c r="O225" s="205">
        <v>0</v>
      </c>
      <c r="P225" s="205">
        <v>0</v>
      </c>
      <c r="Q225" s="237">
        <v>0</v>
      </c>
      <c r="R225" s="237">
        <v>0</v>
      </c>
      <c r="S225" s="205">
        <v>0</v>
      </c>
      <c r="T225" s="160">
        <v>0</v>
      </c>
      <c r="U225" s="160">
        <v>0</v>
      </c>
      <c r="V225" s="160">
        <v>0</v>
      </c>
      <c r="W225" s="160">
        <v>0</v>
      </c>
      <c r="X225" s="237">
        <v>0</v>
      </c>
      <c r="Y225" s="390">
        <v>0</v>
      </c>
      <c r="Z225" s="390">
        <v>0</v>
      </c>
      <c r="AA225" s="184">
        <v>1568622.08</v>
      </c>
      <c r="AB225" s="164">
        <f t="shared" si="6"/>
        <v>1503.68</v>
      </c>
      <c r="AC225" s="234">
        <v>0</v>
      </c>
      <c r="AD225" s="164">
        <v>0</v>
      </c>
      <c r="AE225" s="238">
        <v>1503.68</v>
      </c>
    </row>
    <row r="226" spans="1:31" s="2" customFormat="1" ht="12.75" hidden="1" customHeight="1" x14ac:dyDescent="0.2">
      <c r="A226" s="201">
        <v>2004</v>
      </c>
      <c r="B226" s="202" t="s">
        <v>54</v>
      </c>
      <c r="C226" s="477" t="s">
        <v>604</v>
      </c>
      <c r="D226" s="696">
        <v>38225</v>
      </c>
      <c r="E226" s="203" t="s">
        <v>569</v>
      </c>
      <c r="F226" s="204" t="s">
        <v>259</v>
      </c>
      <c r="G226" s="204" t="s">
        <v>379</v>
      </c>
      <c r="H226" s="204"/>
      <c r="I226" s="477" t="s">
        <v>34</v>
      </c>
      <c r="J226" s="183" t="s">
        <v>839</v>
      </c>
      <c r="K226" s="574"/>
      <c r="L226" s="157">
        <v>0</v>
      </c>
      <c r="M226" s="205">
        <v>0</v>
      </c>
      <c r="N226" s="205">
        <v>0</v>
      </c>
      <c r="O226" s="205">
        <v>0</v>
      </c>
      <c r="P226" s="205">
        <v>0</v>
      </c>
      <c r="Q226" s="239">
        <v>0</v>
      </c>
      <c r="R226" s="239">
        <v>0</v>
      </c>
      <c r="S226" s="205">
        <v>0</v>
      </c>
      <c r="T226" s="160">
        <v>0</v>
      </c>
      <c r="U226" s="160">
        <v>0</v>
      </c>
      <c r="V226" s="160">
        <v>0</v>
      </c>
      <c r="W226" s="160">
        <v>0</v>
      </c>
      <c r="X226" s="239">
        <v>0</v>
      </c>
      <c r="Y226" s="391">
        <v>0</v>
      </c>
      <c r="Z226" s="391">
        <v>0</v>
      </c>
      <c r="AA226" s="208" t="s">
        <v>20</v>
      </c>
      <c r="AB226" s="164">
        <f t="shared" si="6"/>
        <v>5626.79</v>
      </c>
      <c r="AC226" s="234">
        <v>0</v>
      </c>
      <c r="AD226" s="164">
        <v>0</v>
      </c>
      <c r="AE226" s="240">
        <v>5626.79</v>
      </c>
    </row>
    <row r="227" spans="1:31" s="2" customFormat="1" ht="12.75" hidden="1" customHeight="1" x14ac:dyDescent="0.2">
      <c r="A227" s="241">
        <v>2004</v>
      </c>
      <c r="B227" s="210" t="s">
        <v>2933</v>
      </c>
      <c r="C227" s="474" t="s">
        <v>2934</v>
      </c>
      <c r="D227" s="697">
        <v>38278</v>
      </c>
      <c r="E227" s="115" t="s">
        <v>39</v>
      </c>
      <c r="F227" s="102" t="s">
        <v>261</v>
      </c>
      <c r="G227" s="102" t="s">
        <v>69</v>
      </c>
      <c r="H227" s="102"/>
      <c r="I227" s="474" t="s">
        <v>2935</v>
      </c>
      <c r="J227" s="119" t="s">
        <v>592</v>
      </c>
      <c r="K227" s="582" t="s">
        <v>2936</v>
      </c>
      <c r="L227" s="38">
        <v>0</v>
      </c>
      <c r="M227" s="104">
        <v>0</v>
      </c>
      <c r="N227" s="104">
        <v>0</v>
      </c>
      <c r="O227" s="104">
        <v>0</v>
      </c>
      <c r="P227" s="104">
        <v>0</v>
      </c>
      <c r="Q227" s="263">
        <v>0</v>
      </c>
      <c r="R227" s="263">
        <v>0</v>
      </c>
      <c r="S227" s="104">
        <v>0</v>
      </c>
      <c r="T227" s="41">
        <v>0</v>
      </c>
      <c r="U227" s="41">
        <v>0</v>
      </c>
      <c r="V227" s="41">
        <v>0</v>
      </c>
      <c r="W227" s="41">
        <v>0</v>
      </c>
      <c r="X227" s="263">
        <v>0</v>
      </c>
      <c r="Y227" s="264">
        <v>0</v>
      </c>
      <c r="Z227" s="44">
        <v>0</v>
      </c>
      <c r="AA227" s="243">
        <v>392156.05</v>
      </c>
      <c r="AB227" s="44">
        <f t="shared" si="6"/>
        <v>18944.169999999998</v>
      </c>
      <c r="AC227" s="231">
        <v>0</v>
      </c>
      <c r="AD227" s="44">
        <v>0</v>
      </c>
      <c r="AE227" s="646">
        <v>18944.169999999998</v>
      </c>
    </row>
    <row r="228" spans="1:31" s="2" customFormat="1" ht="12.75" hidden="1" customHeight="1" x14ac:dyDescent="0.2">
      <c r="A228" s="241">
        <v>2004</v>
      </c>
      <c r="B228" s="210" t="s">
        <v>2960</v>
      </c>
      <c r="C228" s="474" t="s">
        <v>605</v>
      </c>
      <c r="D228" s="697">
        <v>38313</v>
      </c>
      <c r="E228" s="101" t="s">
        <v>39</v>
      </c>
      <c r="F228" s="102" t="s">
        <v>251</v>
      </c>
      <c r="G228" s="102" t="s">
        <v>68</v>
      </c>
      <c r="H228" s="102"/>
      <c r="I228" s="474" t="s">
        <v>60</v>
      </c>
      <c r="J228" s="119" t="s">
        <v>310</v>
      </c>
      <c r="K228" s="582" t="s">
        <v>1964</v>
      </c>
      <c r="L228" s="38">
        <v>0</v>
      </c>
      <c r="M228" s="104">
        <v>0</v>
      </c>
      <c r="N228" s="104">
        <v>0</v>
      </c>
      <c r="O228" s="104">
        <v>0</v>
      </c>
      <c r="P228" s="104">
        <v>0</v>
      </c>
      <c r="Q228" s="104">
        <v>0</v>
      </c>
      <c r="R228" s="104">
        <v>0</v>
      </c>
      <c r="S228" s="104">
        <v>0</v>
      </c>
      <c r="T228" s="41">
        <v>0</v>
      </c>
      <c r="U228" s="41">
        <v>0</v>
      </c>
      <c r="V228" s="41">
        <v>0</v>
      </c>
      <c r="W228" s="41">
        <v>0</v>
      </c>
      <c r="X228" s="104">
        <v>0</v>
      </c>
      <c r="Y228" s="173">
        <v>0</v>
      </c>
      <c r="Z228" s="44">
        <v>0</v>
      </c>
      <c r="AA228" s="243" t="s">
        <v>20</v>
      </c>
      <c r="AB228" s="44">
        <f t="shared" si="6"/>
        <v>13375.06</v>
      </c>
      <c r="AC228" s="231">
        <v>0</v>
      </c>
      <c r="AD228" s="44">
        <v>0</v>
      </c>
      <c r="AE228" s="244">
        <v>13375.06</v>
      </c>
    </row>
    <row r="229" spans="1:31" s="2" customFormat="1" ht="12.75" hidden="1" customHeight="1" x14ac:dyDescent="0.2">
      <c r="A229" s="241">
        <v>2004</v>
      </c>
      <c r="B229" s="210" t="s">
        <v>2943</v>
      </c>
      <c r="C229" s="474" t="s">
        <v>2944</v>
      </c>
      <c r="D229" s="697">
        <v>38313</v>
      </c>
      <c r="E229" s="101" t="s">
        <v>39</v>
      </c>
      <c r="F229" s="102" t="s">
        <v>251</v>
      </c>
      <c r="G229" s="102" t="s">
        <v>68</v>
      </c>
      <c r="H229" s="102"/>
      <c r="I229" s="474" t="s">
        <v>2945</v>
      </c>
      <c r="J229" s="119" t="s">
        <v>310</v>
      </c>
      <c r="K229" s="582"/>
      <c r="L229" s="38">
        <v>0</v>
      </c>
      <c r="M229" s="104">
        <v>0</v>
      </c>
      <c r="N229" s="104">
        <v>0</v>
      </c>
      <c r="O229" s="104">
        <v>0</v>
      </c>
      <c r="P229" s="104">
        <v>0</v>
      </c>
      <c r="Q229" s="104">
        <v>0</v>
      </c>
      <c r="R229" s="104">
        <v>0</v>
      </c>
      <c r="S229" s="104">
        <v>0</v>
      </c>
      <c r="T229" s="41">
        <v>0</v>
      </c>
      <c r="U229" s="41">
        <v>0</v>
      </c>
      <c r="V229" s="41">
        <v>0</v>
      </c>
      <c r="W229" s="41">
        <v>0</v>
      </c>
      <c r="X229" s="104">
        <v>0</v>
      </c>
      <c r="Y229" s="173">
        <v>0</v>
      </c>
      <c r="Z229" s="44">
        <v>0</v>
      </c>
      <c r="AA229" s="243" t="s">
        <v>20</v>
      </c>
      <c r="AB229" s="44">
        <f t="shared" si="6"/>
        <v>10567.06</v>
      </c>
      <c r="AC229" s="231">
        <v>0</v>
      </c>
      <c r="AD229" s="231">
        <v>0</v>
      </c>
      <c r="AE229" s="244">
        <v>10567.06</v>
      </c>
    </row>
    <row r="230" spans="1:31" s="2" customFormat="1" ht="12.75" hidden="1" customHeight="1" x14ac:dyDescent="0.2">
      <c r="A230" s="241">
        <v>2004</v>
      </c>
      <c r="B230" s="210" t="s">
        <v>2998</v>
      </c>
      <c r="C230" s="474" t="s">
        <v>3001</v>
      </c>
      <c r="D230" s="697">
        <v>38321</v>
      </c>
      <c r="E230" s="101" t="s">
        <v>39</v>
      </c>
      <c r="F230" s="102" t="s">
        <v>250</v>
      </c>
      <c r="G230" s="102" t="s">
        <v>63</v>
      </c>
      <c r="H230" s="102"/>
      <c r="I230" s="474" t="s">
        <v>3002</v>
      </c>
      <c r="J230" s="119" t="s">
        <v>310</v>
      </c>
      <c r="K230" s="582" t="s">
        <v>3003</v>
      </c>
      <c r="L230" s="38">
        <v>0</v>
      </c>
      <c r="M230" s="104">
        <v>0</v>
      </c>
      <c r="N230" s="104">
        <v>0</v>
      </c>
      <c r="O230" s="104">
        <v>0</v>
      </c>
      <c r="P230" s="104">
        <v>0</v>
      </c>
      <c r="Q230" s="104">
        <v>0</v>
      </c>
      <c r="R230" s="104">
        <v>0</v>
      </c>
      <c r="S230" s="104">
        <v>0</v>
      </c>
      <c r="T230" s="41">
        <v>0</v>
      </c>
      <c r="U230" s="41">
        <v>0</v>
      </c>
      <c r="V230" s="41">
        <v>0</v>
      </c>
      <c r="W230" s="41">
        <v>0</v>
      </c>
      <c r="X230" s="104">
        <v>0</v>
      </c>
      <c r="Y230" s="173">
        <v>0</v>
      </c>
      <c r="Z230" s="44">
        <v>0</v>
      </c>
      <c r="AA230" s="243">
        <v>1032917.14</v>
      </c>
      <c r="AB230" s="44">
        <f t="shared" si="6"/>
        <v>25675.9</v>
      </c>
      <c r="AC230" s="231">
        <v>0</v>
      </c>
      <c r="AD230" s="231">
        <v>0</v>
      </c>
      <c r="AE230" s="244">
        <v>25675.9</v>
      </c>
    </row>
    <row r="231" spans="1:31" s="2" customFormat="1" ht="12.75" hidden="1" customHeight="1" x14ac:dyDescent="0.2">
      <c r="A231" s="99">
        <v>2004</v>
      </c>
      <c r="B231" s="210" t="s">
        <v>1491</v>
      </c>
      <c r="C231" s="474" t="s">
        <v>822</v>
      </c>
      <c r="D231" s="697">
        <v>38337</v>
      </c>
      <c r="E231" s="101" t="s">
        <v>823</v>
      </c>
      <c r="F231" s="102" t="s">
        <v>260</v>
      </c>
      <c r="G231" s="102" t="s">
        <v>590</v>
      </c>
      <c r="H231" s="102"/>
      <c r="I231" s="474" t="s">
        <v>539</v>
      </c>
      <c r="J231" s="119" t="s">
        <v>537</v>
      </c>
      <c r="K231" s="575" t="s">
        <v>1041</v>
      </c>
      <c r="L231" s="38">
        <v>0</v>
      </c>
      <c r="M231" s="104">
        <v>457.01</v>
      </c>
      <c r="N231" s="104">
        <v>0</v>
      </c>
      <c r="O231" s="104">
        <v>0</v>
      </c>
      <c r="P231" s="104">
        <v>0</v>
      </c>
      <c r="Q231" s="104">
        <v>0</v>
      </c>
      <c r="R231" s="104">
        <v>0</v>
      </c>
      <c r="S231" s="104">
        <v>0</v>
      </c>
      <c r="T231" s="41">
        <v>0</v>
      </c>
      <c r="U231" s="41">
        <v>0</v>
      </c>
      <c r="V231" s="41">
        <v>0</v>
      </c>
      <c r="W231" s="41">
        <v>0</v>
      </c>
      <c r="X231" s="104">
        <v>0</v>
      </c>
      <c r="Y231" s="44">
        <v>0</v>
      </c>
      <c r="Z231" s="44">
        <v>0</v>
      </c>
      <c r="AA231" s="243" t="s">
        <v>20</v>
      </c>
      <c r="AB231" s="44">
        <f t="shared" si="6"/>
        <v>3555.25</v>
      </c>
      <c r="AC231" s="231">
        <v>0</v>
      </c>
      <c r="AD231" s="231">
        <v>0</v>
      </c>
      <c r="AE231" s="244">
        <v>3555.25</v>
      </c>
    </row>
    <row r="232" spans="1:31" s="2" customFormat="1" ht="12.75" hidden="1" customHeight="1" x14ac:dyDescent="0.2">
      <c r="A232" s="33">
        <v>2004</v>
      </c>
      <c r="B232" s="189" t="s">
        <v>62</v>
      </c>
      <c r="C232" s="458"/>
      <c r="D232" s="694"/>
      <c r="E232" s="115" t="s">
        <v>569</v>
      </c>
      <c r="F232" s="36" t="s">
        <v>265</v>
      </c>
      <c r="G232" s="36" t="s">
        <v>1251</v>
      </c>
      <c r="H232" s="36" t="s">
        <v>1500</v>
      </c>
      <c r="I232" s="458" t="s">
        <v>1252</v>
      </c>
      <c r="J232" s="230" t="s">
        <v>310</v>
      </c>
      <c r="K232" s="571" t="s">
        <v>1253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41">
        <v>0</v>
      </c>
      <c r="U232" s="41">
        <v>0</v>
      </c>
      <c r="V232" s="41">
        <v>0</v>
      </c>
      <c r="W232" s="41">
        <v>0</v>
      </c>
      <c r="X232" s="38">
        <v>0</v>
      </c>
      <c r="Y232" s="180">
        <v>0</v>
      </c>
      <c r="Z232" s="44">
        <v>0</v>
      </c>
      <c r="AA232" s="246">
        <v>28495.15</v>
      </c>
      <c r="AB232" s="44">
        <f t="shared" si="6"/>
        <v>0</v>
      </c>
      <c r="AC232" s="231">
        <v>0</v>
      </c>
      <c r="AD232" s="231">
        <v>0</v>
      </c>
      <c r="AE232" s="244">
        <v>0</v>
      </c>
    </row>
    <row r="233" spans="1:31" s="2" customFormat="1" ht="12.75" hidden="1" customHeight="1" x14ac:dyDescent="0.2">
      <c r="A233" s="33">
        <v>2004</v>
      </c>
      <c r="B233" s="189" t="s">
        <v>2010</v>
      </c>
      <c r="C233" s="458"/>
      <c r="D233" s="694"/>
      <c r="E233" s="115" t="s">
        <v>569</v>
      </c>
      <c r="F233" s="36" t="s">
        <v>264</v>
      </c>
      <c r="G233" s="36" t="s">
        <v>68</v>
      </c>
      <c r="H233" s="36"/>
      <c r="I233" s="458" t="s">
        <v>2011</v>
      </c>
      <c r="J233" s="230" t="s">
        <v>310</v>
      </c>
      <c r="K233" s="571" t="s">
        <v>2012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41">
        <v>0</v>
      </c>
      <c r="U233" s="41">
        <v>0</v>
      </c>
      <c r="V233" s="41">
        <v>0</v>
      </c>
      <c r="W233" s="41">
        <v>0</v>
      </c>
      <c r="X233" s="38">
        <v>0</v>
      </c>
      <c r="Y233" s="180">
        <v>0</v>
      </c>
      <c r="Z233" s="44">
        <v>0</v>
      </c>
      <c r="AA233" s="246">
        <v>0</v>
      </c>
      <c r="AB233" s="44">
        <v>0</v>
      </c>
      <c r="AC233" s="231">
        <v>0</v>
      </c>
      <c r="AD233" s="231">
        <v>0</v>
      </c>
      <c r="AE233" s="244">
        <v>0</v>
      </c>
    </row>
    <row r="234" spans="1:31" s="2" customFormat="1" ht="12.75" hidden="1" customHeight="1" x14ac:dyDescent="0.2">
      <c r="A234" s="33">
        <v>2004</v>
      </c>
      <c r="B234" s="189" t="s">
        <v>2032</v>
      </c>
      <c r="C234" s="458"/>
      <c r="D234" s="694"/>
      <c r="E234" s="35" t="s">
        <v>39</v>
      </c>
      <c r="F234" s="36" t="s">
        <v>251</v>
      </c>
      <c r="G234" s="36" t="s">
        <v>68</v>
      </c>
      <c r="H234" s="36"/>
      <c r="I234" s="458" t="s">
        <v>2033</v>
      </c>
      <c r="J234" s="230" t="s">
        <v>310</v>
      </c>
      <c r="K234" s="571" t="s">
        <v>2034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41">
        <v>0</v>
      </c>
      <c r="U234" s="41">
        <v>0</v>
      </c>
      <c r="V234" s="41">
        <v>0</v>
      </c>
      <c r="W234" s="41">
        <v>0</v>
      </c>
      <c r="X234" s="38">
        <v>0</v>
      </c>
      <c r="Y234" s="180">
        <v>0</v>
      </c>
      <c r="Z234" s="45">
        <v>0</v>
      </c>
      <c r="AA234" s="246">
        <v>0</v>
      </c>
      <c r="AB234" s="44">
        <v>0</v>
      </c>
      <c r="AC234" s="231">
        <v>0</v>
      </c>
      <c r="AD234" s="231">
        <v>0</v>
      </c>
      <c r="AE234" s="244">
        <v>0</v>
      </c>
    </row>
    <row r="235" spans="1:31" s="2" customFormat="1" ht="12.75" hidden="1" customHeight="1" x14ac:dyDescent="0.2">
      <c r="A235" s="33">
        <v>2004</v>
      </c>
      <c r="B235" s="34" t="s">
        <v>3081</v>
      </c>
      <c r="C235" s="650" t="s">
        <v>3093</v>
      </c>
      <c r="D235" s="683">
        <v>38446</v>
      </c>
      <c r="E235" s="35" t="s">
        <v>55</v>
      </c>
      <c r="F235" s="36" t="s">
        <v>260</v>
      </c>
      <c r="G235" s="36" t="s">
        <v>3086</v>
      </c>
      <c r="H235" s="36" t="s">
        <v>2382</v>
      </c>
      <c r="I235" s="458" t="s">
        <v>3091</v>
      </c>
      <c r="J235" s="258" t="s">
        <v>316</v>
      </c>
      <c r="K235" s="734">
        <v>38394</v>
      </c>
      <c r="L235" s="38">
        <v>0</v>
      </c>
      <c r="M235" s="38">
        <v>0</v>
      </c>
      <c r="N235" s="39">
        <v>0</v>
      </c>
      <c r="O235" s="38">
        <v>0</v>
      </c>
      <c r="P235" s="39">
        <v>0</v>
      </c>
      <c r="Q235" s="39">
        <v>0</v>
      </c>
      <c r="R235" s="39">
        <v>0</v>
      </c>
      <c r="S235" s="39">
        <v>0</v>
      </c>
      <c r="T235" s="41">
        <v>0</v>
      </c>
      <c r="U235" s="41">
        <v>0</v>
      </c>
      <c r="V235" s="41">
        <v>0</v>
      </c>
      <c r="W235" s="40">
        <v>0</v>
      </c>
      <c r="X235" s="39">
        <v>0</v>
      </c>
      <c r="Y235" s="180">
        <v>0</v>
      </c>
      <c r="Z235" s="45">
        <v>0</v>
      </c>
      <c r="AA235" s="256">
        <v>12000000</v>
      </c>
      <c r="AB235" s="44">
        <v>0</v>
      </c>
      <c r="AC235" s="231">
        <v>0</v>
      </c>
      <c r="AD235" s="231">
        <v>0</v>
      </c>
      <c r="AE235" s="244">
        <v>0</v>
      </c>
    </row>
    <row r="236" spans="1:31" s="2" customFormat="1" ht="12.75" hidden="1" customHeight="1" x14ac:dyDescent="0.2">
      <c r="A236" s="33">
        <v>2004</v>
      </c>
      <c r="B236" s="34" t="s">
        <v>2780</v>
      </c>
      <c r="C236" s="650" t="s">
        <v>1068</v>
      </c>
      <c r="D236" s="683" t="s">
        <v>1069</v>
      </c>
      <c r="E236" s="35" t="s">
        <v>1072</v>
      </c>
      <c r="F236" s="36" t="s">
        <v>260</v>
      </c>
      <c r="G236" s="36" t="s">
        <v>69</v>
      </c>
      <c r="H236" s="36"/>
      <c r="I236" s="458" t="s">
        <v>2781</v>
      </c>
      <c r="J236" s="60" t="s">
        <v>592</v>
      </c>
      <c r="K236" s="554" t="s">
        <v>1244</v>
      </c>
      <c r="L236" s="38">
        <v>0</v>
      </c>
      <c r="M236" s="38">
        <v>0</v>
      </c>
      <c r="N236" s="39">
        <v>0</v>
      </c>
      <c r="O236" s="38">
        <v>0</v>
      </c>
      <c r="P236" s="40">
        <v>0</v>
      </c>
      <c r="Q236" s="40">
        <v>0</v>
      </c>
      <c r="R236" s="40">
        <v>0</v>
      </c>
      <c r="S236" s="39">
        <v>0</v>
      </c>
      <c r="T236" s="41">
        <v>0</v>
      </c>
      <c r="U236" s="41">
        <v>0</v>
      </c>
      <c r="V236" s="41">
        <v>0</v>
      </c>
      <c r="W236" s="40">
        <v>0</v>
      </c>
      <c r="X236" s="39">
        <v>0</v>
      </c>
      <c r="Y236" s="180">
        <v>0</v>
      </c>
      <c r="Z236" s="45">
        <v>0</v>
      </c>
      <c r="AA236" s="256">
        <v>31472.81</v>
      </c>
      <c r="AB236" s="44">
        <v>0</v>
      </c>
      <c r="AC236" s="231">
        <v>0</v>
      </c>
      <c r="AD236" s="231">
        <v>0</v>
      </c>
      <c r="AE236" s="244">
        <v>0</v>
      </c>
    </row>
    <row r="237" spans="1:31" s="2" customFormat="1" ht="12.75" hidden="1" customHeight="1" x14ac:dyDescent="0.2">
      <c r="A237" s="33">
        <v>2004</v>
      </c>
      <c r="B237" s="34" t="s">
        <v>2780</v>
      </c>
      <c r="C237" s="650" t="s">
        <v>1068</v>
      </c>
      <c r="D237" s="683" t="s">
        <v>1069</v>
      </c>
      <c r="E237" s="35" t="s">
        <v>1072</v>
      </c>
      <c r="F237" s="36" t="s">
        <v>260</v>
      </c>
      <c r="G237" s="36" t="s">
        <v>69</v>
      </c>
      <c r="H237" s="36"/>
      <c r="I237" s="458" t="s">
        <v>2782</v>
      </c>
      <c r="J237" s="634" t="s">
        <v>592</v>
      </c>
      <c r="K237" s="554" t="s">
        <v>1244</v>
      </c>
      <c r="L237" s="38">
        <v>0</v>
      </c>
      <c r="M237" s="38">
        <v>0</v>
      </c>
      <c r="N237" s="39">
        <v>0</v>
      </c>
      <c r="O237" s="38">
        <v>0</v>
      </c>
      <c r="P237" s="40">
        <v>0</v>
      </c>
      <c r="Q237" s="40">
        <v>0</v>
      </c>
      <c r="R237" s="40">
        <v>0</v>
      </c>
      <c r="S237" s="39">
        <v>0</v>
      </c>
      <c r="T237" s="41">
        <v>0</v>
      </c>
      <c r="U237" s="41">
        <v>0</v>
      </c>
      <c r="V237" s="41">
        <v>0</v>
      </c>
      <c r="W237" s="40">
        <v>0</v>
      </c>
      <c r="X237" s="39">
        <v>0</v>
      </c>
      <c r="Y237" s="180">
        <v>0</v>
      </c>
      <c r="Z237" s="45">
        <v>0</v>
      </c>
      <c r="AA237" s="256">
        <v>52341.71</v>
      </c>
      <c r="AB237" s="44">
        <v>0</v>
      </c>
      <c r="AC237" s="231">
        <v>0</v>
      </c>
      <c r="AD237" s="231">
        <v>0</v>
      </c>
      <c r="AE237" s="244">
        <v>0</v>
      </c>
    </row>
    <row r="238" spans="1:31" s="2" customFormat="1" ht="12.75" hidden="1" customHeight="1" x14ac:dyDescent="0.2">
      <c r="A238" s="33">
        <v>2004</v>
      </c>
      <c r="B238" s="34" t="s">
        <v>2780</v>
      </c>
      <c r="C238" s="650" t="s">
        <v>1068</v>
      </c>
      <c r="D238" s="683" t="s">
        <v>1069</v>
      </c>
      <c r="E238" s="35" t="s">
        <v>1072</v>
      </c>
      <c r="F238" s="36" t="s">
        <v>260</v>
      </c>
      <c r="G238" s="36" t="s">
        <v>69</v>
      </c>
      <c r="H238" s="36"/>
      <c r="I238" s="458" t="s">
        <v>2783</v>
      </c>
      <c r="J238" s="634" t="s">
        <v>592</v>
      </c>
      <c r="K238" s="554" t="s">
        <v>1244</v>
      </c>
      <c r="L238" s="38">
        <v>0</v>
      </c>
      <c r="M238" s="38">
        <v>0</v>
      </c>
      <c r="N238" s="39">
        <v>0</v>
      </c>
      <c r="O238" s="38">
        <v>0</v>
      </c>
      <c r="P238" s="40">
        <v>0</v>
      </c>
      <c r="Q238" s="40">
        <v>0</v>
      </c>
      <c r="R238" s="40">
        <v>0</v>
      </c>
      <c r="S238" s="39">
        <v>0</v>
      </c>
      <c r="T238" s="41">
        <v>0</v>
      </c>
      <c r="U238" s="41">
        <v>0</v>
      </c>
      <c r="V238" s="41">
        <v>0</v>
      </c>
      <c r="W238" s="40">
        <v>0</v>
      </c>
      <c r="X238" s="39">
        <v>0</v>
      </c>
      <c r="Y238" s="180">
        <v>0</v>
      </c>
      <c r="Z238" s="45">
        <v>0</v>
      </c>
      <c r="AA238" s="256">
        <v>32250.11</v>
      </c>
      <c r="AB238" s="44">
        <v>0</v>
      </c>
      <c r="AC238" s="231">
        <v>0</v>
      </c>
      <c r="AD238" s="231">
        <v>0</v>
      </c>
      <c r="AE238" s="244">
        <v>0</v>
      </c>
    </row>
    <row r="239" spans="1:31" s="2" customFormat="1" ht="12.75" hidden="1" customHeight="1" x14ac:dyDescent="0.2">
      <c r="A239" s="33">
        <v>2004</v>
      </c>
      <c r="B239" s="34" t="s">
        <v>2780</v>
      </c>
      <c r="C239" s="650" t="s">
        <v>1068</v>
      </c>
      <c r="D239" s="683" t="s">
        <v>1069</v>
      </c>
      <c r="E239" s="35" t="s">
        <v>1072</v>
      </c>
      <c r="F239" s="36" t="s">
        <v>260</v>
      </c>
      <c r="G239" s="36" t="s">
        <v>69</v>
      </c>
      <c r="H239" s="36"/>
      <c r="I239" s="458" t="s">
        <v>2784</v>
      </c>
      <c r="J239" s="230" t="s">
        <v>592</v>
      </c>
      <c r="K239" s="554" t="s">
        <v>1244</v>
      </c>
      <c r="L239" s="38">
        <v>0</v>
      </c>
      <c r="M239" s="38">
        <v>0</v>
      </c>
      <c r="N239" s="39">
        <v>0</v>
      </c>
      <c r="O239" s="38">
        <v>0</v>
      </c>
      <c r="P239" s="40">
        <v>0</v>
      </c>
      <c r="Q239" s="40">
        <v>0</v>
      </c>
      <c r="R239" s="40">
        <v>0</v>
      </c>
      <c r="S239" s="39">
        <v>0</v>
      </c>
      <c r="T239" s="41">
        <v>0</v>
      </c>
      <c r="U239" s="41">
        <v>0</v>
      </c>
      <c r="V239" s="41">
        <v>0</v>
      </c>
      <c r="W239" s="40">
        <v>0</v>
      </c>
      <c r="X239" s="39">
        <v>0</v>
      </c>
      <c r="Y239" s="180">
        <v>0</v>
      </c>
      <c r="Z239" s="45">
        <v>0</v>
      </c>
      <c r="AA239" s="246">
        <v>34193.379999999997</v>
      </c>
      <c r="AB239" s="44">
        <v>0</v>
      </c>
      <c r="AC239" s="231">
        <v>0</v>
      </c>
      <c r="AD239" s="231">
        <v>0</v>
      </c>
      <c r="AE239" s="244">
        <v>0</v>
      </c>
    </row>
    <row r="240" spans="1:31" s="2" customFormat="1" ht="12.75" hidden="1" customHeight="1" x14ac:dyDescent="0.2">
      <c r="A240" s="33">
        <v>2004</v>
      </c>
      <c r="B240" s="34" t="s">
        <v>2780</v>
      </c>
      <c r="C240" s="650" t="s">
        <v>1068</v>
      </c>
      <c r="D240" s="683" t="s">
        <v>1069</v>
      </c>
      <c r="E240" s="35" t="s">
        <v>1072</v>
      </c>
      <c r="F240" s="36" t="s">
        <v>260</v>
      </c>
      <c r="G240" s="36" t="s">
        <v>69</v>
      </c>
      <c r="H240" s="36"/>
      <c r="I240" s="458" t="s">
        <v>2785</v>
      </c>
      <c r="J240" s="230" t="s">
        <v>592</v>
      </c>
      <c r="K240" s="554" t="s">
        <v>1244</v>
      </c>
      <c r="L240" s="38">
        <v>0</v>
      </c>
      <c r="M240" s="38">
        <v>0</v>
      </c>
      <c r="N240" s="39">
        <v>0</v>
      </c>
      <c r="O240" s="38">
        <v>0</v>
      </c>
      <c r="P240" s="40">
        <v>0</v>
      </c>
      <c r="Q240" s="40">
        <v>0</v>
      </c>
      <c r="R240" s="40">
        <v>0</v>
      </c>
      <c r="S240" s="39">
        <v>0</v>
      </c>
      <c r="T240" s="41">
        <v>0</v>
      </c>
      <c r="U240" s="41">
        <v>0</v>
      </c>
      <c r="V240" s="41">
        <v>0</v>
      </c>
      <c r="W240" s="40">
        <v>0</v>
      </c>
      <c r="X240" s="39">
        <v>0</v>
      </c>
      <c r="Y240" s="180">
        <v>0</v>
      </c>
      <c r="Z240" s="45">
        <v>0</v>
      </c>
      <c r="AA240" s="246">
        <v>29969.42</v>
      </c>
      <c r="AB240" s="44">
        <v>0</v>
      </c>
      <c r="AC240" s="231">
        <v>0</v>
      </c>
      <c r="AD240" s="231">
        <v>0</v>
      </c>
      <c r="AE240" s="244">
        <v>0</v>
      </c>
    </row>
    <row r="241" spans="1:31" s="2" customFormat="1" ht="12.75" hidden="1" customHeight="1" x14ac:dyDescent="0.2">
      <c r="A241" s="33">
        <v>2004</v>
      </c>
      <c r="B241" s="34" t="s">
        <v>2780</v>
      </c>
      <c r="C241" s="650" t="s">
        <v>1068</v>
      </c>
      <c r="D241" s="683" t="s">
        <v>1069</v>
      </c>
      <c r="E241" s="35" t="s">
        <v>1072</v>
      </c>
      <c r="F241" s="36" t="s">
        <v>260</v>
      </c>
      <c r="G241" s="36" t="s">
        <v>69</v>
      </c>
      <c r="H241" s="36"/>
      <c r="I241" s="458" t="s">
        <v>2786</v>
      </c>
      <c r="J241" s="230" t="s">
        <v>592</v>
      </c>
      <c r="K241" s="554" t="s">
        <v>1244</v>
      </c>
      <c r="L241" s="38">
        <v>0</v>
      </c>
      <c r="M241" s="38">
        <v>0</v>
      </c>
      <c r="N241" s="39">
        <v>0</v>
      </c>
      <c r="O241" s="38">
        <v>0</v>
      </c>
      <c r="P241" s="40">
        <v>0</v>
      </c>
      <c r="Q241" s="40">
        <v>0</v>
      </c>
      <c r="R241" s="40">
        <v>0</v>
      </c>
      <c r="S241" s="39">
        <v>0</v>
      </c>
      <c r="T241" s="41">
        <v>0</v>
      </c>
      <c r="U241" s="41">
        <v>0</v>
      </c>
      <c r="V241" s="41">
        <v>0</v>
      </c>
      <c r="W241" s="40">
        <v>0</v>
      </c>
      <c r="X241" s="39">
        <v>0</v>
      </c>
      <c r="Y241" s="180">
        <v>0</v>
      </c>
      <c r="Z241" s="45">
        <v>0</v>
      </c>
      <c r="AA241" s="246">
        <v>28640.55</v>
      </c>
      <c r="AB241" s="44">
        <v>0</v>
      </c>
      <c r="AC241" s="231">
        <v>0</v>
      </c>
      <c r="AD241" s="231">
        <v>0</v>
      </c>
      <c r="AE241" s="244">
        <v>0</v>
      </c>
    </row>
    <row r="242" spans="1:31" s="2" customFormat="1" ht="12.75" hidden="1" customHeight="1" x14ac:dyDescent="0.2">
      <c r="A242" s="33">
        <v>2004</v>
      </c>
      <c r="B242" s="34" t="s">
        <v>2780</v>
      </c>
      <c r="C242" s="650" t="s">
        <v>1068</v>
      </c>
      <c r="D242" s="683" t="s">
        <v>1069</v>
      </c>
      <c r="E242" s="35" t="s">
        <v>1072</v>
      </c>
      <c r="F242" s="36" t="s">
        <v>260</v>
      </c>
      <c r="G242" s="36" t="s">
        <v>69</v>
      </c>
      <c r="H242" s="36"/>
      <c r="I242" s="458" t="s">
        <v>2787</v>
      </c>
      <c r="J242" s="230" t="s">
        <v>592</v>
      </c>
      <c r="K242" s="554" t="s">
        <v>1244</v>
      </c>
      <c r="L242" s="38">
        <v>0</v>
      </c>
      <c r="M242" s="38">
        <v>0</v>
      </c>
      <c r="N242" s="39">
        <v>0</v>
      </c>
      <c r="O242" s="38">
        <v>0</v>
      </c>
      <c r="P242" s="40">
        <v>0</v>
      </c>
      <c r="Q242" s="40">
        <v>0</v>
      </c>
      <c r="R242" s="40">
        <v>0</v>
      </c>
      <c r="S242" s="39">
        <v>0</v>
      </c>
      <c r="T242" s="41">
        <v>0</v>
      </c>
      <c r="U242" s="41">
        <v>0</v>
      </c>
      <c r="V242" s="41">
        <v>0</v>
      </c>
      <c r="W242" s="40">
        <v>0</v>
      </c>
      <c r="X242" s="39">
        <v>0</v>
      </c>
      <c r="Y242" s="180">
        <v>0</v>
      </c>
      <c r="Z242" s="45">
        <v>0</v>
      </c>
      <c r="AA242" s="246">
        <v>26969.59</v>
      </c>
      <c r="AB242" s="44">
        <v>0</v>
      </c>
      <c r="AC242" s="231">
        <v>0</v>
      </c>
      <c r="AD242" s="231">
        <v>0</v>
      </c>
      <c r="AE242" s="244">
        <v>0</v>
      </c>
    </row>
    <row r="243" spans="1:31" s="9" customFormat="1" ht="12.75" hidden="1" customHeight="1" x14ac:dyDescent="0.2">
      <c r="A243" s="215">
        <v>2004</v>
      </c>
      <c r="B243" s="167" t="s">
        <v>2748</v>
      </c>
      <c r="C243" s="454" t="s">
        <v>1068</v>
      </c>
      <c r="D243" s="698" t="s">
        <v>1069</v>
      </c>
      <c r="E243" s="115" t="s">
        <v>1072</v>
      </c>
      <c r="F243" s="167" t="s">
        <v>261</v>
      </c>
      <c r="G243" s="167" t="s">
        <v>69</v>
      </c>
      <c r="H243" s="167" t="s">
        <v>1</v>
      </c>
      <c r="I243" s="458" t="s">
        <v>2749</v>
      </c>
      <c r="J243" s="233" t="s">
        <v>592</v>
      </c>
      <c r="K243" s="571" t="s">
        <v>1244</v>
      </c>
      <c r="L243" s="38">
        <v>0</v>
      </c>
      <c r="M243" s="38">
        <v>0</v>
      </c>
      <c r="N243" s="38">
        <v>0</v>
      </c>
      <c r="O243" s="104">
        <v>0</v>
      </c>
      <c r="P243" s="104">
        <v>0</v>
      </c>
      <c r="Q243" s="38">
        <v>0</v>
      </c>
      <c r="R243" s="38">
        <v>0</v>
      </c>
      <c r="S243" s="104">
        <v>0</v>
      </c>
      <c r="T243" s="41">
        <v>0</v>
      </c>
      <c r="U243" s="41">
        <v>0</v>
      </c>
      <c r="V243" s="41">
        <v>0</v>
      </c>
      <c r="W243" s="41">
        <v>0</v>
      </c>
      <c r="X243" s="38">
        <v>0</v>
      </c>
      <c r="Y243" s="180">
        <v>0</v>
      </c>
      <c r="Z243" s="45">
        <v>0</v>
      </c>
      <c r="AA243" s="216">
        <v>1136407.22</v>
      </c>
      <c r="AB243" s="44">
        <v>0</v>
      </c>
      <c r="AC243" s="231">
        <v>0</v>
      </c>
      <c r="AD243" s="44">
        <v>0</v>
      </c>
      <c r="AE243" s="109">
        <v>0</v>
      </c>
    </row>
    <row r="244" spans="1:31" s="9" customFormat="1" ht="12.75" hidden="1" customHeight="1" x14ac:dyDescent="0.2">
      <c r="A244" s="215">
        <v>2004</v>
      </c>
      <c r="B244" s="167" t="s">
        <v>2748</v>
      </c>
      <c r="C244" s="454" t="s">
        <v>1068</v>
      </c>
      <c r="D244" s="698" t="s">
        <v>1069</v>
      </c>
      <c r="E244" s="115" t="s">
        <v>1072</v>
      </c>
      <c r="F244" s="167" t="s">
        <v>261</v>
      </c>
      <c r="G244" s="167" t="s">
        <v>69</v>
      </c>
      <c r="H244" s="167" t="s">
        <v>1</v>
      </c>
      <c r="I244" s="458" t="s">
        <v>885</v>
      </c>
      <c r="J244" s="233" t="s">
        <v>592</v>
      </c>
      <c r="K244" s="571" t="s">
        <v>1244</v>
      </c>
      <c r="L244" s="38">
        <v>0</v>
      </c>
      <c r="M244" s="38">
        <v>0</v>
      </c>
      <c r="N244" s="38">
        <v>0</v>
      </c>
      <c r="O244" s="104">
        <v>0</v>
      </c>
      <c r="P244" s="104">
        <v>0</v>
      </c>
      <c r="Q244" s="38">
        <v>0</v>
      </c>
      <c r="R244" s="38">
        <v>0</v>
      </c>
      <c r="S244" s="104">
        <v>0</v>
      </c>
      <c r="T244" s="41">
        <v>0</v>
      </c>
      <c r="U244" s="41">
        <v>0</v>
      </c>
      <c r="V244" s="41">
        <v>0</v>
      </c>
      <c r="W244" s="41">
        <v>0</v>
      </c>
      <c r="X244" s="38">
        <v>0</v>
      </c>
      <c r="Y244" s="180">
        <v>0</v>
      </c>
      <c r="Z244" s="45">
        <v>0</v>
      </c>
      <c r="AA244" s="216">
        <v>947444.3</v>
      </c>
      <c r="AB244" s="44">
        <v>0</v>
      </c>
      <c r="AC244" s="231">
        <v>0</v>
      </c>
      <c r="AD244" s="44">
        <v>0</v>
      </c>
      <c r="AE244" s="109">
        <v>0</v>
      </c>
    </row>
    <row r="245" spans="1:31" s="9" customFormat="1" ht="12.75" hidden="1" customHeight="1" x14ac:dyDescent="0.2">
      <c r="A245" s="215">
        <v>2004</v>
      </c>
      <c r="B245" s="167" t="s">
        <v>2748</v>
      </c>
      <c r="C245" s="454" t="s">
        <v>1068</v>
      </c>
      <c r="D245" s="698" t="s">
        <v>1069</v>
      </c>
      <c r="E245" s="115" t="s">
        <v>1072</v>
      </c>
      <c r="F245" s="167" t="s">
        <v>261</v>
      </c>
      <c r="G245" s="167" t="s">
        <v>69</v>
      </c>
      <c r="H245" s="167" t="s">
        <v>1</v>
      </c>
      <c r="I245" s="458" t="s">
        <v>2750</v>
      </c>
      <c r="J245" s="233" t="s">
        <v>592</v>
      </c>
      <c r="K245" s="571" t="s">
        <v>1244</v>
      </c>
      <c r="L245" s="38">
        <v>0</v>
      </c>
      <c r="M245" s="38">
        <v>0</v>
      </c>
      <c r="N245" s="38">
        <v>0</v>
      </c>
      <c r="O245" s="104">
        <v>0</v>
      </c>
      <c r="P245" s="104">
        <v>0</v>
      </c>
      <c r="Q245" s="38">
        <v>0</v>
      </c>
      <c r="R245" s="38">
        <v>0</v>
      </c>
      <c r="S245" s="104">
        <v>0</v>
      </c>
      <c r="T245" s="41">
        <v>0</v>
      </c>
      <c r="U245" s="41">
        <v>0</v>
      </c>
      <c r="V245" s="41">
        <v>0</v>
      </c>
      <c r="W245" s="41">
        <v>0</v>
      </c>
      <c r="X245" s="38">
        <v>0</v>
      </c>
      <c r="Y245" s="180">
        <v>0</v>
      </c>
      <c r="Z245" s="45">
        <v>0</v>
      </c>
      <c r="AA245" s="216">
        <v>216521.42</v>
      </c>
      <c r="AB245" s="44">
        <v>0</v>
      </c>
      <c r="AC245" s="231">
        <v>0</v>
      </c>
      <c r="AD245" s="44">
        <v>0</v>
      </c>
      <c r="AE245" s="109">
        <v>0</v>
      </c>
    </row>
    <row r="246" spans="1:31" s="9" customFormat="1" ht="12.75" hidden="1" customHeight="1" x14ac:dyDescent="0.2">
      <c r="A246" s="215">
        <v>2004</v>
      </c>
      <c r="B246" s="167" t="s">
        <v>2748</v>
      </c>
      <c r="C246" s="454" t="s">
        <v>1068</v>
      </c>
      <c r="D246" s="698" t="s">
        <v>1069</v>
      </c>
      <c r="E246" s="115" t="s">
        <v>1072</v>
      </c>
      <c r="F246" s="167" t="s">
        <v>261</v>
      </c>
      <c r="G246" s="167" t="s">
        <v>69</v>
      </c>
      <c r="H246" s="167" t="s">
        <v>1</v>
      </c>
      <c r="I246" s="458" t="s">
        <v>2751</v>
      </c>
      <c r="J246" s="233" t="s">
        <v>592</v>
      </c>
      <c r="K246" s="571" t="s">
        <v>1244</v>
      </c>
      <c r="L246" s="38">
        <v>0</v>
      </c>
      <c r="M246" s="38">
        <v>0</v>
      </c>
      <c r="N246" s="38">
        <v>0</v>
      </c>
      <c r="O246" s="104">
        <v>0</v>
      </c>
      <c r="P246" s="104">
        <v>0</v>
      </c>
      <c r="Q246" s="38">
        <v>0</v>
      </c>
      <c r="R246" s="38">
        <v>0</v>
      </c>
      <c r="S246" s="104">
        <v>0</v>
      </c>
      <c r="T246" s="41">
        <v>0</v>
      </c>
      <c r="U246" s="41">
        <v>0</v>
      </c>
      <c r="V246" s="41">
        <v>0</v>
      </c>
      <c r="W246" s="41">
        <v>0</v>
      </c>
      <c r="X246" s="38">
        <v>0</v>
      </c>
      <c r="Y246" s="180">
        <v>0</v>
      </c>
      <c r="Z246" s="45">
        <v>0</v>
      </c>
      <c r="AA246" s="216">
        <v>128864.69</v>
      </c>
      <c r="AB246" s="44">
        <v>0</v>
      </c>
      <c r="AC246" s="231">
        <v>0</v>
      </c>
      <c r="AD246" s="44">
        <v>0</v>
      </c>
      <c r="AE246" s="109">
        <v>0</v>
      </c>
    </row>
    <row r="247" spans="1:31" s="2" customFormat="1" ht="12.75" hidden="1" customHeight="1" x14ac:dyDescent="0.2">
      <c r="A247" s="33">
        <v>2004</v>
      </c>
      <c r="B247" s="189" t="s">
        <v>2746</v>
      </c>
      <c r="C247" s="458" t="s">
        <v>1068</v>
      </c>
      <c r="D247" s="694" t="s">
        <v>1069</v>
      </c>
      <c r="E247" s="35" t="s">
        <v>1072</v>
      </c>
      <c r="F247" s="36" t="s">
        <v>260</v>
      </c>
      <c r="G247" s="36" t="s">
        <v>69</v>
      </c>
      <c r="H247" s="36"/>
      <c r="I247" s="458" t="s">
        <v>2747</v>
      </c>
      <c r="J247" s="230" t="s">
        <v>537</v>
      </c>
      <c r="K247" s="571" t="s">
        <v>1041</v>
      </c>
      <c r="L247" s="38">
        <v>0</v>
      </c>
      <c r="M247" s="38">
        <v>0</v>
      </c>
      <c r="N247" s="38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41">
        <v>0</v>
      </c>
      <c r="U247" s="41">
        <v>0</v>
      </c>
      <c r="V247" s="41">
        <v>0</v>
      </c>
      <c r="W247" s="41">
        <v>0</v>
      </c>
      <c r="X247" s="38">
        <v>0</v>
      </c>
      <c r="Y247" s="180">
        <v>0</v>
      </c>
      <c r="Z247" s="45">
        <v>0</v>
      </c>
      <c r="AA247" s="246">
        <v>2299.96</v>
      </c>
      <c r="AB247" s="44">
        <v>0</v>
      </c>
      <c r="AC247" s="231">
        <v>0</v>
      </c>
      <c r="AD247" s="231">
        <v>0</v>
      </c>
      <c r="AE247" s="244">
        <v>0</v>
      </c>
    </row>
    <row r="248" spans="1:31" s="2" customFormat="1" ht="12.75" hidden="1" customHeight="1" x14ac:dyDescent="0.2">
      <c r="A248" s="33">
        <v>2004</v>
      </c>
      <c r="B248" s="189" t="s">
        <v>2741</v>
      </c>
      <c r="C248" s="458" t="s">
        <v>1068</v>
      </c>
      <c r="D248" s="694" t="s">
        <v>1069</v>
      </c>
      <c r="E248" s="35" t="s">
        <v>1072</v>
      </c>
      <c r="F248" s="36" t="s">
        <v>260</v>
      </c>
      <c r="G248" s="36" t="s">
        <v>69</v>
      </c>
      <c r="H248" s="36"/>
      <c r="I248" s="458" t="s">
        <v>2730</v>
      </c>
      <c r="J248" s="230" t="s">
        <v>592</v>
      </c>
      <c r="K248" s="571" t="s">
        <v>851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41">
        <v>0</v>
      </c>
      <c r="U248" s="41">
        <v>0</v>
      </c>
      <c r="V248" s="41">
        <v>0</v>
      </c>
      <c r="W248" s="41">
        <v>0</v>
      </c>
      <c r="X248" s="38">
        <v>0</v>
      </c>
      <c r="Y248" s="180">
        <v>0</v>
      </c>
      <c r="Z248" s="45">
        <v>0</v>
      </c>
      <c r="AA248" s="246">
        <v>190249.99</v>
      </c>
      <c r="AB248" s="44">
        <v>0</v>
      </c>
      <c r="AC248" s="231">
        <v>0</v>
      </c>
      <c r="AD248" s="231">
        <v>0</v>
      </c>
      <c r="AE248" s="244">
        <v>0</v>
      </c>
    </row>
    <row r="249" spans="1:31" s="2" customFormat="1" ht="12.75" hidden="1" customHeight="1" x14ac:dyDescent="0.2">
      <c r="A249" s="33">
        <v>2004</v>
      </c>
      <c r="B249" s="189" t="s">
        <v>2741</v>
      </c>
      <c r="C249" s="458" t="s">
        <v>1068</v>
      </c>
      <c r="D249" s="694" t="s">
        <v>1069</v>
      </c>
      <c r="E249" s="35" t="s">
        <v>1072</v>
      </c>
      <c r="F249" s="36" t="s">
        <v>260</v>
      </c>
      <c r="G249" s="36" t="s">
        <v>69</v>
      </c>
      <c r="H249" s="36"/>
      <c r="I249" s="458" t="s">
        <v>2743</v>
      </c>
      <c r="J249" s="230" t="s">
        <v>592</v>
      </c>
      <c r="K249" s="571" t="s">
        <v>851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41">
        <v>0</v>
      </c>
      <c r="U249" s="41">
        <v>0</v>
      </c>
      <c r="V249" s="41">
        <v>0</v>
      </c>
      <c r="W249" s="41">
        <v>0</v>
      </c>
      <c r="X249" s="38">
        <v>0</v>
      </c>
      <c r="Y249" s="180">
        <v>0</v>
      </c>
      <c r="Z249" s="45">
        <v>0</v>
      </c>
      <c r="AA249" s="246">
        <v>155841.34</v>
      </c>
      <c r="AB249" s="44">
        <v>0</v>
      </c>
      <c r="AC249" s="231">
        <v>0</v>
      </c>
      <c r="AD249" s="231">
        <v>0</v>
      </c>
      <c r="AE249" s="244">
        <v>0</v>
      </c>
    </row>
    <row r="250" spans="1:31" s="2" customFormat="1" ht="12.75" hidden="1" customHeight="1" x14ac:dyDescent="0.2">
      <c r="A250" s="33">
        <v>2004</v>
      </c>
      <c r="B250" s="189" t="s">
        <v>2741</v>
      </c>
      <c r="C250" s="458" t="s">
        <v>1068</v>
      </c>
      <c r="D250" s="694" t="s">
        <v>1069</v>
      </c>
      <c r="E250" s="35" t="s">
        <v>1072</v>
      </c>
      <c r="F250" s="36" t="s">
        <v>260</v>
      </c>
      <c r="G250" s="36" t="s">
        <v>69</v>
      </c>
      <c r="H250" s="36"/>
      <c r="I250" s="458" t="s">
        <v>2744</v>
      </c>
      <c r="J250" s="230" t="s">
        <v>592</v>
      </c>
      <c r="K250" s="571" t="s">
        <v>851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41">
        <v>0</v>
      </c>
      <c r="U250" s="41">
        <v>0</v>
      </c>
      <c r="V250" s="41">
        <v>0</v>
      </c>
      <c r="W250" s="41">
        <v>0</v>
      </c>
      <c r="X250" s="38">
        <v>0</v>
      </c>
      <c r="Y250" s="180">
        <v>0</v>
      </c>
      <c r="Z250" s="45">
        <v>0</v>
      </c>
      <c r="AA250" s="246">
        <v>142803.22</v>
      </c>
      <c r="AB250" s="44">
        <v>0</v>
      </c>
      <c r="AC250" s="231">
        <v>0</v>
      </c>
      <c r="AD250" s="231">
        <v>0</v>
      </c>
      <c r="AE250" s="244">
        <v>0</v>
      </c>
    </row>
    <row r="251" spans="1:31" s="2" customFormat="1" ht="12.75" hidden="1" customHeight="1" x14ac:dyDescent="0.2">
      <c r="A251" s="33">
        <v>2004</v>
      </c>
      <c r="B251" s="189" t="s">
        <v>2741</v>
      </c>
      <c r="C251" s="458" t="s">
        <v>1068</v>
      </c>
      <c r="D251" s="694" t="s">
        <v>1069</v>
      </c>
      <c r="E251" s="35" t="s">
        <v>1072</v>
      </c>
      <c r="F251" s="36" t="s">
        <v>260</v>
      </c>
      <c r="G251" s="36" t="s">
        <v>69</v>
      </c>
      <c r="H251" s="36"/>
      <c r="I251" s="458" t="s">
        <v>2745</v>
      </c>
      <c r="J251" s="230" t="s">
        <v>592</v>
      </c>
      <c r="K251" s="571" t="s">
        <v>851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41">
        <v>0</v>
      </c>
      <c r="U251" s="41">
        <v>0</v>
      </c>
      <c r="V251" s="41">
        <v>0</v>
      </c>
      <c r="W251" s="41">
        <v>0</v>
      </c>
      <c r="X251" s="38">
        <v>0</v>
      </c>
      <c r="Y251" s="180">
        <v>0</v>
      </c>
      <c r="Z251" s="45">
        <v>0</v>
      </c>
      <c r="AA251" s="246">
        <v>95318.28</v>
      </c>
      <c r="AB251" s="44">
        <v>0</v>
      </c>
      <c r="AC251" s="231">
        <v>0</v>
      </c>
      <c r="AD251" s="231">
        <v>0</v>
      </c>
      <c r="AE251" s="244">
        <v>0</v>
      </c>
    </row>
    <row r="252" spans="1:31" s="2" customFormat="1" ht="12.75" hidden="1" customHeight="1" x14ac:dyDescent="0.2">
      <c r="A252" s="33">
        <v>2004</v>
      </c>
      <c r="B252" s="189" t="s">
        <v>2729</v>
      </c>
      <c r="C252" s="458" t="s">
        <v>1068</v>
      </c>
      <c r="D252" s="694" t="s">
        <v>1069</v>
      </c>
      <c r="E252" s="35" t="s">
        <v>1072</v>
      </c>
      <c r="F252" s="36" t="s">
        <v>260</v>
      </c>
      <c r="G252" s="36" t="s">
        <v>69</v>
      </c>
      <c r="H252" s="36"/>
      <c r="I252" s="458" t="s">
        <v>2730</v>
      </c>
      <c r="J252" s="230" t="s">
        <v>592</v>
      </c>
      <c r="K252" s="571" t="s">
        <v>851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41">
        <v>0</v>
      </c>
      <c r="U252" s="41">
        <v>0</v>
      </c>
      <c r="V252" s="41">
        <v>0</v>
      </c>
      <c r="W252" s="41">
        <v>0</v>
      </c>
      <c r="X252" s="38">
        <v>0</v>
      </c>
      <c r="Y252" s="180">
        <v>0</v>
      </c>
      <c r="Z252" s="45">
        <v>1440</v>
      </c>
      <c r="AA252" s="246">
        <v>22523.4</v>
      </c>
      <c r="AB252" s="44">
        <v>0</v>
      </c>
      <c r="AC252" s="231">
        <v>0</v>
      </c>
      <c r="AD252" s="231">
        <v>0</v>
      </c>
      <c r="AE252" s="244">
        <v>0</v>
      </c>
    </row>
    <row r="253" spans="1:31" s="2" customFormat="1" ht="12.75" hidden="1" customHeight="1" x14ac:dyDescent="0.2">
      <c r="A253" s="33">
        <v>2004</v>
      </c>
      <c r="B253" s="189" t="s">
        <v>2718</v>
      </c>
      <c r="C253" s="458" t="s">
        <v>1068</v>
      </c>
      <c r="D253" s="694" t="s">
        <v>1069</v>
      </c>
      <c r="E253" s="35" t="s">
        <v>1072</v>
      </c>
      <c r="F253" s="36" t="s">
        <v>260</v>
      </c>
      <c r="G253" s="36" t="s">
        <v>69</v>
      </c>
      <c r="H253" s="36"/>
      <c r="I253" s="458" t="s">
        <v>1294</v>
      </c>
      <c r="J253" s="230" t="s">
        <v>592</v>
      </c>
      <c r="K253" s="571" t="s">
        <v>851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41">
        <v>0</v>
      </c>
      <c r="U253" s="41">
        <v>0</v>
      </c>
      <c r="V253" s="41">
        <v>0</v>
      </c>
      <c r="W253" s="41">
        <v>0</v>
      </c>
      <c r="X253" s="38">
        <v>0</v>
      </c>
      <c r="Y253" s="180">
        <v>0</v>
      </c>
      <c r="Z253" s="45">
        <v>0</v>
      </c>
      <c r="AA253" s="246">
        <v>26750.06</v>
      </c>
      <c r="AB253" s="44">
        <v>0</v>
      </c>
      <c r="AC253" s="231">
        <v>0</v>
      </c>
      <c r="AD253" s="231">
        <v>0</v>
      </c>
      <c r="AE253" s="244">
        <v>0</v>
      </c>
    </row>
    <row r="254" spans="1:31" s="2" customFormat="1" ht="12.75" hidden="1" customHeight="1" x14ac:dyDescent="0.2">
      <c r="A254" s="33">
        <v>2004</v>
      </c>
      <c r="B254" s="189" t="s">
        <v>2718</v>
      </c>
      <c r="C254" s="458" t="s">
        <v>1068</v>
      </c>
      <c r="D254" s="694" t="s">
        <v>1069</v>
      </c>
      <c r="E254" s="35" t="s">
        <v>1072</v>
      </c>
      <c r="F254" s="36" t="s">
        <v>260</v>
      </c>
      <c r="G254" s="36" t="s">
        <v>69</v>
      </c>
      <c r="H254" s="36"/>
      <c r="I254" s="458" t="s">
        <v>1293</v>
      </c>
      <c r="J254" s="230" t="s">
        <v>592</v>
      </c>
      <c r="K254" s="571" t="s">
        <v>851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41">
        <v>0</v>
      </c>
      <c r="U254" s="41">
        <v>0</v>
      </c>
      <c r="V254" s="41">
        <v>0</v>
      </c>
      <c r="W254" s="41">
        <v>0</v>
      </c>
      <c r="X254" s="38">
        <v>0</v>
      </c>
      <c r="Y254" s="180">
        <v>0</v>
      </c>
      <c r="Z254" s="45">
        <v>0</v>
      </c>
      <c r="AA254" s="246">
        <v>44555.55</v>
      </c>
      <c r="AB254" s="44">
        <v>0</v>
      </c>
      <c r="AC254" s="231">
        <v>0</v>
      </c>
      <c r="AD254" s="231">
        <v>0</v>
      </c>
      <c r="AE254" s="244">
        <v>0</v>
      </c>
    </row>
    <row r="255" spans="1:31" s="2" customFormat="1" ht="12.75" hidden="1" customHeight="1" x14ac:dyDescent="0.2">
      <c r="A255" s="33">
        <v>2004</v>
      </c>
      <c r="B255" s="189" t="s">
        <v>2718</v>
      </c>
      <c r="C255" s="458" t="s">
        <v>1068</v>
      </c>
      <c r="D255" s="694" t="s">
        <v>1069</v>
      </c>
      <c r="E255" s="35" t="s">
        <v>1072</v>
      </c>
      <c r="F255" s="36" t="s">
        <v>260</v>
      </c>
      <c r="G255" s="36" t="s">
        <v>69</v>
      </c>
      <c r="H255" s="36"/>
      <c r="I255" s="458" t="s">
        <v>1297</v>
      </c>
      <c r="J255" s="230" t="s">
        <v>592</v>
      </c>
      <c r="K255" s="571" t="s">
        <v>851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41">
        <v>0</v>
      </c>
      <c r="U255" s="41">
        <v>0</v>
      </c>
      <c r="V255" s="41">
        <v>0</v>
      </c>
      <c r="W255" s="41">
        <v>0</v>
      </c>
      <c r="X255" s="38">
        <v>0</v>
      </c>
      <c r="Y255" s="180">
        <v>0</v>
      </c>
      <c r="Z255" s="45">
        <v>0</v>
      </c>
      <c r="AA255" s="246">
        <v>76050.070000000007</v>
      </c>
      <c r="AB255" s="44">
        <v>0</v>
      </c>
      <c r="AC255" s="231">
        <v>0</v>
      </c>
      <c r="AD255" s="231">
        <v>0</v>
      </c>
      <c r="AE255" s="244">
        <v>0</v>
      </c>
    </row>
    <row r="256" spans="1:31" s="2" customFormat="1" ht="12.75" hidden="1" customHeight="1" x14ac:dyDescent="0.2">
      <c r="A256" s="33">
        <v>2004</v>
      </c>
      <c r="B256" s="189" t="s">
        <v>2734</v>
      </c>
      <c r="C256" s="458" t="s">
        <v>1068</v>
      </c>
      <c r="D256" s="694" t="s">
        <v>1069</v>
      </c>
      <c r="E256" s="35" t="s">
        <v>1072</v>
      </c>
      <c r="F256" s="36" t="s">
        <v>260</v>
      </c>
      <c r="G256" s="36" t="s">
        <v>499</v>
      </c>
      <c r="H256" s="36"/>
      <c r="I256" s="458" t="s">
        <v>2735</v>
      </c>
      <c r="J256" s="230" t="s">
        <v>992</v>
      </c>
      <c r="K256" s="571" t="s">
        <v>1133</v>
      </c>
      <c r="L256" s="38">
        <v>0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8">
        <v>0</v>
      </c>
      <c r="S256" s="38">
        <v>2379.96</v>
      </c>
      <c r="T256" s="41">
        <v>0</v>
      </c>
      <c r="U256" s="41">
        <v>0</v>
      </c>
      <c r="V256" s="41">
        <v>0</v>
      </c>
      <c r="W256" s="41">
        <v>0</v>
      </c>
      <c r="X256" s="38">
        <v>672.04</v>
      </c>
      <c r="Y256" s="180">
        <v>0</v>
      </c>
      <c r="Z256" s="45">
        <v>0</v>
      </c>
      <c r="AA256" s="246">
        <v>4896.01</v>
      </c>
      <c r="AB256" s="44">
        <v>0</v>
      </c>
      <c r="AC256" s="231">
        <v>0</v>
      </c>
      <c r="AD256" s="231">
        <v>0</v>
      </c>
      <c r="AE256" s="244">
        <v>0</v>
      </c>
    </row>
    <row r="257" spans="1:31" s="2" customFormat="1" ht="12.75" hidden="1" customHeight="1" x14ac:dyDescent="0.2">
      <c r="A257" s="33">
        <v>2004</v>
      </c>
      <c r="B257" s="189" t="s">
        <v>2736</v>
      </c>
      <c r="C257" s="458" t="s">
        <v>1068</v>
      </c>
      <c r="D257" s="694" t="s">
        <v>1069</v>
      </c>
      <c r="E257" s="35" t="s">
        <v>1072</v>
      </c>
      <c r="F257" s="36" t="s">
        <v>260</v>
      </c>
      <c r="G257" s="36" t="s">
        <v>69</v>
      </c>
      <c r="H257" s="36"/>
      <c r="I257" s="458" t="s">
        <v>2737</v>
      </c>
      <c r="J257" s="230" t="s">
        <v>592</v>
      </c>
      <c r="K257" s="571" t="s">
        <v>975</v>
      </c>
      <c r="L257" s="38">
        <v>0</v>
      </c>
      <c r="M257" s="38">
        <v>0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41">
        <v>0</v>
      </c>
      <c r="U257" s="41">
        <v>0</v>
      </c>
      <c r="V257" s="41">
        <v>0</v>
      </c>
      <c r="W257" s="41">
        <v>0</v>
      </c>
      <c r="X257" s="38">
        <v>0</v>
      </c>
      <c r="Y257" s="180">
        <v>0</v>
      </c>
      <c r="Z257" s="45">
        <v>0</v>
      </c>
      <c r="AA257" s="246">
        <v>20749.59</v>
      </c>
      <c r="AB257" s="44">
        <v>0</v>
      </c>
      <c r="AC257" s="231">
        <v>0</v>
      </c>
      <c r="AD257" s="231">
        <v>0</v>
      </c>
      <c r="AE257" s="244">
        <v>0</v>
      </c>
    </row>
    <row r="258" spans="1:31" s="2" customFormat="1" ht="12.75" hidden="1" customHeight="1" x14ac:dyDescent="0.2">
      <c r="A258" s="33">
        <v>2004</v>
      </c>
      <c r="B258" s="189" t="s">
        <v>2753</v>
      </c>
      <c r="C258" s="458" t="s">
        <v>1068</v>
      </c>
      <c r="D258" s="694" t="s">
        <v>1069</v>
      </c>
      <c r="E258" s="35" t="s">
        <v>1072</v>
      </c>
      <c r="F258" s="36" t="s">
        <v>260</v>
      </c>
      <c r="G258" s="36" t="s">
        <v>69</v>
      </c>
      <c r="H258" s="36"/>
      <c r="I258" s="458" t="s">
        <v>2754</v>
      </c>
      <c r="J258" s="230" t="s">
        <v>592</v>
      </c>
      <c r="K258" s="571" t="s">
        <v>1244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41">
        <v>0</v>
      </c>
      <c r="U258" s="41">
        <v>0</v>
      </c>
      <c r="V258" s="41">
        <v>0</v>
      </c>
      <c r="W258" s="41">
        <v>0</v>
      </c>
      <c r="X258" s="38">
        <v>0</v>
      </c>
      <c r="Y258" s="180">
        <v>0</v>
      </c>
      <c r="Z258" s="45">
        <v>0</v>
      </c>
      <c r="AA258" s="246">
        <v>120658.22</v>
      </c>
      <c r="AB258" s="44">
        <v>0</v>
      </c>
      <c r="AC258" s="231">
        <v>0</v>
      </c>
      <c r="AD258" s="231">
        <v>0</v>
      </c>
      <c r="AE258" s="244">
        <v>0</v>
      </c>
    </row>
    <row r="259" spans="1:31" s="2" customFormat="1" ht="12.75" hidden="1" customHeight="1" x14ac:dyDescent="0.2">
      <c r="A259" s="33">
        <v>2004</v>
      </c>
      <c r="B259" s="189" t="s">
        <v>2753</v>
      </c>
      <c r="C259" s="458" t="s">
        <v>1068</v>
      </c>
      <c r="D259" s="694" t="s">
        <v>1069</v>
      </c>
      <c r="E259" s="35" t="s">
        <v>1072</v>
      </c>
      <c r="F259" s="36" t="s">
        <v>260</v>
      </c>
      <c r="G259" s="36" t="s">
        <v>69</v>
      </c>
      <c r="H259" s="36"/>
      <c r="I259" s="458" t="s">
        <v>2755</v>
      </c>
      <c r="J259" s="230" t="s">
        <v>592</v>
      </c>
      <c r="K259" s="571" t="s">
        <v>1244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41">
        <v>0</v>
      </c>
      <c r="U259" s="41">
        <v>0</v>
      </c>
      <c r="V259" s="41">
        <v>0</v>
      </c>
      <c r="W259" s="41">
        <v>0</v>
      </c>
      <c r="X259" s="38">
        <v>0</v>
      </c>
      <c r="Y259" s="180">
        <v>0</v>
      </c>
      <c r="Z259" s="45">
        <v>0</v>
      </c>
      <c r="AA259" s="246">
        <v>49212.72</v>
      </c>
      <c r="AB259" s="44">
        <v>0</v>
      </c>
      <c r="AC259" s="231">
        <v>0</v>
      </c>
      <c r="AD259" s="231">
        <v>0</v>
      </c>
      <c r="AE259" s="244">
        <v>0</v>
      </c>
    </row>
    <row r="260" spans="1:31" s="2" customFormat="1" ht="12.75" hidden="1" customHeight="1" x14ac:dyDescent="0.2">
      <c r="A260" s="33">
        <v>2004</v>
      </c>
      <c r="B260" s="189" t="s">
        <v>2753</v>
      </c>
      <c r="C260" s="458" t="s">
        <v>1068</v>
      </c>
      <c r="D260" s="694" t="s">
        <v>1069</v>
      </c>
      <c r="E260" s="35" t="s">
        <v>1072</v>
      </c>
      <c r="F260" s="36" t="s">
        <v>260</v>
      </c>
      <c r="G260" s="36" t="s">
        <v>69</v>
      </c>
      <c r="H260" s="36"/>
      <c r="I260" s="458" t="s">
        <v>2756</v>
      </c>
      <c r="J260" s="230" t="s">
        <v>592</v>
      </c>
      <c r="K260" s="571" t="s">
        <v>1244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41">
        <v>0</v>
      </c>
      <c r="U260" s="41">
        <v>0</v>
      </c>
      <c r="V260" s="41">
        <v>0</v>
      </c>
      <c r="W260" s="41">
        <v>0</v>
      </c>
      <c r="X260" s="38">
        <v>0</v>
      </c>
      <c r="Y260" s="180">
        <v>0</v>
      </c>
      <c r="Z260" s="45">
        <v>0</v>
      </c>
      <c r="AA260" s="246">
        <v>65534.34</v>
      </c>
      <c r="AB260" s="44">
        <v>0</v>
      </c>
      <c r="AC260" s="231">
        <v>0</v>
      </c>
      <c r="AD260" s="231">
        <v>0</v>
      </c>
      <c r="AE260" s="244">
        <v>0</v>
      </c>
    </row>
    <row r="261" spans="1:31" s="2" customFormat="1" ht="12.75" hidden="1" customHeight="1" x14ac:dyDescent="0.2">
      <c r="A261" s="33">
        <v>2004</v>
      </c>
      <c r="B261" s="189" t="s">
        <v>2753</v>
      </c>
      <c r="C261" s="458" t="s">
        <v>1068</v>
      </c>
      <c r="D261" s="694" t="s">
        <v>1069</v>
      </c>
      <c r="E261" s="35" t="s">
        <v>1072</v>
      </c>
      <c r="F261" s="36" t="s">
        <v>260</v>
      </c>
      <c r="G261" s="36" t="s">
        <v>69</v>
      </c>
      <c r="H261" s="36"/>
      <c r="I261" s="458" t="s">
        <v>2757</v>
      </c>
      <c r="J261" s="230" t="s">
        <v>592</v>
      </c>
      <c r="K261" s="571" t="s">
        <v>1244</v>
      </c>
      <c r="L261" s="38">
        <v>0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41">
        <v>0</v>
      </c>
      <c r="U261" s="41">
        <v>0</v>
      </c>
      <c r="V261" s="41">
        <v>0</v>
      </c>
      <c r="W261" s="41">
        <v>0</v>
      </c>
      <c r="X261" s="38">
        <v>0</v>
      </c>
      <c r="Y261" s="180">
        <v>0</v>
      </c>
      <c r="Z261" s="45">
        <v>0</v>
      </c>
      <c r="AA261" s="246">
        <v>230334.72</v>
      </c>
      <c r="AB261" s="44">
        <v>0</v>
      </c>
      <c r="AC261" s="231">
        <v>0</v>
      </c>
      <c r="AD261" s="231">
        <v>0</v>
      </c>
      <c r="AE261" s="244">
        <v>0</v>
      </c>
    </row>
    <row r="262" spans="1:31" s="2" customFormat="1" ht="12.75" hidden="1" customHeight="1" x14ac:dyDescent="0.2">
      <c r="A262" s="33">
        <v>2004</v>
      </c>
      <c r="B262" s="189" t="s">
        <v>2753</v>
      </c>
      <c r="C262" s="458" t="s">
        <v>1068</v>
      </c>
      <c r="D262" s="694" t="s">
        <v>1069</v>
      </c>
      <c r="E262" s="35" t="s">
        <v>1072</v>
      </c>
      <c r="F262" s="36" t="s">
        <v>260</v>
      </c>
      <c r="G262" s="36" t="s">
        <v>69</v>
      </c>
      <c r="H262" s="36"/>
      <c r="I262" s="458" t="s">
        <v>2758</v>
      </c>
      <c r="J262" s="230" t="s">
        <v>592</v>
      </c>
      <c r="K262" s="571" t="s">
        <v>1244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41">
        <v>0</v>
      </c>
      <c r="U262" s="41">
        <v>0</v>
      </c>
      <c r="V262" s="41">
        <v>0</v>
      </c>
      <c r="W262" s="41">
        <v>0</v>
      </c>
      <c r="X262" s="38">
        <v>0</v>
      </c>
      <c r="Y262" s="180">
        <v>0</v>
      </c>
      <c r="Z262" s="45">
        <v>0</v>
      </c>
      <c r="AA262" s="246">
        <v>49212.72</v>
      </c>
      <c r="AB262" s="44">
        <v>0</v>
      </c>
      <c r="AC262" s="231">
        <v>0</v>
      </c>
      <c r="AD262" s="231">
        <v>0</v>
      </c>
      <c r="AE262" s="244">
        <v>0</v>
      </c>
    </row>
    <row r="263" spans="1:31" s="2" customFormat="1" ht="12.75" hidden="1" customHeight="1" x14ac:dyDescent="0.2">
      <c r="A263" s="33">
        <v>2004</v>
      </c>
      <c r="B263" s="189" t="s">
        <v>2759</v>
      </c>
      <c r="C263" s="458" t="s">
        <v>1068</v>
      </c>
      <c r="D263" s="694" t="s">
        <v>1069</v>
      </c>
      <c r="E263" s="35" t="s">
        <v>1072</v>
      </c>
      <c r="F263" s="36" t="s">
        <v>260</v>
      </c>
      <c r="G263" s="36" t="s">
        <v>324</v>
      </c>
      <c r="H263" s="36"/>
      <c r="I263" s="458" t="s">
        <v>2760</v>
      </c>
      <c r="J263" s="230" t="s">
        <v>592</v>
      </c>
      <c r="K263" s="571" t="s">
        <v>1244</v>
      </c>
      <c r="L263" s="38">
        <v>0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41">
        <v>0</v>
      </c>
      <c r="U263" s="41">
        <v>0</v>
      </c>
      <c r="V263" s="41">
        <v>0</v>
      </c>
      <c r="W263" s="41">
        <v>0</v>
      </c>
      <c r="X263" s="38">
        <v>0</v>
      </c>
      <c r="Y263" s="180">
        <v>0</v>
      </c>
      <c r="Z263" s="45">
        <v>0</v>
      </c>
      <c r="AA263" s="246">
        <v>132847.67999999999</v>
      </c>
      <c r="AB263" s="44">
        <v>0</v>
      </c>
      <c r="AC263" s="231">
        <v>0</v>
      </c>
      <c r="AD263" s="231">
        <v>0</v>
      </c>
      <c r="AE263" s="244">
        <v>0</v>
      </c>
    </row>
    <row r="264" spans="1:31" s="2" customFormat="1" ht="12.75" hidden="1" customHeight="1" x14ac:dyDescent="0.2">
      <c r="A264" s="33">
        <v>2004</v>
      </c>
      <c r="B264" s="189" t="s">
        <v>176</v>
      </c>
      <c r="C264" s="454" t="s">
        <v>1068</v>
      </c>
      <c r="D264" s="454" t="s">
        <v>1069</v>
      </c>
      <c r="E264" s="167" t="s">
        <v>1072</v>
      </c>
      <c r="F264" s="36" t="s">
        <v>260</v>
      </c>
      <c r="G264" s="36" t="s">
        <v>69</v>
      </c>
      <c r="H264" s="36" t="s">
        <v>1260</v>
      </c>
      <c r="I264" s="458" t="s">
        <v>1261</v>
      </c>
      <c r="J264" s="230" t="s">
        <v>592</v>
      </c>
      <c r="K264" s="571" t="s">
        <v>1257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1572.39</v>
      </c>
      <c r="T264" s="41">
        <v>0</v>
      </c>
      <c r="U264" s="41">
        <v>0</v>
      </c>
      <c r="V264" s="41">
        <v>0</v>
      </c>
      <c r="W264" s="41">
        <v>0</v>
      </c>
      <c r="X264" s="38">
        <v>2427.61</v>
      </c>
      <c r="Y264" s="180">
        <v>0</v>
      </c>
      <c r="Z264" s="45">
        <v>0</v>
      </c>
      <c r="AA264" s="246">
        <v>27185.79</v>
      </c>
      <c r="AB264" s="44">
        <f t="shared" si="6"/>
        <v>0</v>
      </c>
      <c r="AC264" s="231">
        <v>0</v>
      </c>
      <c r="AD264" s="231">
        <v>0</v>
      </c>
      <c r="AE264" s="244">
        <v>0</v>
      </c>
    </row>
    <row r="265" spans="1:31" s="2" customFormat="1" ht="12.75" hidden="1" customHeight="1" x14ac:dyDescent="0.2">
      <c r="A265" s="33">
        <v>2004</v>
      </c>
      <c r="B265" s="189" t="s">
        <v>1200</v>
      </c>
      <c r="C265" s="454" t="s">
        <v>1068</v>
      </c>
      <c r="D265" s="454" t="s">
        <v>1069</v>
      </c>
      <c r="E265" s="167" t="s">
        <v>1072</v>
      </c>
      <c r="F265" s="36" t="s">
        <v>262</v>
      </c>
      <c r="G265" s="36" t="s">
        <v>69</v>
      </c>
      <c r="H265" s="36" t="s">
        <v>1206</v>
      </c>
      <c r="I265" s="458" t="s">
        <v>1205</v>
      </c>
      <c r="J265" s="230" t="s">
        <v>592</v>
      </c>
      <c r="K265" s="571" t="s">
        <v>1244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41">
        <v>0</v>
      </c>
      <c r="U265" s="41">
        <v>0</v>
      </c>
      <c r="V265" s="41">
        <v>0</v>
      </c>
      <c r="W265" s="41">
        <v>0</v>
      </c>
      <c r="X265" s="38">
        <v>0</v>
      </c>
      <c r="Y265" s="180">
        <v>0</v>
      </c>
      <c r="Z265" s="45">
        <v>0</v>
      </c>
      <c r="AA265" s="246">
        <v>108028.68</v>
      </c>
      <c r="AB265" s="44">
        <f t="shared" si="6"/>
        <v>0</v>
      </c>
      <c r="AC265" s="231">
        <v>0</v>
      </c>
      <c r="AD265" s="231">
        <v>0</v>
      </c>
      <c r="AE265" s="244">
        <v>0</v>
      </c>
    </row>
    <row r="266" spans="1:31" s="2" customFormat="1" ht="12.75" hidden="1" customHeight="1" x14ac:dyDescent="0.2">
      <c r="A266" s="33">
        <v>2004</v>
      </c>
      <c r="B266" s="189" t="s">
        <v>2763</v>
      </c>
      <c r="C266" s="454" t="s">
        <v>1068</v>
      </c>
      <c r="D266" s="454" t="s">
        <v>1069</v>
      </c>
      <c r="E266" s="167" t="s">
        <v>1072</v>
      </c>
      <c r="F266" s="36" t="s">
        <v>260</v>
      </c>
      <c r="G266" s="36" t="s">
        <v>69</v>
      </c>
      <c r="H266" s="36"/>
      <c r="I266" s="458" t="s">
        <v>850</v>
      </c>
      <c r="J266" s="230" t="s">
        <v>592</v>
      </c>
      <c r="K266" s="571" t="s">
        <v>1244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41">
        <v>0</v>
      </c>
      <c r="U266" s="41">
        <v>0</v>
      </c>
      <c r="V266" s="41">
        <v>0</v>
      </c>
      <c r="W266" s="41">
        <v>0</v>
      </c>
      <c r="X266" s="38">
        <v>0</v>
      </c>
      <c r="Y266" s="180">
        <v>0</v>
      </c>
      <c r="Z266" s="45">
        <v>0</v>
      </c>
      <c r="AA266" s="246">
        <v>39450.75</v>
      </c>
      <c r="AB266" s="44">
        <f t="shared" si="6"/>
        <v>0</v>
      </c>
      <c r="AC266" s="231">
        <v>0</v>
      </c>
      <c r="AD266" s="231">
        <v>0</v>
      </c>
      <c r="AE266" s="244">
        <v>0</v>
      </c>
    </row>
    <row r="267" spans="1:31" s="2" customFormat="1" ht="12.75" hidden="1" customHeight="1" x14ac:dyDescent="0.2">
      <c r="A267" s="33">
        <v>2004</v>
      </c>
      <c r="B267" s="189" t="s">
        <v>2763</v>
      </c>
      <c r="C267" s="454" t="s">
        <v>1068</v>
      </c>
      <c r="D267" s="454" t="s">
        <v>1069</v>
      </c>
      <c r="E267" s="167" t="s">
        <v>1072</v>
      </c>
      <c r="F267" s="36" t="s">
        <v>260</v>
      </c>
      <c r="G267" s="36" t="s">
        <v>69</v>
      </c>
      <c r="H267" s="36"/>
      <c r="I267" s="458" t="s">
        <v>2765</v>
      </c>
      <c r="J267" s="230" t="s">
        <v>592</v>
      </c>
      <c r="K267" s="571" t="s">
        <v>1244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0</v>
      </c>
      <c r="R267" s="38">
        <v>0</v>
      </c>
      <c r="S267" s="38">
        <v>0</v>
      </c>
      <c r="T267" s="41">
        <v>0</v>
      </c>
      <c r="U267" s="41">
        <v>0</v>
      </c>
      <c r="V267" s="41">
        <v>0</v>
      </c>
      <c r="W267" s="41">
        <v>0</v>
      </c>
      <c r="X267" s="38">
        <v>0</v>
      </c>
      <c r="Y267" s="180">
        <v>0</v>
      </c>
      <c r="Z267" s="45">
        <v>0</v>
      </c>
      <c r="AA267" s="246">
        <v>114361.15</v>
      </c>
      <c r="AB267" s="44">
        <f>AC267+AD267+AE267</f>
        <v>0</v>
      </c>
      <c r="AC267" s="231">
        <v>0</v>
      </c>
      <c r="AD267" s="231">
        <v>0</v>
      </c>
      <c r="AE267" s="244">
        <v>0</v>
      </c>
    </row>
    <row r="268" spans="1:31" s="2" customFormat="1" ht="12.75" hidden="1" customHeight="1" x14ac:dyDescent="0.2">
      <c r="A268" s="33">
        <v>2004</v>
      </c>
      <c r="B268" s="189" t="s">
        <v>2763</v>
      </c>
      <c r="C268" s="454" t="s">
        <v>1068</v>
      </c>
      <c r="D268" s="454" t="s">
        <v>1069</v>
      </c>
      <c r="E268" s="167" t="s">
        <v>1072</v>
      </c>
      <c r="F268" s="36" t="s">
        <v>260</v>
      </c>
      <c r="G268" s="36" t="s">
        <v>69</v>
      </c>
      <c r="H268" s="36"/>
      <c r="I268" s="458" t="s">
        <v>2766</v>
      </c>
      <c r="J268" s="230" t="s">
        <v>592</v>
      </c>
      <c r="K268" s="571" t="s">
        <v>1244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0</v>
      </c>
      <c r="R268" s="38">
        <v>0</v>
      </c>
      <c r="S268" s="38">
        <v>0</v>
      </c>
      <c r="T268" s="41">
        <v>0</v>
      </c>
      <c r="U268" s="41">
        <v>0</v>
      </c>
      <c r="V268" s="41">
        <v>0</v>
      </c>
      <c r="W268" s="41">
        <v>0</v>
      </c>
      <c r="X268" s="38">
        <v>0</v>
      </c>
      <c r="Y268" s="180">
        <v>0</v>
      </c>
      <c r="Z268" s="45">
        <v>0</v>
      </c>
      <c r="AA268" s="246">
        <v>48340.18</v>
      </c>
      <c r="AB268" s="44">
        <f>AC268+AD268+AE268</f>
        <v>0</v>
      </c>
      <c r="AC268" s="231">
        <v>0</v>
      </c>
      <c r="AD268" s="231">
        <v>0</v>
      </c>
      <c r="AE268" s="244">
        <v>0</v>
      </c>
    </row>
    <row r="269" spans="1:31" s="2" customFormat="1" ht="12.75" hidden="1" customHeight="1" x14ac:dyDescent="0.2">
      <c r="A269" s="33">
        <v>2004</v>
      </c>
      <c r="B269" s="189" t="s">
        <v>2763</v>
      </c>
      <c r="C269" s="454" t="s">
        <v>1068</v>
      </c>
      <c r="D269" s="454" t="s">
        <v>1069</v>
      </c>
      <c r="E269" s="167" t="s">
        <v>1072</v>
      </c>
      <c r="F269" s="36" t="s">
        <v>260</v>
      </c>
      <c r="G269" s="36" t="s">
        <v>69</v>
      </c>
      <c r="H269" s="36"/>
      <c r="I269" s="458" t="s">
        <v>2767</v>
      </c>
      <c r="J269" s="230" t="s">
        <v>592</v>
      </c>
      <c r="K269" s="571" t="s">
        <v>1244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0</v>
      </c>
      <c r="R269" s="38">
        <v>0</v>
      </c>
      <c r="S269" s="38">
        <v>0</v>
      </c>
      <c r="T269" s="41">
        <v>0</v>
      </c>
      <c r="U269" s="41">
        <v>0</v>
      </c>
      <c r="V269" s="41">
        <v>0</v>
      </c>
      <c r="W269" s="41">
        <v>0</v>
      </c>
      <c r="X269" s="38">
        <v>0</v>
      </c>
      <c r="Y269" s="180">
        <v>0</v>
      </c>
      <c r="Z269" s="45">
        <v>0</v>
      </c>
      <c r="AA269" s="246">
        <v>76187.199999999997</v>
      </c>
      <c r="AB269" s="44">
        <f>AC269+AD269+AE269</f>
        <v>0</v>
      </c>
      <c r="AC269" s="231">
        <v>0</v>
      </c>
      <c r="AD269" s="231">
        <v>0</v>
      </c>
      <c r="AE269" s="244">
        <v>0</v>
      </c>
    </row>
    <row r="270" spans="1:31" s="2" customFormat="1" ht="12.75" hidden="1" customHeight="1" x14ac:dyDescent="0.2">
      <c r="A270" s="33">
        <v>2004</v>
      </c>
      <c r="B270" s="189" t="s">
        <v>2763</v>
      </c>
      <c r="C270" s="454" t="s">
        <v>1068</v>
      </c>
      <c r="D270" s="454" t="s">
        <v>1069</v>
      </c>
      <c r="E270" s="167" t="s">
        <v>1072</v>
      </c>
      <c r="F270" s="36" t="s">
        <v>260</v>
      </c>
      <c r="G270" s="36" t="s">
        <v>69</v>
      </c>
      <c r="H270" s="36"/>
      <c r="I270" s="458" t="s">
        <v>2768</v>
      </c>
      <c r="J270" s="230" t="s">
        <v>351</v>
      </c>
      <c r="K270" s="571" t="s">
        <v>1133</v>
      </c>
      <c r="L270" s="38">
        <v>0</v>
      </c>
      <c r="M270" s="38">
        <v>0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52.67</v>
      </c>
      <c r="T270" s="41">
        <v>0</v>
      </c>
      <c r="U270" s="41">
        <v>0</v>
      </c>
      <c r="V270" s="41">
        <v>0</v>
      </c>
      <c r="W270" s="41">
        <v>0</v>
      </c>
      <c r="X270" s="38">
        <v>4075.11</v>
      </c>
      <c r="Y270" s="180">
        <v>0</v>
      </c>
      <c r="Z270" s="45">
        <v>0</v>
      </c>
      <c r="AA270" s="246">
        <v>22231.45</v>
      </c>
      <c r="AB270" s="44">
        <v>0</v>
      </c>
      <c r="AC270" s="231">
        <v>0</v>
      </c>
      <c r="AD270" s="231">
        <v>0</v>
      </c>
      <c r="AE270" s="244">
        <v>0</v>
      </c>
    </row>
    <row r="271" spans="1:31" s="2" customFormat="1" ht="12.75" hidden="1" customHeight="1" x14ac:dyDescent="0.2">
      <c r="A271" s="33">
        <v>2004</v>
      </c>
      <c r="B271" s="189" t="s">
        <v>2763</v>
      </c>
      <c r="C271" s="454" t="s">
        <v>1068</v>
      </c>
      <c r="D271" s="454" t="s">
        <v>1069</v>
      </c>
      <c r="E271" s="167" t="s">
        <v>1072</v>
      </c>
      <c r="F271" s="36" t="s">
        <v>260</v>
      </c>
      <c r="G271" s="36" t="s">
        <v>69</v>
      </c>
      <c r="H271" s="36"/>
      <c r="I271" s="458" t="s">
        <v>2770</v>
      </c>
      <c r="J271" s="230" t="s">
        <v>351</v>
      </c>
      <c r="K271" s="571" t="s">
        <v>1133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41">
        <v>0</v>
      </c>
      <c r="U271" s="41">
        <v>0</v>
      </c>
      <c r="V271" s="41">
        <v>0</v>
      </c>
      <c r="W271" s="41">
        <v>0</v>
      </c>
      <c r="X271" s="38">
        <v>2001</v>
      </c>
      <c r="Y271" s="180">
        <v>0</v>
      </c>
      <c r="Z271" s="45">
        <v>0</v>
      </c>
      <c r="AA271" s="246">
        <v>53497.91</v>
      </c>
      <c r="AB271" s="44">
        <v>0</v>
      </c>
      <c r="AC271" s="231">
        <v>0</v>
      </c>
      <c r="AD271" s="231">
        <v>0</v>
      </c>
      <c r="AE271" s="244">
        <v>0</v>
      </c>
    </row>
    <row r="272" spans="1:31" s="9" customFormat="1" ht="12.75" hidden="1" customHeight="1" x14ac:dyDescent="0.2">
      <c r="A272" s="215">
        <v>2004</v>
      </c>
      <c r="B272" s="167" t="s">
        <v>141</v>
      </c>
      <c r="C272" s="454" t="s">
        <v>1068</v>
      </c>
      <c r="D272" s="454" t="s">
        <v>1069</v>
      </c>
      <c r="E272" s="167" t="s">
        <v>1072</v>
      </c>
      <c r="F272" s="167" t="s">
        <v>259</v>
      </c>
      <c r="G272" s="167" t="s">
        <v>69</v>
      </c>
      <c r="H272" s="167" t="s">
        <v>1060</v>
      </c>
      <c r="I272" s="458" t="s">
        <v>1061</v>
      </c>
      <c r="J272" s="230" t="s">
        <v>537</v>
      </c>
      <c r="K272" s="568" t="s">
        <v>1041</v>
      </c>
      <c r="L272" s="38">
        <v>0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41">
        <v>0</v>
      </c>
      <c r="U272" s="41">
        <v>0</v>
      </c>
      <c r="V272" s="41">
        <v>0</v>
      </c>
      <c r="W272" s="41">
        <v>0</v>
      </c>
      <c r="X272" s="38">
        <v>0</v>
      </c>
      <c r="Y272" s="180">
        <v>0</v>
      </c>
      <c r="Z272" s="45">
        <v>0</v>
      </c>
      <c r="AA272" s="216">
        <v>32790.879999999997</v>
      </c>
      <c r="AB272" s="44">
        <f t="shared" ref="AB272:AB380" si="7">AC272+AD272+AE272</f>
        <v>0</v>
      </c>
      <c r="AC272" s="231">
        <v>0</v>
      </c>
      <c r="AD272" s="44">
        <v>0</v>
      </c>
      <c r="AE272" s="109">
        <v>0</v>
      </c>
    </row>
    <row r="273" spans="1:32" s="9" customFormat="1" ht="12.75" hidden="1" customHeight="1" x14ac:dyDescent="0.2">
      <c r="A273" s="215">
        <v>2004</v>
      </c>
      <c r="B273" s="167" t="s">
        <v>141</v>
      </c>
      <c r="C273" s="454" t="s">
        <v>1068</v>
      </c>
      <c r="D273" s="454" t="s">
        <v>1069</v>
      </c>
      <c r="E273" s="167" t="s">
        <v>1072</v>
      </c>
      <c r="F273" s="167" t="s">
        <v>259</v>
      </c>
      <c r="G273" s="167" t="s">
        <v>69</v>
      </c>
      <c r="H273" s="167" t="s">
        <v>1063</v>
      </c>
      <c r="I273" s="458" t="s">
        <v>1064</v>
      </c>
      <c r="J273" s="230" t="s">
        <v>537</v>
      </c>
      <c r="K273" s="568" t="s">
        <v>1041</v>
      </c>
      <c r="L273" s="38">
        <v>0</v>
      </c>
      <c r="M273" s="38">
        <v>0</v>
      </c>
      <c r="N273" s="38">
        <v>0</v>
      </c>
      <c r="O273" s="104">
        <v>0</v>
      </c>
      <c r="P273" s="104">
        <v>0</v>
      </c>
      <c r="Q273" s="38">
        <v>0</v>
      </c>
      <c r="R273" s="38">
        <v>0</v>
      </c>
      <c r="S273" s="38">
        <v>0</v>
      </c>
      <c r="T273" s="41">
        <v>0</v>
      </c>
      <c r="U273" s="41">
        <v>0</v>
      </c>
      <c r="V273" s="41">
        <v>0</v>
      </c>
      <c r="W273" s="41">
        <v>0</v>
      </c>
      <c r="X273" s="38">
        <v>0</v>
      </c>
      <c r="Y273" s="180">
        <v>0</v>
      </c>
      <c r="Z273" s="45">
        <v>0</v>
      </c>
      <c r="AA273" s="216">
        <v>29427.7</v>
      </c>
      <c r="AB273" s="44">
        <f t="shared" si="7"/>
        <v>0</v>
      </c>
      <c r="AC273" s="231">
        <v>0</v>
      </c>
      <c r="AD273" s="44">
        <v>0</v>
      </c>
      <c r="AE273" s="109">
        <v>0</v>
      </c>
    </row>
    <row r="274" spans="1:32" s="9" customFormat="1" ht="12.75" hidden="1" customHeight="1" x14ac:dyDescent="0.2">
      <c r="A274" s="215">
        <v>2004</v>
      </c>
      <c r="B274" s="167" t="s">
        <v>141</v>
      </c>
      <c r="C274" s="454" t="s">
        <v>1068</v>
      </c>
      <c r="D274" s="454" t="s">
        <v>1069</v>
      </c>
      <c r="E274" s="167" t="s">
        <v>1072</v>
      </c>
      <c r="F274" s="167" t="s">
        <v>259</v>
      </c>
      <c r="G274" s="167" t="s">
        <v>69</v>
      </c>
      <c r="H274" s="167" t="s">
        <v>1065</v>
      </c>
      <c r="I274" s="458" t="s">
        <v>1035</v>
      </c>
      <c r="J274" s="230" t="s">
        <v>592</v>
      </c>
      <c r="K274" s="568" t="s">
        <v>1036</v>
      </c>
      <c r="L274" s="38">
        <v>0</v>
      </c>
      <c r="M274" s="38">
        <v>0</v>
      </c>
      <c r="N274" s="38">
        <v>0</v>
      </c>
      <c r="O274" s="104">
        <v>0</v>
      </c>
      <c r="P274" s="104">
        <v>0</v>
      </c>
      <c r="Q274" s="38">
        <v>0</v>
      </c>
      <c r="R274" s="38">
        <v>0</v>
      </c>
      <c r="S274" s="38">
        <v>0</v>
      </c>
      <c r="T274" s="41">
        <v>0</v>
      </c>
      <c r="U274" s="41">
        <v>0</v>
      </c>
      <c r="V274" s="41">
        <v>0</v>
      </c>
      <c r="W274" s="41">
        <v>0</v>
      </c>
      <c r="X274" s="38">
        <v>0</v>
      </c>
      <c r="Y274" s="180">
        <v>0</v>
      </c>
      <c r="Z274" s="45">
        <v>0</v>
      </c>
      <c r="AA274" s="216">
        <v>30513.919999999998</v>
      </c>
      <c r="AB274" s="44">
        <f t="shared" si="7"/>
        <v>0</v>
      </c>
      <c r="AC274" s="231">
        <v>0</v>
      </c>
      <c r="AD274" s="44">
        <v>0</v>
      </c>
      <c r="AE274" s="109">
        <v>0</v>
      </c>
    </row>
    <row r="275" spans="1:32" s="9" customFormat="1" ht="12.75" hidden="1" customHeight="1" x14ac:dyDescent="0.2">
      <c r="A275" s="215">
        <v>2004</v>
      </c>
      <c r="B275" s="167" t="s">
        <v>141</v>
      </c>
      <c r="C275" s="454" t="s">
        <v>1068</v>
      </c>
      <c r="D275" s="454" t="s">
        <v>1069</v>
      </c>
      <c r="E275" s="167" t="s">
        <v>1072</v>
      </c>
      <c r="F275" s="167" t="s">
        <v>259</v>
      </c>
      <c r="G275" s="167" t="s">
        <v>69</v>
      </c>
      <c r="H275" s="167" t="s">
        <v>1066</v>
      </c>
      <c r="I275" s="458" t="s">
        <v>1067</v>
      </c>
      <c r="J275" s="230" t="s">
        <v>537</v>
      </c>
      <c r="K275" s="568" t="s">
        <v>1041</v>
      </c>
      <c r="L275" s="38">
        <v>0</v>
      </c>
      <c r="M275" s="38">
        <v>0</v>
      </c>
      <c r="N275" s="38">
        <v>0</v>
      </c>
      <c r="O275" s="104">
        <v>0</v>
      </c>
      <c r="P275" s="104">
        <v>0</v>
      </c>
      <c r="Q275" s="38">
        <v>0</v>
      </c>
      <c r="R275" s="38">
        <v>0</v>
      </c>
      <c r="S275" s="38">
        <v>0</v>
      </c>
      <c r="T275" s="41">
        <v>0</v>
      </c>
      <c r="U275" s="41">
        <v>0</v>
      </c>
      <c r="V275" s="41">
        <v>0</v>
      </c>
      <c r="W275" s="41">
        <v>0</v>
      </c>
      <c r="X275" s="38">
        <v>0</v>
      </c>
      <c r="Y275" s="180">
        <v>0</v>
      </c>
      <c r="Z275" s="44">
        <v>0</v>
      </c>
      <c r="AA275" s="216">
        <v>26905.34</v>
      </c>
      <c r="AB275" s="44">
        <f t="shared" si="7"/>
        <v>0</v>
      </c>
      <c r="AC275" s="231">
        <v>0</v>
      </c>
      <c r="AD275" s="44">
        <v>0</v>
      </c>
      <c r="AE275" s="109">
        <v>0</v>
      </c>
    </row>
    <row r="276" spans="1:32" s="9" customFormat="1" ht="12.75" hidden="1" customHeight="1" x14ac:dyDescent="0.2">
      <c r="A276" s="215">
        <v>2004</v>
      </c>
      <c r="B276" s="167" t="s">
        <v>141</v>
      </c>
      <c r="C276" s="454" t="s">
        <v>1068</v>
      </c>
      <c r="D276" s="454" t="s">
        <v>1069</v>
      </c>
      <c r="E276" s="167" t="s">
        <v>1072</v>
      </c>
      <c r="F276" s="167" t="s">
        <v>259</v>
      </c>
      <c r="G276" s="167" t="s">
        <v>69</v>
      </c>
      <c r="H276" s="167" t="s">
        <v>1070</v>
      </c>
      <c r="I276" s="458" t="s">
        <v>1071</v>
      </c>
      <c r="J276" s="230" t="s">
        <v>537</v>
      </c>
      <c r="K276" s="568" t="s">
        <v>1041</v>
      </c>
      <c r="L276" s="38">
        <v>0</v>
      </c>
      <c r="M276" s="38">
        <v>0</v>
      </c>
      <c r="N276" s="38">
        <v>0</v>
      </c>
      <c r="O276" s="104">
        <v>0</v>
      </c>
      <c r="P276" s="104">
        <v>0</v>
      </c>
      <c r="Q276" s="38">
        <v>0</v>
      </c>
      <c r="R276" s="38">
        <v>0</v>
      </c>
      <c r="S276" s="38">
        <v>0</v>
      </c>
      <c r="T276" s="41">
        <v>0</v>
      </c>
      <c r="U276" s="41">
        <v>0</v>
      </c>
      <c r="V276" s="41">
        <v>0</v>
      </c>
      <c r="W276" s="41">
        <v>0</v>
      </c>
      <c r="X276" s="38">
        <v>0</v>
      </c>
      <c r="Y276" s="180">
        <v>0</v>
      </c>
      <c r="Z276" s="45">
        <v>0</v>
      </c>
      <c r="AA276" s="216">
        <v>36154.050000000003</v>
      </c>
      <c r="AB276" s="44">
        <f t="shared" si="7"/>
        <v>0</v>
      </c>
      <c r="AC276" s="231">
        <v>0</v>
      </c>
      <c r="AD276" s="44">
        <v>0</v>
      </c>
      <c r="AE276" s="109">
        <v>0</v>
      </c>
    </row>
    <row r="277" spans="1:32" s="9" customFormat="1" ht="12.75" hidden="1" customHeight="1" x14ac:dyDescent="0.2">
      <c r="A277" s="215">
        <v>2004</v>
      </c>
      <c r="B277" s="167" t="s">
        <v>141</v>
      </c>
      <c r="C277" s="454" t="s">
        <v>1068</v>
      </c>
      <c r="D277" s="454" t="s">
        <v>1069</v>
      </c>
      <c r="E277" s="167" t="s">
        <v>1072</v>
      </c>
      <c r="F277" s="167" t="s">
        <v>259</v>
      </c>
      <c r="G277" s="167" t="s">
        <v>69</v>
      </c>
      <c r="H277" s="167" t="s">
        <v>1073</v>
      </c>
      <c r="I277" s="458" t="s">
        <v>1074</v>
      </c>
      <c r="J277" s="230" t="s">
        <v>537</v>
      </c>
      <c r="K277" s="568" t="s">
        <v>1041</v>
      </c>
      <c r="L277" s="38">
        <v>0</v>
      </c>
      <c r="M277" s="38">
        <v>0</v>
      </c>
      <c r="N277" s="38">
        <v>0</v>
      </c>
      <c r="O277" s="104">
        <v>0</v>
      </c>
      <c r="P277" s="104">
        <v>0</v>
      </c>
      <c r="Q277" s="38">
        <v>0</v>
      </c>
      <c r="R277" s="38">
        <v>0</v>
      </c>
      <c r="S277" s="38">
        <v>0</v>
      </c>
      <c r="T277" s="41">
        <v>0</v>
      </c>
      <c r="U277" s="41">
        <v>0</v>
      </c>
      <c r="V277" s="41">
        <v>0</v>
      </c>
      <c r="W277" s="41">
        <v>0</v>
      </c>
      <c r="X277" s="38">
        <v>0</v>
      </c>
      <c r="Y277" s="180">
        <v>0</v>
      </c>
      <c r="Z277" s="45">
        <v>0</v>
      </c>
      <c r="AA277" s="216">
        <v>27746.13</v>
      </c>
      <c r="AB277" s="44">
        <f t="shared" si="7"/>
        <v>0</v>
      </c>
      <c r="AC277" s="231">
        <v>0</v>
      </c>
      <c r="AD277" s="44">
        <v>0</v>
      </c>
      <c r="AE277" s="109">
        <v>0</v>
      </c>
    </row>
    <row r="278" spans="1:32" s="9" customFormat="1" ht="12.75" hidden="1" customHeight="1" x14ac:dyDescent="0.2">
      <c r="A278" s="215">
        <v>2004</v>
      </c>
      <c r="B278" s="167" t="s">
        <v>141</v>
      </c>
      <c r="C278" s="454" t="s">
        <v>1068</v>
      </c>
      <c r="D278" s="454" t="s">
        <v>1069</v>
      </c>
      <c r="E278" s="167" t="s">
        <v>1072</v>
      </c>
      <c r="F278" s="167" t="s">
        <v>259</v>
      </c>
      <c r="G278" s="167" t="s">
        <v>69</v>
      </c>
      <c r="H278" s="167" t="s">
        <v>1075</v>
      </c>
      <c r="I278" s="458" t="s">
        <v>1076</v>
      </c>
      <c r="J278" s="230" t="s">
        <v>537</v>
      </c>
      <c r="K278" s="568" t="s">
        <v>1041</v>
      </c>
      <c r="L278" s="38">
        <v>0</v>
      </c>
      <c r="M278" s="38">
        <v>0</v>
      </c>
      <c r="N278" s="38">
        <v>0</v>
      </c>
      <c r="O278" s="104">
        <v>0</v>
      </c>
      <c r="P278" s="104">
        <v>0</v>
      </c>
      <c r="Q278" s="38">
        <v>0</v>
      </c>
      <c r="R278" s="38">
        <v>0</v>
      </c>
      <c r="S278" s="38">
        <v>0</v>
      </c>
      <c r="T278" s="41">
        <v>0</v>
      </c>
      <c r="U278" s="41">
        <v>0</v>
      </c>
      <c r="V278" s="41">
        <v>0</v>
      </c>
      <c r="W278" s="41">
        <v>0</v>
      </c>
      <c r="X278" s="38">
        <v>0</v>
      </c>
      <c r="Y278" s="180">
        <v>0</v>
      </c>
      <c r="Z278" s="45">
        <v>0</v>
      </c>
      <c r="AA278" s="216">
        <v>26400.62</v>
      </c>
      <c r="AB278" s="44">
        <f t="shared" si="7"/>
        <v>0</v>
      </c>
      <c r="AC278" s="231">
        <v>0</v>
      </c>
      <c r="AD278" s="44">
        <v>0</v>
      </c>
      <c r="AE278" s="109">
        <v>0</v>
      </c>
    </row>
    <row r="279" spans="1:32" s="9" customFormat="1" ht="12.75" hidden="1" customHeight="1" x14ac:dyDescent="0.2">
      <c r="A279" s="247">
        <v>2004</v>
      </c>
      <c r="B279" s="116" t="s">
        <v>431</v>
      </c>
      <c r="C279" s="460" t="s">
        <v>1068</v>
      </c>
      <c r="D279" s="460" t="s">
        <v>1069</v>
      </c>
      <c r="E279" s="116" t="s">
        <v>1072</v>
      </c>
      <c r="F279" s="116" t="s">
        <v>261</v>
      </c>
      <c r="G279" s="116" t="s">
        <v>69</v>
      </c>
      <c r="H279" s="116" t="s">
        <v>1171</v>
      </c>
      <c r="I279" s="474" t="s">
        <v>1172</v>
      </c>
      <c r="J279" s="248" t="s">
        <v>592</v>
      </c>
      <c r="K279" s="575" t="s">
        <v>1244</v>
      </c>
      <c r="L279" s="38">
        <v>0</v>
      </c>
      <c r="M279" s="104">
        <v>0</v>
      </c>
      <c r="N279" s="38">
        <v>0</v>
      </c>
      <c r="O279" s="104">
        <v>0</v>
      </c>
      <c r="P279" s="104">
        <v>0</v>
      </c>
      <c r="Q279" s="104">
        <v>0</v>
      </c>
      <c r="R279" s="104">
        <v>0</v>
      </c>
      <c r="S279" s="38">
        <v>0</v>
      </c>
      <c r="T279" s="41">
        <v>0</v>
      </c>
      <c r="U279" s="41">
        <v>0</v>
      </c>
      <c r="V279" s="41">
        <v>0</v>
      </c>
      <c r="W279" s="41">
        <v>0</v>
      </c>
      <c r="X279" s="38">
        <v>0</v>
      </c>
      <c r="Y279" s="180">
        <v>0</v>
      </c>
      <c r="Z279" s="45">
        <v>0</v>
      </c>
      <c r="AA279" s="249">
        <v>21594.94</v>
      </c>
      <c r="AB279" s="44">
        <f t="shared" si="7"/>
        <v>0</v>
      </c>
      <c r="AC279" s="231">
        <v>0</v>
      </c>
      <c r="AD279" s="44">
        <v>0</v>
      </c>
      <c r="AE279" s="109">
        <v>0</v>
      </c>
      <c r="AF279" s="16" t="s">
        <v>1</v>
      </c>
    </row>
    <row r="280" spans="1:32" s="2" customFormat="1" ht="12.75" hidden="1" customHeight="1" thickBot="1" x14ac:dyDescent="0.25">
      <c r="A280" s="123">
        <v>2004</v>
      </c>
      <c r="B280" s="228" t="s">
        <v>1152</v>
      </c>
      <c r="C280" s="475" t="s">
        <v>1068</v>
      </c>
      <c r="D280" s="703" t="s">
        <v>1069</v>
      </c>
      <c r="E280" s="125" t="s">
        <v>1072</v>
      </c>
      <c r="F280" s="126" t="s">
        <v>261</v>
      </c>
      <c r="G280" s="126" t="s">
        <v>1014</v>
      </c>
      <c r="H280" s="126" t="s">
        <v>1153</v>
      </c>
      <c r="I280" s="475" t="s">
        <v>1715</v>
      </c>
      <c r="J280" s="136" t="s">
        <v>538</v>
      </c>
      <c r="K280" s="580" t="s">
        <v>1154</v>
      </c>
      <c r="L280" s="128">
        <v>0</v>
      </c>
      <c r="M280" s="128">
        <v>0</v>
      </c>
      <c r="N280" s="128">
        <v>0</v>
      </c>
      <c r="O280" s="128">
        <v>0</v>
      </c>
      <c r="P280" s="128">
        <v>0</v>
      </c>
      <c r="Q280" s="128">
        <v>0</v>
      </c>
      <c r="R280" s="128">
        <v>0</v>
      </c>
      <c r="S280" s="128">
        <v>0</v>
      </c>
      <c r="T280" s="131">
        <v>0</v>
      </c>
      <c r="U280" s="131">
        <v>0</v>
      </c>
      <c r="V280" s="131">
        <v>0</v>
      </c>
      <c r="W280" s="131">
        <v>0</v>
      </c>
      <c r="X280" s="128">
        <v>6110.55</v>
      </c>
      <c r="Y280" s="365">
        <v>0</v>
      </c>
      <c r="Z280" s="134">
        <v>0</v>
      </c>
      <c r="AA280" s="633">
        <v>33293.26</v>
      </c>
      <c r="AB280" s="134">
        <f t="shared" si="7"/>
        <v>0</v>
      </c>
      <c r="AC280" s="134">
        <v>0</v>
      </c>
      <c r="AD280" s="134">
        <v>0</v>
      </c>
      <c r="AE280" s="135">
        <v>0</v>
      </c>
    </row>
    <row r="281" spans="1:32" s="9" customFormat="1" ht="12.75" hidden="1" customHeight="1" x14ac:dyDescent="0.2">
      <c r="A281" s="218">
        <v>2005</v>
      </c>
      <c r="B281" s="632" t="s">
        <v>895</v>
      </c>
      <c r="C281" s="663" t="s">
        <v>3015</v>
      </c>
      <c r="D281" s="704">
        <v>38380</v>
      </c>
      <c r="E281" s="219" t="s">
        <v>896</v>
      </c>
      <c r="F281" s="219" t="s">
        <v>897</v>
      </c>
      <c r="G281" s="219" t="s">
        <v>243</v>
      </c>
      <c r="H281" s="219" t="s">
        <v>898</v>
      </c>
      <c r="I281" s="457" t="s">
        <v>898</v>
      </c>
      <c r="J281" s="219" t="s">
        <v>839</v>
      </c>
      <c r="K281" s="577"/>
      <c r="L281" s="157">
        <v>0</v>
      </c>
      <c r="M281" s="159">
        <v>0</v>
      </c>
      <c r="N281" s="251">
        <v>0</v>
      </c>
      <c r="O281" s="157">
        <v>0</v>
      </c>
      <c r="P281" s="157">
        <v>0</v>
      </c>
      <c r="Q281" s="157">
        <v>0</v>
      </c>
      <c r="R281" s="157">
        <v>0</v>
      </c>
      <c r="S281" s="157">
        <v>0</v>
      </c>
      <c r="T281" s="160">
        <v>0</v>
      </c>
      <c r="U281" s="160">
        <v>0</v>
      </c>
      <c r="V281" s="160">
        <v>0</v>
      </c>
      <c r="W281" s="161">
        <v>0</v>
      </c>
      <c r="X281" s="207">
        <v>0</v>
      </c>
      <c r="Y281" s="207">
        <v>0</v>
      </c>
      <c r="Z281" s="83">
        <v>0</v>
      </c>
      <c r="AA281" s="252" t="s">
        <v>20</v>
      </c>
      <c r="AB281" s="83">
        <f t="shared" si="7"/>
        <v>6279.93</v>
      </c>
      <c r="AC281" s="83">
        <v>0</v>
      </c>
      <c r="AD281" s="83">
        <v>0</v>
      </c>
      <c r="AE281" s="148">
        <v>6279.93</v>
      </c>
    </row>
    <row r="282" spans="1:32" s="9" customFormat="1" ht="12.75" hidden="1" customHeight="1" x14ac:dyDescent="0.2">
      <c r="A282" s="247">
        <v>2005</v>
      </c>
      <c r="B282" s="253" t="s">
        <v>408</v>
      </c>
      <c r="C282" s="664" t="s">
        <v>3014</v>
      </c>
      <c r="D282" s="705">
        <v>38408</v>
      </c>
      <c r="E282" s="116" t="s">
        <v>896</v>
      </c>
      <c r="F282" s="116" t="s">
        <v>260</v>
      </c>
      <c r="G282" s="116" t="s">
        <v>69</v>
      </c>
      <c r="H282" s="116" t="s">
        <v>958</v>
      </c>
      <c r="I282" s="460" t="s">
        <v>957</v>
      </c>
      <c r="J282" s="187" t="s">
        <v>310</v>
      </c>
      <c r="K282" s="117" t="s">
        <v>1346</v>
      </c>
      <c r="L282" s="38">
        <v>0</v>
      </c>
      <c r="M282" s="150">
        <v>0</v>
      </c>
      <c r="N282" s="179">
        <v>0</v>
      </c>
      <c r="O282" s="104">
        <v>0</v>
      </c>
      <c r="P282" s="38">
        <v>0</v>
      </c>
      <c r="Q282" s="38">
        <v>0</v>
      </c>
      <c r="R282" s="38">
        <v>0</v>
      </c>
      <c r="S282" s="38">
        <v>0</v>
      </c>
      <c r="T282" s="41">
        <v>0</v>
      </c>
      <c r="U282" s="41">
        <v>0</v>
      </c>
      <c r="V282" s="41">
        <v>0</v>
      </c>
      <c r="W282" s="107">
        <v>0</v>
      </c>
      <c r="X282" s="180">
        <v>0</v>
      </c>
      <c r="Y282" s="180">
        <v>0</v>
      </c>
      <c r="Z282" s="45">
        <v>1076.55</v>
      </c>
      <c r="AA282" s="254">
        <v>36870.269999999997</v>
      </c>
      <c r="AB282" s="61">
        <f t="shared" si="7"/>
        <v>4930.74</v>
      </c>
      <c r="AC282" s="45">
        <v>0</v>
      </c>
      <c r="AD282" s="45">
        <v>0</v>
      </c>
      <c r="AE282" s="46">
        <v>4930.74</v>
      </c>
    </row>
    <row r="283" spans="1:32" s="9" customFormat="1" ht="12.75" hidden="1" customHeight="1" x14ac:dyDescent="0.2">
      <c r="A283" s="247">
        <v>2005</v>
      </c>
      <c r="B283" s="210" t="s">
        <v>52</v>
      </c>
      <c r="C283" s="460" t="s">
        <v>3013</v>
      </c>
      <c r="D283" s="705">
        <v>38498</v>
      </c>
      <c r="E283" s="116" t="s">
        <v>55</v>
      </c>
      <c r="F283" s="116" t="s">
        <v>842</v>
      </c>
      <c r="G283" s="102" t="s">
        <v>1837</v>
      </c>
      <c r="H283" s="102"/>
      <c r="I283" s="460" t="s">
        <v>32</v>
      </c>
      <c r="J283" s="169" t="s">
        <v>310</v>
      </c>
      <c r="K283" s="217" t="s">
        <v>1342</v>
      </c>
      <c r="L283" s="38">
        <v>0</v>
      </c>
      <c r="M283" s="150">
        <v>0</v>
      </c>
      <c r="N283" s="179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41">
        <v>0</v>
      </c>
      <c r="U283" s="41">
        <v>0</v>
      </c>
      <c r="V283" s="41">
        <v>0</v>
      </c>
      <c r="W283" s="107">
        <v>0</v>
      </c>
      <c r="X283" s="180">
        <v>0</v>
      </c>
      <c r="Y283" s="180">
        <v>0</v>
      </c>
      <c r="Z283" s="45">
        <v>0</v>
      </c>
      <c r="AA283" s="246">
        <v>13949856.890000001</v>
      </c>
      <c r="AB283" s="44">
        <f t="shared" si="7"/>
        <v>31750.17</v>
      </c>
      <c r="AC283" s="45">
        <v>0</v>
      </c>
      <c r="AD283" s="45">
        <v>0</v>
      </c>
      <c r="AE283" s="46">
        <v>31750.17</v>
      </c>
    </row>
    <row r="284" spans="1:32" s="9" customFormat="1" ht="12.75" hidden="1" customHeight="1" x14ac:dyDescent="0.2">
      <c r="A284" s="247">
        <v>2005</v>
      </c>
      <c r="B284" s="34" t="s">
        <v>999</v>
      </c>
      <c r="C284" s="660" t="s">
        <v>2116</v>
      </c>
      <c r="D284" s="706">
        <v>38516</v>
      </c>
      <c r="E284" s="116" t="s">
        <v>39</v>
      </c>
      <c r="F284" s="116" t="s">
        <v>260</v>
      </c>
      <c r="G284" s="102" t="s">
        <v>69</v>
      </c>
      <c r="H284" s="102" t="s">
        <v>3212</v>
      </c>
      <c r="I284" s="460" t="s">
        <v>3213</v>
      </c>
      <c r="J284" s="169" t="s">
        <v>316</v>
      </c>
      <c r="K284" s="217" t="s">
        <v>2117</v>
      </c>
      <c r="L284" s="38">
        <v>0</v>
      </c>
      <c r="M284" s="150">
        <v>415.59</v>
      </c>
      <c r="N284" s="179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0</v>
      </c>
      <c r="T284" s="41">
        <v>0</v>
      </c>
      <c r="U284" s="41">
        <v>0</v>
      </c>
      <c r="V284" s="41">
        <v>0</v>
      </c>
      <c r="W284" s="107">
        <v>0</v>
      </c>
      <c r="X284" s="180">
        <v>0</v>
      </c>
      <c r="Y284" s="180">
        <v>0</v>
      </c>
      <c r="Z284" s="45">
        <v>0</v>
      </c>
      <c r="AA284" s="256">
        <v>338103.36</v>
      </c>
      <c r="AB284" s="44">
        <v>38959.699999999997</v>
      </c>
      <c r="AC284" s="45">
        <v>1602</v>
      </c>
      <c r="AD284" s="45">
        <v>2052</v>
      </c>
      <c r="AE284" s="46">
        <v>0</v>
      </c>
    </row>
    <row r="285" spans="1:32" s="9" customFormat="1" ht="12.75" hidden="1" customHeight="1" x14ac:dyDescent="0.2">
      <c r="A285" s="255">
        <v>2005</v>
      </c>
      <c r="B285" s="34" t="s">
        <v>2098</v>
      </c>
      <c r="C285" s="660" t="s">
        <v>2885</v>
      </c>
      <c r="D285" s="707">
        <v>38516</v>
      </c>
      <c r="E285" s="194" t="s">
        <v>39</v>
      </c>
      <c r="F285" s="194" t="s">
        <v>260</v>
      </c>
      <c r="G285" s="36" t="s">
        <v>2886</v>
      </c>
      <c r="H285" s="36" t="s">
        <v>2886</v>
      </c>
      <c r="I285" s="480" t="s">
        <v>698</v>
      </c>
      <c r="J285" s="169"/>
      <c r="K285" s="217"/>
      <c r="L285" s="38">
        <v>0</v>
      </c>
      <c r="M285" s="150">
        <v>0</v>
      </c>
      <c r="N285" s="179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41">
        <v>0</v>
      </c>
      <c r="U285" s="41">
        <v>0</v>
      </c>
      <c r="V285" s="41">
        <v>0</v>
      </c>
      <c r="W285" s="107">
        <v>0</v>
      </c>
      <c r="X285" s="180">
        <v>0</v>
      </c>
      <c r="Y285" s="180">
        <v>0</v>
      </c>
      <c r="Z285" s="45">
        <v>0</v>
      </c>
      <c r="AA285" s="256">
        <v>0</v>
      </c>
      <c r="AB285" s="44">
        <v>0</v>
      </c>
      <c r="AC285" s="45">
        <v>0</v>
      </c>
      <c r="AD285" s="45">
        <v>0</v>
      </c>
      <c r="AE285" s="46">
        <v>3700.18</v>
      </c>
    </row>
    <row r="286" spans="1:32" s="2" customFormat="1" hidden="1" x14ac:dyDescent="0.2">
      <c r="A286" s="185">
        <v>2005</v>
      </c>
      <c r="B286" s="186" t="s">
        <v>163</v>
      </c>
      <c r="C286" s="662" t="s">
        <v>3011</v>
      </c>
      <c r="D286" s="689">
        <v>38516</v>
      </c>
      <c r="E286" s="115" t="s">
        <v>39</v>
      </c>
      <c r="F286" s="257" t="s">
        <v>259</v>
      </c>
      <c r="G286" s="116" t="s">
        <v>69</v>
      </c>
      <c r="H286" s="116"/>
      <c r="I286" s="460" t="s">
        <v>12</v>
      </c>
      <c r="J286" s="258" t="s">
        <v>316</v>
      </c>
      <c r="K286" s="117" t="s">
        <v>1431</v>
      </c>
      <c r="L286" s="38">
        <v>0</v>
      </c>
      <c r="M286" s="171">
        <v>0</v>
      </c>
      <c r="N286" s="172">
        <v>0</v>
      </c>
      <c r="O286" s="104">
        <v>0</v>
      </c>
      <c r="P286" s="104">
        <v>0</v>
      </c>
      <c r="Q286" s="104">
        <v>0</v>
      </c>
      <c r="R286" s="104">
        <v>0</v>
      </c>
      <c r="S286" s="38">
        <v>0</v>
      </c>
      <c r="T286" s="41">
        <v>0</v>
      </c>
      <c r="U286" s="41">
        <v>0</v>
      </c>
      <c r="V286" s="41">
        <v>0</v>
      </c>
      <c r="W286" s="107">
        <v>0</v>
      </c>
      <c r="X286" s="173">
        <v>0</v>
      </c>
      <c r="Y286" s="173">
        <v>0</v>
      </c>
      <c r="Z286" s="44">
        <v>0</v>
      </c>
      <c r="AA286" s="259">
        <v>34687</v>
      </c>
      <c r="AB286" s="44">
        <f t="shared" si="7"/>
        <v>2805.15</v>
      </c>
      <c r="AC286" s="44">
        <v>0</v>
      </c>
      <c r="AD286" s="44">
        <v>0</v>
      </c>
      <c r="AE286" s="109">
        <v>2805.15</v>
      </c>
    </row>
    <row r="287" spans="1:32" s="2" customFormat="1" ht="12.75" hidden="1" customHeight="1" x14ac:dyDescent="0.2">
      <c r="A287" s="99">
        <v>2005</v>
      </c>
      <c r="B287" s="210" t="s">
        <v>3081</v>
      </c>
      <c r="C287" s="474" t="s">
        <v>3012</v>
      </c>
      <c r="D287" s="697">
        <v>38519</v>
      </c>
      <c r="E287" s="101" t="s">
        <v>42</v>
      </c>
      <c r="F287" s="102" t="s">
        <v>260</v>
      </c>
      <c r="G287" s="102" t="s">
        <v>63</v>
      </c>
      <c r="H287" s="102"/>
      <c r="I287" s="474" t="s">
        <v>862</v>
      </c>
      <c r="J287" s="258" t="s">
        <v>316</v>
      </c>
      <c r="K287" s="575" t="s">
        <v>1347</v>
      </c>
      <c r="L287" s="38">
        <v>0</v>
      </c>
      <c r="M287" s="104">
        <v>0</v>
      </c>
      <c r="N287" s="104">
        <v>0</v>
      </c>
      <c r="O287" s="104">
        <v>0</v>
      </c>
      <c r="P287" s="104">
        <v>2893.78</v>
      </c>
      <c r="Q287" s="104">
        <v>0</v>
      </c>
      <c r="R287" s="104">
        <v>0</v>
      </c>
      <c r="S287" s="38">
        <v>0</v>
      </c>
      <c r="T287" s="41">
        <v>0</v>
      </c>
      <c r="U287" s="41">
        <v>0</v>
      </c>
      <c r="V287" s="41">
        <v>0</v>
      </c>
      <c r="W287" s="107">
        <v>0</v>
      </c>
      <c r="X287" s="104">
        <v>0</v>
      </c>
      <c r="Y287" s="173">
        <v>0</v>
      </c>
      <c r="Z287" s="44">
        <v>0</v>
      </c>
      <c r="AA287" s="243">
        <v>12000000</v>
      </c>
      <c r="AB287" s="44">
        <f t="shared" si="7"/>
        <v>103553.47</v>
      </c>
      <c r="AC287" s="104">
        <v>4896</v>
      </c>
      <c r="AD287" s="44">
        <v>0</v>
      </c>
      <c r="AE287" s="109">
        <v>98657.47</v>
      </c>
    </row>
    <row r="288" spans="1:32" s="2" customFormat="1" ht="12.75" hidden="1" customHeight="1" x14ac:dyDescent="0.2">
      <c r="A288" s="99">
        <v>2005</v>
      </c>
      <c r="B288" s="100" t="s">
        <v>425</v>
      </c>
      <c r="C288" s="656" t="s">
        <v>3020</v>
      </c>
      <c r="D288" s="688">
        <v>38629</v>
      </c>
      <c r="E288" s="101" t="s">
        <v>42</v>
      </c>
      <c r="F288" s="102" t="s">
        <v>266</v>
      </c>
      <c r="G288" s="102" t="s">
        <v>68</v>
      </c>
      <c r="H288" s="102"/>
      <c r="I288" s="474" t="s">
        <v>1996</v>
      </c>
      <c r="J288" s="119" t="s">
        <v>310</v>
      </c>
      <c r="K288" s="575" t="s">
        <v>1348</v>
      </c>
      <c r="L288" s="38">
        <v>0</v>
      </c>
      <c r="M288" s="104">
        <v>0</v>
      </c>
      <c r="N288" s="105">
        <v>0</v>
      </c>
      <c r="O288" s="104">
        <v>0</v>
      </c>
      <c r="P288" s="104">
        <v>0</v>
      </c>
      <c r="Q288" s="104">
        <v>0</v>
      </c>
      <c r="R288" s="104">
        <v>0</v>
      </c>
      <c r="S288" s="38">
        <v>0</v>
      </c>
      <c r="T288" s="41">
        <v>0</v>
      </c>
      <c r="U288" s="41">
        <v>0</v>
      </c>
      <c r="V288" s="41">
        <v>0</v>
      </c>
      <c r="W288" s="107">
        <v>0</v>
      </c>
      <c r="X288" s="105">
        <v>0</v>
      </c>
      <c r="Y288" s="173">
        <v>0</v>
      </c>
      <c r="Z288" s="44">
        <v>0</v>
      </c>
      <c r="AA288" s="254" t="s">
        <v>20</v>
      </c>
      <c r="AB288" s="44">
        <f t="shared" si="7"/>
        <v>7163.92</v>
      </c>
      <c r="AC288" s="104">
        <v>2965.7</v>
      </c>
      <c r="AD288" s="44">
        <v>4198.22</v>
      </c>
      <c r="AE288" s="109">
        <v>0</v>
      </c>
    </row>
    <row r="289" spans="1:31" hidden="1" x14ac:dyDescent="0.2">
      <c r="A289" s="185">
        <v>2005</v>
      </c>
      <c r="B289" s="186" t="s">
        <v>137</v>
      </c>
      <c r="C289" s="662" t="s">
        <v>606</v>
      </c>
      <c r="D289" s="689">
        <v>38653</v>
      </c>
      <c r="E289" s="115" t="s">
        <v>39</v>
      </c>
      <c r="F289" s="102" t="s">
        <v>259</v>
      </c>
      <c r="G289" s="116" t="s">
        <v>499</v>
      </c>
      <c r="H289" s="116" t="s">
        <v>2908</v>
      </c>
      <c r="I289" s="460" t="s">
        <v>2909</v>
      </c>
      <c r="J289" s="187" t="s">
        <v>310</v>
      </c>
      <c r="K289" s="117" t="s">
        <v>1349</v>
      </c>
      <c r="L289" s="38">
        <v>0</v>
      </c>
      <c r="M289" s="171">
        <v>0</v>
      </c>
      <c r="N289" s="172">
        <v>0</v>
      </c>
      <c r="O289" s="104">
        <v>0</v>
      </c>
      <c r="P289" s="104">
        <v>0</v>
      </c>
      <c r="Q289" s="104">
        <v>0</v>
      </c>
      <c r="R289" s="104">
        <v>0</v>
      </c>
      <c r="S289" s="38">
        <v>0</v>
      </c>
      <c r="T289" s="41">
        <v>0</v>
      </c>
      <c r="U289" s="41">
        <v>0</v>
      </c>
      <c r="V289" s="41">
        <v>0</v>
      </c>
      <c r="W289" s="107">
        <v>0</v>
      </c>
      <c r="X289" s="173">
        <v>0</v>
      </c>
      <c r="Y289" s="173">
        <v>0</v>
      </c>
      <c r="Z289" s="44">
        <v>3682.95</v>
      </c>
      <c r="AA289" s="259">
        <v>316306.71000000002</v>
      </c>
      <c r="AB289" s="44">
        <f t="shared" si="7"/>
        <v>10231.43</v>
      </c>
      <c r="AC289" s="44">
        <v>3184.04</v>
      </c>
      <c r="AD289" s="44">
        <v>1261.1400000000001</v>
      </c>
      <c r="AE289" s="109">
        <v>5786.25</v>
      </c>
    </row>
    <row r="290" spans="1:31" hidden="1" x14ac:dyDescent="0.2">
      <c r="A290" s="185">
        <v>2005</v>
      </c>
      <c r="B290" s="186" t="s">
        <v>385</v>
      </c>
      <c r="C290" s="662" t="s">
        <v>863</v>
      </c>
      <c r="D290" s="689">
        <v>38678</v>
      </c>
      <c r="E290" s="115" t="s">
        <v>864</v>
      </c>
      <c r="F290" s="36" t="s">
        <v>259</v>
      </c>
      <c r="G290" s="36" t="s">
        <v>69</v>
      </c>
      <c r="H290" s="36" t="s">
        <v>865</v>
      </c>
      <c r="I290" s="474" t="s">
        <v>909</v>
      </c>
      <c r="J290" s="119" t="s">
        <v>310</v>
      </c>
      <c r="K290" s="575" t="s">
        <v>1350</v>
      </c>
      <c r="L290" s="38">
        <v>0</v>
      </c>
      <c r="M290" s="171">
        <v>108</v>
      </c>
      <c r="N290" s="172">
        <v>0</v>
      </c>
      <c r="O290" s="104">
        <v>0</v>
      </c>
      <c r="P290" s="104">
        <v>0</v>
      </c>
      <c r="Q290" s="104">
        <v>0</v>
      </c>
      <c r="R290" s="104">
        <v>0</v>
      </c>
      <c r="S290" s="38">
        <v>0</v>
      </c>
      <c r="T290" s="41">
        <v>0</v>
      </c>
      <c r="U290" s="41">
        <v>0</v>
      </c>
      <c r="V290" s="41">
        <v>0</v>
      </c>
      <c r="W290" s="107">
        <v>0</v>
      </c>
      <c r="X290" s="173">
        <v>0</v>
      </c>
      <c r="Y290" s="173">
        <v>0</v>
      </c>
      <c r="Z290" s="173">
        <v>0</v>
      </c>
      <c r="AA290" s="190">
        <v>6191.53</v>
      </c>
      <c r="AB290" s="44">
        <f t="shared" si="7"/>
        <v>3549.82</v>
      </c>
      <c r="AC290" s="171">
        <v>1699.13</v>
      </c>
      <c r="AD290" s="44">
        <v>0</v>
      </c>
      <c r="AE290" s="260">
        <v>1850.69</v>
      </c>
    </row>
    <row r="291" spans="1:31" hidden="1" x14ac:dyDescent="0.2">
      <c r="A291" s="185">
        <v>2005</v>
      </c>
      <c r="B291" s="186" t="s">
        <v>2882</v>
      </c>
      <c r="C291" s="662" t="s">
        <v>2883</v>
      </c>
      <c r="D291" s="689">
        <v>38678</v>
      </c>
      <c r="E291" s="115" t="s">
        <v>39</v>
      </c>
      <c r="F291" s="36" t="s">
        <v>291</v>
      </c>
      <c r="G291" s="36" t="s">
        <v>68</v>
      </c>
      <c r="H291" s="36"/>
      <c r="I291" s="458" t="s">
        <v>2884</v>
      </c>
      <c r="J291" s="37"/>
      <c r="K291" s="575"/>
      <c r="L291" s="38">
        <v>0</v>
      </c>
      <c r="M291" s="171">
        <v>0</v>
      </c>
      <c r="N291" s="179">
        <v>0</v>
      </c>
      <c r="O291" s="104">
        <v>0</v>
      </c>
      <c r="P291" s="104">
        <v>0</v>
      </c>
      <c r="Q291" s="38">
        <v>0</v>
      </c>
      <c r="R291" s="38">
        <v>0</v>
      </c>
      <c r="S291" s="38">
        <v>0</v>
      </c>
      <c r="T291" s="41">
        <v>0</v>
      </c>
      <c r="U291" s="41">
        <v>0</v>
      </c>
      <c r="V291" s="41">
        <v>0</v>
      </c>
      <c r="W291" s="107">
        <v>0</v>
      </c>
      <c r="X291" s="180">
        <v>0</v>
      </c>
      <c r="Y291" s="173">
        <v>0</v>
      </c>
      <c r="Z291" s="173">
        <v>0</v>
      </c>
      <c r="AA291" s="190">
        <v>0</v>
      </c>
      <c r="AB291" s="44">
        <v>0</v>
      </c>
      <c r="AC291" s="171">
        <v>0</v>
      </c>
      <c r="AD291" s="44">
        <v>0</v>
      </c>
      <c r="AE291" s="260">
        <v>1511.71</v>
      </c>
    </row>
    <row r="292" spans="1:31" ht="12" hidden="1" customHeight="1" x14ac:dyDescent="0.2">
      <c r="A292" s="185">
        <v>2005</v>
      </c>
      <c r="B292" s="186" t="s">
        <v>56</v>
      </c>
      <c r="C292" s="662" t="s">
        <v>866</v>
      </c>
      <c r="D292" s="689">
        <v>38678</v>
      </c>
      <c r="E292" s="115" t="s">
        <v>864</v>
      </c>
      <c r="F292" s="36" t="s">
        <v>260</v>
      </c>
      <c r="G292" s="36" t="s">
        <v>69</v>
      </c>
      <c r="H292" s="36" t="s">
        <v>910</v>
      </c>
      <c r="I292" s="458" t="s">
        <v>911</v>
      </c>
      <c r="J292" s="35" t="s">
        <v>310</v>
      </c>
      <c r="K292" s="575" t="s">
        <v>1351</v>
      </c>
      <c r="L292" s="38">
        <v>0</v>
      </c>
      <c r="M292" s="171">
        <v>108</v>
      </c>
      <c r="N292" s="38">
        <v>0</v>
      </c>
      <c r="O292" s="104">
        <v>0</v>
      </c>
      <c r="P292" s="104">
        <v>0</v>
      </c>
      <c r="Q292" s="38">
        <v>0</v>
      </c>
      <c r="R292" s="38">
        <v>0</v>
      </c>
      <c r="S292" s="38">
        <v>0</v>
      </c>
      <c r="T292" s="41">
        <v>0</v>
      </c>
      <c r="U292" s="41">
        <v>0</v>
      </c>
      <c r="V292" s="41">
        <v>0</v>
      </c>
      <c r="W292" s="107">
        <v>0</v>
      </c>
      <c r="X292" s="38">
        <v>0</v>
      </c>
      <c r="Y292" s="173">
        <v>0</v>
      </c>
      <c r="Z292" s="173">
        <v>0</v>
      </c>
      <c r="AA292" s="190">
        <v>15000</v>
      </c>
      <c r="AB292" s="44">
        <f t="shared" si="7"/>
        <v>3549.82</v>
      </c>
      <c r="AC292" s="171">
        <v>1699.13</v>
      </c>
      <c r="AD292" s="44">
        <v>0</v>
      </c>
      <c r="AE292" s="260">
        <v>1850.69</v>
      </c>
    </row>
    <row r="293" spans="1:31" ht="12" hidden="1" customHeight="1" x14ac:dyDescent="0.2">
      <c r="A293" s="185">
        <v>2005</v>
      </c>
      <c r="B293" s="186" t="s">
        <v>2431</v>
      </c>
      <c r="C293" s="662" t="s">
        <v>2350</v>
      </c>
      <c r="D293" s="689">
        <v>38666</v>
      </c>
      <c r="E293" s="115" t="s">
        <v>42</v>
      </c>
      <c r="F293" s="36" t="s">
        <v>260</v>
      </c>
      <c r="G293" s="36" t="s">
        <v>324</v>
      </c>
      <c r="H293" s="36"/>
      <c r="I293" s="458" t="s">
        <v>1497</v>
      </c>
      <c r="J293" s="60" t="s">
        <v>310</v>
      </c>
      <c r="K293" s="559" t="s">
        <v>1498</v>
      </c>
      <c r="L293" s="38">
        <v>0</v>
      </c>
      <c r="M293" s="171">
        <v>0</v>
      </c>
      <c r="N293" s="39">
        <v>0</v>
      </c>
      <c r="O293" s="104">
        <v>0</v>
      </c>
      <c r="P293" s="104">
        <v>0</v>
      </c>
      <c r="Q293" s="38">
        <v>0</v>
      </c>
      <c r="R293" s="38">
        <v>0</v>
      </c>
      <c r="S293" s="38">
        <v>0</v>
      </c>
      <c r="T293" s="41">
        <v>0</v>
      </c>
      <c r="U293" s="41">
        <v>0</v>
      </c>
      <c r="V293" s="41">
        <v>0</v>
      </c>
      <c r="W293" s="107">
        <v>0</v>
      </c>
      <c r="X293" s="39">
        <v>0</v>
      </c>
      <c r="Y293" s="173">
        <v>0</v>
      </c>
      <c r="Z293" s="173">
        <v>0</v>
      </c>
      <c r="AA293" s="43">
        <v>162683923</v>
      </c>
      <c r="AB293" s="44">
        <f t="shared" si="7"/>
        <v>729400.89</v>
      </c>
      <c r="AC293" s="171">
        <v>0</v>
      </c>
      <c r="AD293" s="44">
        <v>0</v>
      </c>
      <c r="AE293" s="260">
        <v>729400.89</v>
      </c>
    </row>
    <row r="294" spans="1:31" hidden="1" x14ac:dyDescent="0.2">
      <c r="A294" s="185">
        <v>2005</v>
      </c>
      <c r="B294" s="186" t="s">
        <v>164</v>
      </c>
      <c r="C294" s="662" t="s">
        <v>607</v>
      </c>
      <c r="D294" s="689">
        <v>38685</v>
      </c>
      <c r="E294" s="115" t="s">
        <v>39</v>
      </c>
      <c r="F294" s="116" t="s">
        <v>262</v>
      </c>
      <c r="G294" s="116" t="s">
        <v>68</v>
      </c>
      <c r="H294" s="116"/>
      <c r="I294" s="460" t="s">
        <v>1432</v>
      </c>
      <c r="J294" s="187" t="s">
        <v>310</v>
      </c>
      <c r="K294" s="118" t="s">
        <v>1352</v>
      </c>
      <c r="L294" s="38">
        <v>0</v>
      </c>
      <c r="M294" s="171">
        <v>0</v>
      </c>
      <c r="N294" s="172">
        <v>0</v>
      </c>
      <c r="O294" s="104">
        <v>0</v>
      </c>
      <c r="P294" s="104">
        <v>0</v>
      </c>
      <c r="Q294" s="104">
        <v>0</v>
      </c>
      <c r="R294" s="104">
        <v>0</v>
      </c>
      <c r="S294" s="38">
        <v>0</v>
      </c>
      <c r="T294" s="41">
        <v>0</v>
      </c>
      <c r="U294" s="41">
        <v>0</v>
      </c>
      <c r="V294" s="41">
        <v>0</v>
      </c>
      <c r="W294" s="107">
        <v>0</v>
      </c>
      <c r="X294" s="173">
        <v>0</v>
      </c>
      <c r="Y294" s="173">
        <v>0</v>
      </c>
      <c r="Z294" s="173">
        <v>0</v>
      </c>
      <c r="AA294" s="174" t="s">
        <v>20</v>
      </c>
      <c r="AB294" s="44">
        <f t="shared" si="7"/>
        <v>7013.25</v>
      </c>
      <c r="AC294" s="44">
        <v>0</v>
      </c>
      <c r="AD294" s="44">
        <v>0</v>
      </c>
      <c r="AE294" s="109">
        <v>7013.25</v>
      </c>
    </row>
    <row r="295" spans="1:31" hidden="1" x14ac:dyDescent="0.2">
      <c r="A295" s="185">
        <v>2005</v>
      </c>
      <c r="B295" s="186" t="s">
        <v>164</v>
      </c>
      <c r="C295" s="662" t="s">
        <v>607</v>
      </c>
      <c r="D295" s="689">
        <v>38685</v>
      </c>
      <c r="E295" s="115" t="s">
        <v>39</v>
      </c>
      <c r="F295" s="102" t="s">
        <v>250</v>
      </c>
      <c r="G295" s="116" t="s">
        <v>68</v>
      </c>
      <c r="H295" s="116"/>
      <c r="I295" s="460" t="s">
        <v>1433</v>
      </c>
      <c r="J295" s="116" t="s">
        <v>310</v>
      </c>
      <c r="K295" s="118" t="s">
        <v>1353</v>
      </c>
      <c r="L295" s="38">
        <v>0</v>
      </c>
      <c r="M295" s="171">
        <v>0</v>
      </c>
      <c r="N295" s="172">
        <v>0</v>
      </c>
      <c r="O295" s="104">
        <v>0</v>
      </c>
      <c r="P295" s="104">
        <v>0</v>
      </c>
      <c r="Q295" s="104">
        <v>0</v>
      </c>
      <c r="R295" s="104">
        <v>0</v>
      </c>
      <c r="S295" s="38">
        <v>0</v>
      </c>
      <c r="T295" s="41">
        <v>0</v>
      </c>
      <c r="U295" s="41">
        <v>0</v>
      </c>
      <c r="V295" s="41">
        <v>0</v>
      </c>
      <c r="W295" s="107">
        <v>0</v>
      </c>
      <c r="X295" s="173">
        <v>0</v>
      </c>
      <c r="Y295" s="173">
        <v>0</v>
      </c>
      <c r="Z295" s="173">
        <v>0</v>
      </c>
      <c r="AA295" s="174" t="s">
        <v>20</v>
      </c>
      <c r="AB295" s="44">
        <f t="shared" si="7"/>
        <v>8528.18</v>
      </c>
      <c r="AC295" s="44">
        <v>0</v>
      </c>
      <c r="AD295" s="44">
        <v>0</v>
      </c>
      <c r="AE295" s="109">
        <v>8528.18</v>
      </c>
    </row>
    <row r="296" spans="1:31" hidden="1" x14ac:dyDescent="0.2">
      <c r="A296" s="185">
        <v>2005</v>
      </c>
      <c r="B296" s="186" t="s">
        <v>423</v>
      </c>
      <c r="C296" s="662" t="s">
        <v>1108</v>
      </c>
      <c r="D296" s="689">
        <v>38715</v>
      </c>
      <c r="E296" s="115" t="s">
        <v>39</v>
      </c>
      <c r="F296" s="102" t="s">
        <v>870</v>
      </c>
      <c r="G296" s="116" t="s">
        <v>69</v>
      </c>
      <c r="H296" s="116" t="s">
        <v>2875</v>
      </c>
      <c r="I296" s="460" t="s">
        <v>1106</v>
      </c>
      <c r="J296" s="116" t="s">
        <v>592</v>
      </c>
      <c r="K296" s="186" t="s">
        <v>1107</v>
      </c>
      <c r="L296" s="38">
        <v>0</v>
      </c>
      <c r="M296" s="150">
        <v>271.47000000000003</v>
      </c>
      <c r="N296" s="262">
        <v>0</v>
      </c>
      <c r="O296" s="104">
        <v>0</v>
      </c>
      <c r="P296" s="104">
        <v>0</v>
      </c>
      <c r="Q296" s="263">
        <v>0</v>
      </c>
      <c r="R296" s="263">
        <v>0</v>
      </c>
      <c r="S296" s="38">
        <v>0</v>
      </c>
      <c r="T296" s="41">
        <v>0</v>
      </c>
      <c r="U296" s="41">
        <v>0</v>
      </c>
      <c r="V296" s="41">
        <v>0</v>
      </c>
      <c r="W296" s="107">
        <v>0</v>
      </c>
      <c r="X296" s="264">
        <v>0</v>
      </c>
      <c r="Y296" s="264">
        <v>0</v>
      </c>
      <c r="Z296" s="264">
        <v>0</v>
      </c>
      <c r="AA296" s="266">
        <v>113937.42</v>
      </c>
      <c r="AB296" s="44">
        <f t="shared" si="7"/>
        <v>14193.48</v>
      </c>
      <c r="AC296" s="231">
        <v>0</v>
      </c>
      <c r="AD296" s="231">
        <v>0</v>
      </c>
      <c r="AE296" s="244">
        <v>14193.48</v>
      </c>
    </row>
    <row r="297" spans="1:31" hidden="1" x14ac:dyDescent="0.2">
      <c r="A297" s="185">
        <v>2005</v>
      </c>
      <c r="B297" s="186" t="s">
        <v>2010</v>
      </c>
      <c r="C297" s="662"/>
      <c r="D297" s="689"/>
      <c r="E297" s="115" t="s">
        <v>42</v>
      </c>
      <c r="F297" s="102" t="s">
        <v>250</v>
      </c>
      <c r="G297" s="116" t="s">
        <v>68</v>
      </c>
      <c r="H297" s="116"/>
      <c r="I297" s="460" t="s">
        <v>2013</v>
      </c>
      <c r="J297" s="267" t="s">
        <v>316</v>
      </c>
      <c r="K297" s="186" t="s">
        <v>2014</v>
      </c>
      <c r="L297" s="38">
        <v>0</v>
      </c>
      <c r="M297" s="261">
        <v>0</v>
      </c>
      <c r="N297" s="262">
        <v>0</v>
      </c>
      <c r="O297" s="104">
        <v>0</v>
      </c>
      <c r="P297" s="104">
        <v>0</v>
      </c>
      <c r="Q297" s="263">
        <v>0</v>
      </c>
      <c r="R297" s="263">
        <v>0</v>
      </c>
      <c r="S297" s="38">
        <v>0</v>
      </c>
      <c r="T297" s="41">
        <v>0</v>
      </c>
      <c r="U297" s="41">
        <v>0</v>
      </c>
      <c r="V297" s="41">
        <v>0</v>
      </c>
      <c r="W297" s="107">
        <v>0</v>
      </c>
      <c r="X297" s="264">
        <v>0</v>
      </c>
      <c r="Y297" s="264">
        <v>0</v>
      </c>
      <c r="Z297" s="264">
        <v>0</v>
      </c>
      <c r="AA297" s="266">
        <v>0</v>
      </c>
      <c r="AB297" s="44">
        <v>0</v>
      </c>
      <c r="AC297" s="231">
        <v>0</v>
      </c>
      <c r="AD297" s="231">
        <v>0</v>
      </c>
      <c r="AE297" s="244">
        <v>0</v>
      </c>
    </row>
    <row r="298" spans="1:31" hidden="1" x14ac:dyDescent="0.2">
      <c r="A298" s="185">
        <v>2005</v>
      </c>
      <c r="B298" s="186" t="s">
        <v>114</v>
      </c>
      <c r="C298" s="662"/>
      <c r="D298" s="689"/>
      <c r="E298" s="115" t="s">
        <v>42</v>
      </c>
      <c r="F298" s="102" t="s">
        <v>250</v>
      </c>
      <c r="G298" s="116" t="s">
        <v>68</v>
      </c>
      <c r="H298" s="116"/>
      <c r="I298" s="460" t="s">
        <v>2058</v>
      </c>
      <c r="J298" s="267" t="s">
        <v>316</v>
      </c>
      <c r="K298" s="186" t="s">
        <v>2059</v>
      </c>
      <c r="L298" s="38">
        <v>0</v>
      </c>
      <c r="M298" s="261">
        <v>0</v>
      </c>
      <c r="N298" s="262">
        <v>0</v>
      </c>
      <c r="O298" s="104">
        <v>0</v>
      </c>
      <c r="P298" s="104">
        <v>0</v>
      </c>
      <c r="Q298" s="263">
        <v>0</v>
      </c>
      <c r="R298" s="263">
        <v>0</v>
      </c>
      <c r="S298" s="38">
        <v>20293.97</v>
      </c>
      <c r="T298" s="41">
        <v>0</v>
      </c>
      <c r="U298" s="41">
        <v>0</v>
      </c>
      <c r="V298" s="41">
        <v>0</v>
      </c>
      <c r="W298" s="107">
        <v>105170.55</v>
      </c>
      <c r="X298" s="264">
        <v>13081.35</v>
      </c>
      <c r="Y298" s="264">
        <v>0</v>
      </c>
      <c r="Z298" s="264">
        <v>0</v>
      </c>
      <c r="AA298" s="266">
        <v>0</v>
      </c>
      <c r="AB298" s="44">
        <v>0</v>
      </c>
      <c r="AC298" s="231">
        <v>0</v>
      </c>
      <c r="AD298" s="231">
        <v>0</v>
      </c>
      <c r="AE298" s="244">
        <v>0</v>
      </c>
    </row>
    <row r="299" spans="1:31" hidden="1" x14ac:dyDescent="0.2">
      <c r="A299" s="185">
        <v>2005</v>
      </c>
      <c r="B299" s="186" t="s">
        <v>2000</v>
      </c>
      <c r="C299" s="662"/>
      <c r="D299" s="689"/>
      <c r="E299" s="115" t="s">
        <v>39</v>
      </c>
      <c r="F299" s="102" t="s">
        <v>251</v>
      </c>
      <c r="G299" s="116" t="s">
        <v>68</v>
      </c>
      <c r="H299" s="116"/>
      <c r="I299" s="460" t="s">
        <v>2001</v>
      </c>
      <c r="J299" s="116" t="s">
        <v>310</v>
      </c>
      <c r="K299" s="186" t="s">
        <v>2002</v>
      </c>
      <c r="L299" s="38">
        <v>0</v>
      </c>
      <c r="M299" s="261">
        <v>0</v>
      </c>
      <c r="N299" s="262">
        <v>0</v>
      </c>
      <c r="O299" s="104">
        <v>0</v>
      </c>
      <c r="P299" s="104">
        <v>0</v>
      </c>
      <c r="Q299" s="263">
        <v>0</v>
      </c>
      <c r="R299" s="263">
        <v>0</v>
      </c>
      <c r="S299" s="38">
        <v>0</v>
      </c>
      <c r="T299" s="41">
        <v>0</v>
      </c>
      <c r="U299" s="41">
        <v>0</v>
      </c>
      <c r="V299" s="41">
        <v>0</v>
      </c>
      <c r="W299" s="107">
        <v>0</v>
      </c>
      <c r="X299" s="264">
        <v>0</v>
      </c>
      <c r="Y299" s="264">
        <v>0</v>
      </c>
      <c r="Z299" s="264">
        <v>0</v>
      </c>
      <c r="AA299" s="266">
        <v>0</v>
      </c>
      <c r="AB299" s="44">
        <v>0</v>
      </c>
      <c r="AC299" s="231">
        <v>0</v>
      </c>
      <c r="AD299" s="231">
        <v>0</v>
      </c>
      <c r="AE299" s="244">
        <v>0</v>
      </c>
    </row>
    <row r="300" spans="1:31" hidden="1" x14ac:dyDescent="0.2">
      <c r="A300" s="185">
        <v>2005</v>
      </c>
      <c r="B300" s="186" t="s">
        <v>2062</v>
      </c>
      <c r="C300" s="662"/>
      <c r="D300" s="689"/>
      <c r="E300" s="115" t="s">
        <v>42</v>
      </c>
      <c r="F300" s="102" t="s">
        <v>264</v>
      </c>
      <c r="G300" s="116" t="s">
        <v>68</v>
      </c>
      <c r="H300" s="116"/>
      <c r="I300" s="460" t="s">
        <v>2063</v>
      </c>
      <c r="J300" s="116" t="s">
        <v>310</v>
      </c>
      <c r="K300" s="186" t="s">
        <v>2064</v>
      </c>
      <c r="L300" s="38">
        <v>0</v>
      </c>
      <c r="M300" s="171">
        <v>0</v>
      </c>
      <c r="N300" s="262">
        <v>0</v>
      </c>
      <c r="O300" s="104">
        <v>0</v>
      </c>
      <c r="P300" s="104">
        <v>0</v>
      </c>
      <c r="Q300" s="263">
        <v>0</v>
      </c>
      <c r="R300" s="263">
        <v>0</v>
      </c>
      <c r="S300" s="38">
        <v>0</v>
      </c>
      <c r="T300" s="41">
        <v>0</v>
      </c>
      <c r="U300" s="41">
        <v>0</v>
      </c>
      <c r="V300" s="41">
        <v>0</v>
      </c>
      <c r="W300" s="107">
        <v>0</v>
      </c>
      <c r="X300" s="264">
        <v>0</v>
      </c>
      <c r="Y300" s="264">
        <v>0</v>
      </c>
      <c r="Z300" s="264">
        <v>3647</v>
      </c>
      <c r="AA300" s="266">
        <v>0</v>
      </c>
      <c r="AB300" s="44">
        <v>0</v>
      </c>
      <c r="AC300" s="231">
        <v>0</v>
      </c>
      <c r="AD300" s="231">
        <v>0</v>
      </c>
      <c r="AE300" s="244">
        <v>0</v>
      </c>
    </row>
    <row r="301" spans="1:31" hidden="1" x14ac:dyDescent="0.2">
      <c r="A301" s="185">
        <v>2005</v>
      </c>
      <c r="B301" s="186" t="s">
        <v>2788</v>
      </c>
      <c r="C301" s="662" t="s">
        <v>1068</v>
      </c>
      <c r="D301" s="689" t="s">
        <v>1069</v>
      </c>
      <c r="E301" s="115" t="s">
        <v>1072</v>
      </c>
      <c r="F301" s="102" t="s">
        <v>260</v>
      </c>
      <c r="G301" s="116" t="s">
        <v>69</v>
      </c>
      <c r="H301" s="116"/>
      <c r="I301" s="460" t="s">
        <v>2789</v>
      </c>
      <c r="J301" s="116" t="s">
        <v>592</v>
      </c>
      <c r="K301" s="186" t="s">
        <v>1257</v>
      </c>
      <c r="L301" s="38">
        <v>0</v>
      </c>
      <c r="M301" s="261">
        <v>0</v>
      </c>
      <c r="N301" s="262">
        <v>0</v>
      </c>
      <c r="O301" s="104">
        <v>0</v>
      </c>
      <c r="P301" s="104">
        <v>0</v>
      </c>
      <c r="Q301" s="263">
        <v>0</v>
      </c>
      <c r="R301" s="263">
        <v>0</v>
      </c>
      <c r="S301" s="38">
        <v>4795.13</v>
      </c>
      <c r="T301" s="41">
        <v>0</v>
      </c>
      <c r="U301" s="41">
        <v>0</v>
      </c>
      <c r="V301" s="41">
        <v>0</v>
      </c>
      <c r="W301" s="107">
        <v>0</v>
      </c>
      <c r="X301" s="264">
        <v>5892.91</v>
      </c>
      <c r="Y301" s="264">
        <v>0</v>
      </c>
      <c r="Z301" s="264">
        <v>0</v>
      </c>
      <c r="AA301" s="266">
        <v>93286.42</v>
      </c>
      <c r="AB301" s="44">
        <v>0</v>
      </c>
      <c r="AC301" s="231">
        <v>0</v>
      </c>
      <c r="AD301" s="231">
        <v>0</v>
      </c>
      <c r="AE301" s="244">
        <v>0</v>
      </c>
    </row>
    <row r="302" spans="1:31" hidden="1" x14ac:dyDescent="0.2">
      <c r="A302" s="185">
        <v>2005</v>
      </c>
      <c r="B302" s="186" t="s">
        <v>410</v>
      </c>
      <c r="C302" s="662" t="s">
        <v>1068</v>
      </c>
      <c r="D302" s="689" t="s">
        <v>1069</v>
      </c>
      <c r="E302" s="115" t="s">
        <v>1072</v>
      </c>
      <c r="F302" s="102" t="s">
        <v>260</v>
      </c>
      <c r="G302" s="116" t="s">
        <v>69</v>
      </c>
      <c r="H302" s="116"/>
      <c r="I302" s="460" t="s">
        <v>2774</v>
      </c>
      <c r="J302" s="116" t="s">
        <v>592</v>
      </c>
      <c r="K302" s="186" t="s">
        <v>1257</v>
      </c>
      <c r="L302" s="38">
        <v>0</v>
      </c>
      <c r="M302" s="261">
        <v>0</v>
      </c>
      <c r="N302" s="262">
        <v>0</v>
      </c>
      <c r="O302" s="104">
        <v>0</v>
      </c>
      <c r="P302" s="104">
        <v>0</v>
      </c>
      <c r="Q302" s="263">
        <v>0</v>
      </c>
      <c r="R302" s="263">
        <v>0</v>
      </c>
      <c r="S302" s="38">
        <v>421.6</v>
      </c>
      <c r="T302" s="41">
        <v>0</v>
      </c>
      <c r="U302" s="41">
        <v>0</v>
      </c>
      <c r="V302" s="41">
        <v>0</v>
      </c>
      <c r="W302" s="107">
        <v>0</v>
      </c>
      <c r="X302" s="264">
        <v>2261.38</v>
      </c>
      <c r="Y302" s="264">
        <v>0</v>
      </c>
      <c r="Z302" s="264">
        <v>0</v>
      </c>
      <c r="AA302" s="266">
        <v>15865.27</v>
      </c>
      <c r="AB302" s="44">
        <v>0</v>
      </c>
      <c r="AC302" s="231">
        <v>0</v>
      </c>
      <c r="AD302" s="231">
        <v>0</v>
      </c>
      <c r="AE302" s="244">
        <v>0</v>
      </c>
    </row>
    <row r="303" spans="1:31" hidden="1" x14ac:dyDescent="0.2">
      <c r="A303" s="185">
        <v>2005</v>
      </c>
      <c r="B303" s="186" t="s">
        <v>410</v>
      </c>
      <c r="C303" s="662" t="s">
        <v>1068</v>
      </c>
      <c r="D303" s="689" t="s">
        <v>1069</v>
      </c>
      <c r="E303" s="115" t="s">
        <v>1072</v>
      </c>
      <c r="F303" s="102" t="s">
        <v>260</v>
      </c>
      <c r="G303" s="116" t="s">
        <v>69</v>
      </c>
      <c r="H303" s="116"/>
      <c r="I303" s="460" t="s">
        <v>2775</v>
      </c>
      <c r="J303" s="116" t="s">
        <v>592</v>
      </c>
      <c r="K303" s="186" t="s">
        <v>1257</v>
      </c>
      <c r="L303" s="38">
        <v>0</v>
      </c>
      <c r="M303" s="261">
        <v>0</v>
      </c>
      <c r="N303" s="262">
        <v>0</v>
      </c>
      <c r="O303" s="104">
        <v>0</v>
      </c>
      <c r="P303" s="104">
        <v>0</v>
      </c>
      <c r="Q303" s="263">
        <v>0</v>
      </c>
      <c r="R303" s="263">
        <v>0</v>
      </c>
      <c r="S303" s="38">
        <v>0</v>
      </c>
      <c r="T303" s="41">
        <v>0</v>
      </c>
      <c r="U303" s="41">
        <v>0</v>
      </c>
      <c r="V303" s="41">
        <v>0</v>
      </c>
      <c r="W303" s="107">
        <v>0</v>
      </c>
      <c r="X303" s="264">
        <v>955.95</v>
      </c>
      <c r="Y303" s="264">
        <v>0</v>
      </c>
      <c r="Z303" s="264">
        <v>0</v>
      </c>
      <c r="AA303" s="266">
        <v>25987.87</v>
      </c>
      <c r="AB303" s="44">
        <v>0</v>
      </c>
      <c r="AC303" s="231">
        <v>0</v>
      </c>
      <c r="AD303" s="231">
        <v>0</v>
      </c>
      <c r="AE303" s="244">
        <v>0</v>
      </c>
    </row>
    <row r="304" spans="1:31" hidden="1" x14ac:dyDescent="0.2">
      <c r="A304" s="185">
        <v>2005</v>
      </c>
      <c r="B304" s="186" t="s">
        <v>2731</v>
      </c>
      <c r="C304" s="662" t="s">
        <v>1068</v>
      </c>
      <c r="D304" s="689" t="s">
        <v>1069</v>
      </c>
      <c r="E304" s="115" t="s">
        <v>1072</v>
      </c>
      <c r="F304" s="102" t="s">
        <v>260</v>
      </c>
      <c r="G304" s="116" t="s">
        <v>69</v>
      </c>
      <c r="H304" s="116"/>
      <c r="I304" s="460" t="s">
        <v>2732</v>
      </c>
      <c r="J304" s="116" t="s">
        <v>592</v>
      </c>
      <c r="K304" s="186" t="s">
        <v>1257</v>
      </c>
      <c r="L304" s="38">
        <v>0</v>
      </c>
      <c r="M304" s="261">
        <v>0</v>
      </c>
      <c r="N304" s="262">
        <v>0</v>
      </c>
      <c r="O304" s="104">
        <v>0</v>
      </c>
      <c r="P304" s="104">
        <v>0</v>
      </c>
      <c r="Q304" s="263">
        <v>0</v>
      </c>
      <c r="R304" s="263">
        <v>0</v>
      </c>
      <c r="S304" s="38">
        <v>0</v>
      </c>
      <c r="T304" s="41">
        <v>0</v>
      </c>
      <c r="U304" s="41">
        <v>0</v>
      </c>
      <c r="V304" s="41">
        <v>0</v>
      </c>
      <c r="W304" s="107">
        <v>0</v>
      </c>
      <c r="X304" s="264">
        <v>0</v>
      </c>
      <c r="Y304" s="264">
        <v>0</v>
      </c>
      <c r="Z304" s="264">
        <v>0</v>
      </c>
      <c r="AA304" s="266">
        <v>88865.05</v>
      </c>
      <c r="AB304" s="44">
        <v>0</v>
      </c>
      <c r="AC304" s="231">
        <v>0</v>
      </c>
      <c r="AD304" s="231">
        <v>0</v>
      </c>
      <c r="AE304" s="244">
        <v>0</v>
      </c>
    </row>
    <row r="305" spans="1:31" hidden="1" x14ac:dyDescent="0.2">
      <c r="A305" s="185">
        <v>2005</v>
      </c>
      <c r="B305" s="186" t="s">
        <v>2725</v>
      </c>
      <c r="C305" s="662" t="s">
        <v>1068</v>
      </c>
      <c r="D305" s="689" t="s">
        <v>1069</v>
      </c>
      <c r="E305" s="115" t="s">
        <v>1072</v>
      </c>
      <c r="F305" s="102" t="s">
        <v>260</v>
      </c>
      <c r="G305" s="116" t="s">
        <v>69</v>
      </c>
      <c r="H305" s="116"/>
      <c r="I305" s="460" t="s">
        <v>2726</v>
      </c>
      <c r="J305" s="116" t="s">
        <v>592</v>
      </c>
      <c r="K305" s="186" t="s">
        <v>851</v>
      </c>
      <c r="L305" s="38">
        <v>0</v>
      </c>
      <c r="M305" s="261">
        <v>0</v>
      </c>
      <c r="N305" s="262">
        <v>0</v>
      </c>
      <c r="O305" s="104">
        <v>0</v>
      </c>
      <c r="P305" s="104">
        <v>0</v>
      </c>
      <c r="Q305" s="263">
        <v>0</v>
      </c>
      <c r="R305" s="263">
        <v>0</v>
      </c>
      <c r="S305" s="38">
        <v>0</v>
      </c>
      <c r="T305" s="41">
        <v>0</v>
      </c>
      <c r="U305" s="41">
        <v>0</v>
      </c>
      <c r="V305" s="41">
        <v>0</v>
      </c>
      <c r="W305" s="107">
        <v>0</v>
      </c>
      <c r="X305" s="264">
        <v>5382.03</v>
      </c>
      <c r="Y305" s="264">
        <v>0</v>
      </c>
      <c r="Z305" s="264">
        <v>0</v>
      </c>
      <c r="AA305" s="266">
        <v>16557.240000000002</v>
      </c>
      <c r="AB305" s="44">
        <v>0</v>
      </c>
      <c r="AC305" s="231">
        <v>0</v>
      </c>
      <c r="AD305" s="231">
        <v>0</v>
      </c>
      <c r="AE305" s="244">
        <v>0</v>
      </c>
    </row>
    <row r="306" spans="1:31" hidden="1" x14ac:dyDescent="0.2">
      <c r="A306" s="185">
        <v>2005</v>
      </c>
      <c r="B306" s="186" t="s">
        <v>1464</v>
      </c>
      <c r="C306" s="662" t="s">
        <v>1068</v>
      </c>
      <c r="D306" s="689" t="s">
        <v>1069</v>
      </c>
      <c r="E306" s="115" t="s">
        <v>1072</v>
      </c>
      <c r="F306" s="102" t="s">
        <v>260</v>
      </c>
      <c r="G306" s="116" t="s">
        <v>69</v>
      </c>
      <c r="H306" s="116" t="s">
        <v>1465</v>
      </c>
      <c r="I306" s="460" t="s">
        <v>1466</v>
      </c>
      <c r="J306" s="116" t="s">
        <v>592</v>
      </c>
      <c r="K306" s="186" t="s">
        <v>1257</v>
      </c>
      <c r="L306" s="38">
        <v>0</v>
      </c>
      <c r="M306" s="261">
        <v>0</v>
      </c>
      <c r="N306" s="262">
        <v>0</v>
      </c>
      <c r="O306" s="104">
        <v>0</v>
      </c>
      <c r="P306" s="104">
        <v>0</v>
      </c>
      <c r="Q306" s="263">
        <v>0</v>
      </c>
      <c r="R306" s="263">
        <v>0</v>
      </c>
      <c r="S306" s="38">
        <v>158.56</v>
      </c>
      <c r="T306" s="41">
        <v>0</v>
      </c>
      <c r="U306" s="41">
        <v>0</v>
      </c>
      <c r="V306" s="41">
        <v>0</v>
      </c>
      <c r="W306" s="107">
        <v>0</v>
      </c>
      <c r="X306" s="264">
        <v>467.42</v>
      </c>
      <c r="Y306" s="264">
        <v>0</v>
      </c>
      <c r="Z306" s="264">
        <v>0</v>
      </c>
      <c r="AA306" s="266">
        <v>1301.47</v>
      </c>
      <c r="AB306" s="44">
        <f t="shared" si="7"/>
        <v>0</v>
      </c>
      <c r="AC306" s="231">
        <v>0</v>
      </c>
      <c r="AD306" s="231">
        <v>0</v>
      </c>
      <c r="AE306" s="244">
        <v>0</v>
      </c>
    </row>
    <row r="307" spans="1:31" hidden="1" x14ac:dyDescent="0.2">
      <c r="A307" s="185">
        <v>2005</v>
      </c>
      <c r="B307" s="186" t="s">
        <v>1127</v>
      </c>
      <c r="C307" s="662" t="s">
        <v>1068</v>
      </c>
      <c r="D307" s="689" t="s">
        <v>1069</v>
      </c>
      <c r="E307" s="115" t="s">
        <v>1072</v>
      </c>
      <c r="F307" s="102" t="s">
        <v>260</v>
      </c>
      <c r="G307" s="116" t="s">
        <v>69</v>
      </c>
      <c r="H307" s="116" t="s">
        <v>1128</v>
      </c>
      <c r="I307" s="460" t="s">
        <v>1129</v>
      </c>
      <c r="J307" s="116" t="s">
        <v>537</v>
      </c>
      <c r="K307" s="186" t="s">
        <v>1041</v>
      </c>
      <c r="L307" s="38">
        <v>0</v>
      </c>
      <c r="M307" s="261">
        <v>0</v>
      </c>
      <c r="N307" s="262">
        <v>0</v>
      </c>
      <c r="O307" s="104">
        <v>0</v>
      </c>
      <c r="P307" s="104">
        <v>0</v>
      </c>
      <c r="Q307" s="263">
        <v>0</v>
      </c>
      <c r="R307" s="263">
        <v>0</v>
      </c>
      <c r="S307" s="38">
        <v>0</v>
      </c>
      <c r="T307" s="41">
        <v>0</v>
      </c>
      <c r="U307" s="41">
        <v>0</v>
      </c>
      <c r="V307" s="41">
        <v>0</v>
      </c>
      <c r="W307" s="107">
        <v>0</v>
      </c>
      <c r="X307" s="264">
        <v>0</v>
      </c>
      <c r="Y307" s="264">
        <v>0</v>
      </c>
      <c r="Z307" s="264">
        <v>0</v>
      </c>
      <c r="AA307" s="266">
        <v>16275.88</v>
      </c>
      <c r="AB307" s="44">
        <f t="shared" si="7"/>
        <v>0</v>
      </c>
      <c r="AC307" s="231">
        <v>0</v>
      </c>
      <c r="AD307" s="231">
        <v>0</v>
      </c>
      <c r="AE307" s="244">
        <v>0</v>
      </c>
    </row>
    <row r="308" spans="1:31" hidden="1" x14ac:dyDescent="0.2">
      <c r="A308" s="185">
        <v>2005</v>
      </c>
      <c r="B308" s="186" t="s">
        <v>448</v>
      </c>
      <c r="C308" s="662" t="s">
        <v>1068</v>
      </c>
      <c r="D308" s="689" t="s">
        <v>1069</v>
      </c>
      <c r="E308" s="115" t="s">
        <v>1072</v>
      </c>
      <c r="F308" s="102" t="s">
        <v>261</v>
      </c>
      <c r="G308" s="116" t="s">
        <v>69</v>
      </c>
      <c r="H308" s="116" t="s">
        <v>1141</v>
      </c>
      <c r="I308" s="460" t="s">
        <v>1142</v>
      </c>
      <c r="J308" s="116" t="s">
        <v>592</v>
      </c>
      <c r="K308" s="117" t="s">
        <v>1246</v>
      </c>
      <c r="L308" s="38">
        <v>0</v>
      </c>
      <c r="M308" s="171">
        <v>0</v>
      </c>
      <c r="N308" s="262">
        <v>0</v>
      </c>
      <c r="O308" s="104">
        <v>0</v>
      </c>
      <c r="P308" s="104">
        <v>0</v>
      </c>
      <c r="Q308" s="104">
        <v>0</v>
      </c>
      <c r="R308" s="104">
        <v>0</v>
      </c>
      <c r="S308" s="38">
        <v>0</v>
      </c>
      <c r="T308" s="107">
        <v>0</v>
      </c>
      <c r="U308" s="107">
        <v>0</v>
      </c>
      <c r="V308" s="107">
        <v>0</v>
      </c>
      <c r="W308" s="107">
        <v>0</v>
      </c>
      <c r="X308" s="44">
        <v>0</v>
      </c>
      <c r="Y308" s="264">
        <v>0</v>
      </c>
      <c r="Z308" s="264">
        <v>0</v>
      </c>
      <c r="AA308" s="174">
        <v>6149.57</v>
      </c>
      <c r="AB308" s="44">
        <f t="shared" si="7"/>
        <v>0</v>
      </c>
      <c r="AC308" s="231">
        <v>0</v>
      </c>
      <c r="AD308" s="231">
        <v>0</v>
      </c>
      <c r="AE308" s="244">
        <v>0</v>
      </c>
    </row>
    <row r="309" spans="1:31" hidden="1" x14ac:dyDescent="0.2">
      <c r="A309" s="624">
        <v>2005</v>
      </c>
      <c r="B309" s="625" t="s">
        <v>2717</v>
      </c>
      <c r="C309" s="665" t="s">
        <v>1068</v>
      </c>
      <c r="D309" s="708" t="s">
        <v>1069</v>
      </c>
      <c r="E309" s="323" t="s">
        <v>1072</v>
      </c>
      <c r="F309" s="257" t="s">
        <v>260</v>
      </c>
      <c r="G309" s="299" t="s">
        <v>324</v>
      </c>
      <c r="H309" s="299"/>
      <c r="I309" s="626" t="s">
        <v>698</v>
      </c>
      <c r="J309" s="116" t="s">
        <v>537</v>
      </c>
      <c r="K309" s="117" t="s">
        <v>1041</v>
      </c>
      <c r="L309" s="38">
        <v>0</v>
      </c>
      <c r="M309" s="261">
        <v>0</v>
      </c>
      <c r="N309" s="262">
        <v>0</v>
      </c>
      <c r="O309" s="263">
        <v>0</v>
      </c>
      <c r="P309" s="263">
        <v>0</v>
      </c>
      <c r="Q309" s="263">
        <v>0</v>
      </c>
      <c r="R309" s="263">
        <v>0</v>
      </c>
      <c r="S309" s="67">
        <v>0</v>
      </c>
      <c r="T309" s="70">
        <v>0</v>
      </c>
      <c r="U309" s="70">
        <v>0</v>
      </c>
      <c r="V309" s="70">
        <v>0</v>
      </c>
      <c r="W309" s="70">
        <v>0</v>
      </c>
      <c r="X309" s="534">
        <v>0</v>
      </c>
      <c r="Y309" s="264">
        <v>0</v>
      </c>
      <c r="Z309" s="264">
        <v>0</v>
      </c>
      <c r="AA309" s="266">
        <v>0</v>
      </c>
      <c r="AB309" s="45">
        <v>0</v>
      </c>
      <c r="AC309" s="231">
        <v>0</v>
      </c>
      <c r="AD309" s="231">
        <v>0</v>
      </c>
      <c r="AE309" s="244">
        <v>0</v>
      </c>
    </row>
    <row r="310" spans="1:31" s="2" customFormat="1" ht="12.75" hidden="1" customHeight="1" thickBot="1" x14ac:dyDescent="0.25">
      <c r="A310" s="268">
        <v>2005</v>
      </c>
      <c r="B310" s="196" t="s">
        <v>1</v>
      </c>
      <c r="C310" s="472" t="s">
        <v>1</v>
      </c>
      <c r="D310" s="709" t="s">
        <v>1</v>
      </c>
      <c r="E310" s="75" t="s">
        <v>1</v>
      </c>
      <c r="F310" s="76" t="s">
        <v>1</v>
      </c>
      <c r="G310" s="76" t="s">
        <v>1</v>
      </c>
      <c r="H310" s="76"/>
      <c r="I310" s="472" t="s">
        <v>698</v>
      </c>
      <c r="J310" s="836" t="s">
        <v>839</v>
      </c>
      <c r="K310" s="837"/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81">
        <v>0</v>
      </c>
      <c r="U310" s="81">
        <v>0</v>
      </c>
      <c r="V310" s="81">
        <v>0</v>
      </c>
      <c r="W310" s="81">
        <v>0</v>
      </c>
      <c r="X310" s="78">
        <v>0</v>
      </c>
      <c r="Y310" s="198">
        <v>0</v>
      </c>
      <c r="Z310" s="198">
        <v>0</v>
      </c>
      <c r="AA310" s="199">
        <v>0</v>
      </c>
      <c r="AB310" s="83">
        <f t="shared" si="7"/>
        <v>0</v>
      </c>
      <c r="AC310" s="78">
        <v>0</v>
      </c>
      <c r="AD310" s="84">
        <v>0</v>
      </c>
      <c r="AE310" s="85">
        <v>0</v>
      </c>
    </row>
    <row r="311" spans="1:31" s="9" customFormat="1" ht="12.75" hidden="1" customHeight="1" x14ac:dyDescent="0.2">
      <c r="A311" s="33">
        <v>2006</v>
      </c>
      <c r="B311" s="189" t="s">
        <v>141</v>
      </c>
      <c r="C311" s="458" t="s">
        <v>1068</v>
      </c>
      <c r="D311" s="694" t="s">
        <v>1069</v>
      </c>
      <c r="E311" s="35" t="s">
        <v>1072</v>
      </c>
      <c r="F311" s="36" t="s">
        <v>259</v>
      </c>
      <c r="G311" s="36" t="s">
        <v>69</v>
      </c>
      <c r="H311" s="36" t="s">
        <v>1077</v>
      </c>
      <c r="I311" s="458" t="s">
        <v>1078</v>
      </c>
      <c r="J311" s="37" t="s">
        <v>537</v>
      </c>
      <c r="K311" s="571" t="s">
        <v>1041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41">
        <v>0</v>
      </c>
      <c r="U311" s="41">
        <v>0</v>
      </c>
      <c r="V311" s="41">
        <v>0</v>
      </c>
      <c r="W311" s="41">
        <v>0</v>
      </c>
      <c r="X311" s="38">
        <v>0</v>
      </c>
      <c r="Y311" s="180">
        <v>0</v>
      </c>
      <c r="Z311" s="180">
        <v>0</v>
      </c>
      <c r="AA311" s="190">
        <v>60978.54</v>
      </c>
      <c r="AB311" s="200">
        <f t="shared" si="7"/>
        <v>0</v>
      </c>
      <c r="AC311" s="31">
        <v>0</v>
      </c>
      <c r="AD311" s="45">
        <v>0</v>
      </c>
      <c r="AE311" s="46">
        <v>0</v>
      </c>
    </row>
    <row r="312" spans="1:31" s="9" customFormat="1" ht="12.75" hidden="1" customHeight="1" x14ac:dyDescent="0.2">
      <c r="A312" s="33">
        <v>2006</v>
      </c>
      <c r="B312" s="189" t="s">
        <v>431</v>
      </c>
      <c r="C312" s="458" t="s">
        <v>1068</v>
      </c>
      <c r="D312" s="694" t="s">
        <v>1069</v>
      </c>
      <c r="E312" s="35" t="s">
        <v>1072</v>
      </c>
      <c r="F312" s="36" t="s">
        <v>261</v>
      </c>
      <c r="G312" s="36" t="s">
        <v>69</v>
      </c>
      <c r="H312" s="36" t="s">
        <v>1176</v>
      </c>
      <c r="I312" s="458" t="s">
        <v>1177</v>
      </c>
      <c r="J312" s="37" t="s">
        <v>592</v>
      </c>
      <c r="K312" s="571" t="s">
        <v>2441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41">
        <v>0</v>
      </c>
      <c r="U312" s="41">
        <v>0</v>
      </c>
      <c r="V312" s="41">
        <v>0</v>
      </c>
      <c r="W312" s="41">
        <v>0</v>
      </c>
      <c r="X312" s="38">
        <v>1153</v>
      </c>
      <c r="Y312" s="180">
        <v>0</v>
      </c>
      <c r="Z312" s="180">
        <v>0</v>
      </c>
      <c r="AA312" s="190">
        <v>5169</v>
      </c>
      <c r="AB312" s="44">
        <f t="shared" si="7"/>
        <v>0</v>
      </c>
      <c r="AC312" s="45">
        <v>0</v>
      </c>
      <c r="AD312" s="45">
        <v>0</v>
      </c>
      <c r="AE312" s="46">
        <v>0</v>
      </c>
    </row>
    <row r="313" spans="1:31" s="9" customFormat="1" ht="12.75" hidden="1" customHeight="1" x14ac:dyDescent="0.2">
      <c r="A313" s="33">
        <v>2006</v>
      </c>
      <c r="B313" s="189" t="s">
        <v>2763</v>
      </c>
      <c r="C313" s="458" t="s">
        <v>1068</v>
      </c>
      <c r="D313" s="694" t="s">
        <v>1069</v>
      </c>
      <c r="E313" s="35" t="s">
        <v>1072</v>
      </c>
      <c r="F313" s="36" t="s">
        <v>260</v>
      </c>
      <c r="G313" s="36" t="s">
        <v>69</v>
      </c>
      <c r="H313" s="36"/>
      <c r="I313" s="458" t="s">
        <v>2764</v>
      </c>
      <c r="J313" s="37" t="s">
        <v>592</v>
      </c>
      <c r="K313" s="571" t="s">
        <v>851</v>
      </c>
      <c r="L313" s="38">
        <v>0</v>
      </c>
      <c r="M313" s="38">
        <v>0</v>
      </c>
      <c r="N313" s="38">
        <v>0</v>
      </c>
      <c r="O313" s="38">
        <v>0</v>
      </c>
      <c r="P313" s="38">
        <v>0</v>
      </c>
      <c r="Q313" s="38">
        <v>0</v>
      </c>
      <c r="R313" s="38">
        <v>0</v>
      </c>
      <c r="S313" s="38">
        <v>0</v>
      </c>
      <c r="T313" s="41">
        <v>0</v>
      </c>
      <c r="U313" s="41">
        <v>0</v>
      </c>
      <c r="V313" s="41">
        <v>0</v>
      </c>
      <c r="W313" s="41">
        <v>0</v>
      </c>
      <c r="X313" s="38">
        <v>0</v>
      </c>
      <c r="Y313" s="180">
        <v>0</v>
      </c>
      <c r="Z313" s="180">
        <v>0</v>
      </c>
      <c r="AA313" s="190">
        <v>91566.89</v>
      </c>
      <c r="AB313" s="44">
        <v>0</v>
      </c>
      <c r="AC313" s="44">
        <v>0</v>
      </c>
      <c r="AD313" s="45">
        <v>0</v>
      </c>
      <c r="AE313" s="46">
        <v>0</v>
      </c>
    </row>
    <row r="314" spans="1:31" s="2" customFormat="1" ht="12.75" hidden="1" customHeight="1" x14ac:dyDescent="0.2">
      <c r="A314" s="33">
        <v>2006</v>
      </c>
      <c r="B314" s="189" t="s">
        <v>355</v>
      </c>
      <c r="C314" s="458" t="s">
        <v>619</v>
      </c>
      <c r="D314" s="694">
        <v>38894</v>
      </c>
      <c r="E314" s="35" t="s">
        <v>356</v>
      </c>
      <c r="F314" s="36"/>
      <c r="G314" s="36" t="s">
        <v>68</v>
      </c>
      <c r="H314" s="36"/>
      <c r="I314" s="458" t="s">
        <v>2003</v>
      </c>
      <c r="J314" s="37" t="s">
        <v>310</v>
      </c>
      <c r="K314" s="571" t="s">
        <v>2004</v>
      </c>
      <c r="L314" s="38">
        <v>0</v>
      </c>
      <c r="M314" s="38">
        <v>0</v>
      </c>
      <c r="N314" s="38">
        <v>0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41">
        <v>0</v>
      </c>
      <c r="U314" s="41">
        <v>0</v>
      </c>
      <c r="V314" s="41">
        <v>0</v>
      </c>
      <c r="W314" s="41">
        <v>0</v>
      </c>
      <c r="X314" s="38">
        <v>0</v>
      </c>
      <c r="Y314" s="180">
        <v>0</v>
      </c>
      <c r="Z314" s="180">
        <v>0</v>
      </c>
      <c r="AA314" s="190">
        <v>0</v>
      </c>
      <c r="AB314" s="44">
        <f t="shared" si="7"/>
        <v>0</v>
      </c>
      <c r="AC314" s="61">
        <v>0</v>
      </c>
      <c r="AD314" s="45">
        <v>0</v>
      </c>
      <c r="AE314" s="46">
        <v>0</v>
      </c>
    </row>
    <row r="315" spans="1:31" s="2" customFormat="1" ht="12.75" hidden="1" customHeight="1" x14ac:dyDescent="0.2">
      <c r="A315" s="99">
        <v>2006</v>
      </c>
      <c r="B315" s="189" t="s">
        <v>357</v>
      </c>
      <c r="C315" s="458" t="s">
        <v>620</v>
      </c>
      <c r="D315" s="694">
        <v>38922</v>
      </c>
      <c r="E315" s="35" t="s">
        <v>356</v>
      </c>
      <c r="F315" s="36" t="s">
        <v>262</v>
      </c>
      <c r="G315" s="36" t="s">
        <v>69</v>
      </c>
      <c r="H315" s="36" t="s">
        <v>1929</v>
      </c>
      <c r="I315" s="474" t="s">
        <v>1188</v>
      </c>
      <c r="J315" s="119" t="s">
        <v>310</v>
      </c>
      <c r="K315" s="575" t="s">
        <v>1322</v>
      </c>
      <c r="L315" s="38">
        <v>0</v>
      </c>
      <c r="M315" s="38">
        <v>0</v>
      </c>
      <c r="N315" s="38">
        <v>0</v>
      </c>
      <c r="O315" s="104">
        <v>0</v>
      </c>
      <c r="P315" s="104">
        <v>0</v>
      </c>
      <c r="Q315" s="38">
        <v>0</v>
      </c>
      <c r="R315" s="38">
        <v>0</v>
      </c>
      <c r="S315" s="38">
        <v>0</v>
      </c>
      <c r="T315" s="41">
        <v>0</v>
      </c>
      <c r="U315" s="41">
        <v>0</v>
      </c>
      <c r="V315" s="41">
        <v>0</v>
      </c>
      <c r="W315" s="41">
        <v>0</v>
      </c>
      <c r="X315" s="38">
        <v>0</v>
      </c>
      <c r="Y315" s="180">
        <v>0</v>
      </c>
      <c r="Z315" s="180">
        <v>3578.8</v>
      </c>
      <c r="AA315" s="190">
        <v>14214.55</v>
      </c>
      <c r="AB315" s="44">
        <f t="shared" si="7"/>
        <v>0</v>
      </c>
      <c r="AC315" s="231">
        <v>0</v>
      </c>
      <c r="AD315" s="44">
        <v>0</v>
      </c>
      <c r="AE315" s="109">
        <v>0</v>
      </c>
    </row>
    <row r="316" spans="1:31" s="2" customFormat="1" ht="12.75" hidden="1" customHeight="1" x14ac:dyDescent="0.2">
      <c r="A316" s="99">
        <v>2006</v>
      </c>
      <c r="B316" s="189" t="s">
        <v>358</v>
      </c>
      <c r="C316" s="458" t="s">
        <v>621</v>
      </c>
      <c r="D316" s="694">
        <v>38925</v>
      </c>
      <c r="E316" s="35" t="s">
        <v>356</v>
      </c>
      <c r="F316" s="36" t="s">
        <v>250</v>
      </c>
      <c r="G316" s="36" t="s">
        <v>63</v>
      </c>
      <c r="H316" s="36"/>
      <c r="I316" s="458" t="s">
        <v>1434</v>
      </c>
      <c r="J316" s="269" t="s">
        <v>316</v>
      </c>
      <c r="K316" s="575" t="s">
        <v>1323</v>
      </c>
      <c r="L316" s="38">
        <v>0</v>
      </c>
      <c r="M316" s="38">
        <v>0</v>
      </c>
      <c r="N316" s="38">
        <v>0</v>
      </c>
      <c r="O316" s="104">
        <v>0</v>
      </c>
      <c r="P316" s="104">
        <v>0</v>
      </c>
      <c r="Q316" s="38">
        <v>0</v>
      </c>
      <c r="R316" s="38">
        <v>0</v>
      </c>
      <c r="S316" s="38">
        <v>0</v>
      </c>
      <c r="T316" s="41">
        <v>0</v>
      </c>
      <c r="U316" s="41">
        <v>0</v>
      </c>
      <c r="V316" s="41">
        <v>0</v>
      </c>
      <c r="W316" s="41">
        <v>0</v>
      </c>
      <c r="X316" s="38">
        <v>0</v>
      </c>
      <c r="Y316" s="180">
        <v>0</v>
      </c>
      <c r="Z316" s="180">
        <v>0</v>
      </c>
      <c r="AA316" s="190">
        <v>1567622.29</v>
      </c>
      <c r="AB316" s="44">
        <f t="shared" si="7"/>
        <v>0</v>
      </c>
      <c r="AC316" s="231">
        <v>0</v>
      </c>
      <c r="AD316" s="231">
        <v>0</v>
      </c>
      <c r="AE316" s="244">
        <v>0</v>
      </c>
    </row>
    <row r="317" spans="1:31" s="2" customFormat="1" ht="12.75" hidden="1" customHeight="1" x14ac:dyDescent="0.2">
      <c r="A317" s="99">
        <v>2006</v>
      </c>
      <c r="B317" s="189" t="s">
        <v>873</v>
      </c>
      <c r="C317" s="458" t="s">
        <v>622</v>
      </c>
      <c r="D317" s="694">
        <v>38925</v>
      </c>
      <c r="E317" s="35" t="s">
        <v>90</v>
      </c>
      <c r="F317" s="36" t="s">
        <v>260</v>
      </c>
      <c r="G317" s="36" t="s">
        <v>68</v>
      </c>
      <c r="H317" s="36"/>
      <c r="I317" s="458" t="s">
        <v>36</v>
      </c>
      <c r="J317" s="269" t="s">
        <v>316</v>
      </c>
      <c r="K317" s="575" t="s">
        <v>1965</v>
      </c>
      <c r="L317" s="38">
        <v>0</v>
      </c>
      <c r="M317" s="38">
        <v>0</v>
      </c>
      <c r="N317" s="38">
        <v>0</v>
      </c>
      <c r="O317" s="104">
        <v>0</v>
      </c>
      <c r="P317" s="104">
        <v>0</v>
      </c>
      <c r="Q317" s="38">
        <v>0</v>
      </c>
      <c r="R317" s="38">
        <v>0</v>
      </c>
      <c r="S317" s="38">
        <v>0</v>
      </c>
      <c r="T317" s="41">
        <v>0</v>
      </c>
      <c r="U317" s="41">
        <v>0</v>
      </c>
      <c r="V317" s="41">
        <v>0</v>
      </c>
      <c r="W317" s="41">
        <v>27384.55</v>
      </c>
      <c r="X317" s="38">
        <v>6000</v>
      </c>
      <c r="Y317" s="180">
        <v>0</v>
      </c>
      <c r="Z317" s="180">
        <v>0</v>
      </c>
      <c r="AA317" s="190" t="s">
        <v>20</v>
      </c>
      <c r="AB317" s="44">
        <f t="shared" si="7"/>
        <v>7800.25</v>
      </c>
      <c r="AC317" s="231">
        <v>3992.75</v>
      </c>
      <c r="AD317" s="231">
        <v>3046</v>
      </c>
      <c r="AE317" s="231">
        <v>761.5</v>
      </c>
    </row>
    <row r="318" spans="1:31" s="2" customFormat="1" ht="12.75" hidden="1" customHeight="1" x14ac:dyDescent="0.2">
      <c r="A318" s="99">
        <v>2006</v>
      </c>
      <c r="B318" s="189" t="s">
        <v>127</v>
      </c>
      <c r="C318" s="458" t="s">
        <v>623</v>
      </c>
      <c r="D318" s="694">
        <v>38961</v>
      </c>
      <c r="E318" s="177" t="s">
        <v>279</v>
      </c>
      <c r="F318" s="36" t="s">
        <v>251</v>
      </c>
      <c r="G318" s="36" t="s">
        <v>68</v>
      </c>
      <c r="H318" s="36"/>
      <c r="I318" s="474" t="s">
        <v>2714</v>
      </c>
      <c r="J318" s="119" t="s">
        <v>310</v>
      </c>
      <c r="K318" s="575" t="s">
        <v>2715</v>
      </c>
      <c r="L318" s="38">
        <v>0</v>
      </c>
      <c r="M318" s="38">
        <v>0</v>
      </c>
      <c r="N318" s="38">
        <v>0</v>
      </c>
      <c r="O318" s="104">
        <v>0</v>
      </c>
      <c r="P318" s="104">
        <v>0</v>
      </c>
      <c r="Q318" s="38">
        <v>0</v>
      </c>
      <c r="R318" s="38">
        <v>0</v>
      </c>
      <c r="S318" s="38">
        <v>0</v>
      </c>
      <c r="T318" s="41">
        <v>0</v>
      </c>
      <c r="U318" s="41">
        <v>0</v>
      </c>
      <c r="V318" s="41">
        <v>0</v>
      </c>
      <c r="W318" s="41">
        <v>0</v>
      </c>
      <c r="X318" s="38">
        <v>0</v>
      </c>
      <c r="Y318" s="180">
        <v>0</v>
      </c>
      <c r="Z318" s="180">
        <v>0</v>
      </c>
      <c r="AA318" s="190">
        <v>0</v>
      </c>
      <c r="AB318" s="44">
        <f t="shared" si="7"/>
        <v>0</v>
      </c>
      <c r="AC318" s="231">
        <v>0</v>
      </c>
      <c r="AD318" s="231">
        <v>0</v>
      </c>
      <c r="AE318" s="244">
        <v>0</v>
      </c>
    </row>
    <row r="319" spans="1:31" s="2" customFormat="1" ht="12.75" hidden="1" customHeight="1" x14ac:dyDescent="0.2">
      <c r="A319" s="201">
        <v>2006</v>
      </c>
      <c r="B319" s="181" t="s">
        <v>127</v>
      </c>
      <c r="C319" s="461" t="s">
        <v>624</v>
      </c>
      <c r="D319" s="700">
        <v>38961</v>
      </c>
      <c r="E319" s="270" t="s">
        <v>279</v>
      </c>
      <c r="F319" s="155" t="s">
        <v>265</v>
      </c>
      <c r="G319" s="155" t="s">
        <v>68</v>
      </c>
      <c r="H319" s="155"/>
      <c r="I319" s="461" t="s">
        <v>359</v>
      </c>
      <c r="J319" s="183" t="s">
        <v>839</v>
      </c>
      <c r="K319" s="574"/>
      <c r="L319" s="157">
        <v>0</v>
      </c>
      <c r="M319" s="157">
        <v>0</v>
      </c>
      <c r="N319" s="157">
        <v>0</v>
      </c>
      <c r="O319" s="205">
        <v>0</v>
      </c>
      <c r="P319" s="205">
        <v>0</v>
      </c>
      <c r="Q319" s="157">
        <v>0</v>
      </c>
      <c r="R319" s="157">
        <v>0</v>
      </c>
      <c r="S319" s="157">
        <v>0</v>
      </c>
      <c r="T319" s="160">
        <v>0</v>
      </c>
      <c r="U319" s="160">
        <v>0</v>
      </c>
      <c r="V319" s="160">
        <v>0</v>
      </c>
      <c r="W319" s="160">
        <v>0</v>
      </c>
      <c r="X319" s="157">
        <v>0</v>
      </c>
      <c r="Y319" s="207">
        <v>0</v>
      </c>
      <c r="Z319" s="207">
        <v>0</v>
      </c>
      <c r="AA319" s="184">
        <v>0</v>
      </c>
      <c r="AB319" s="164">
        <f t="shared" si="7"/>
        <v>0</v>
      </c>
      <c r="AC319" s="234">
        <v>0</v>
      </c>
      <c r="AD319" s="234">
        <v>0</v>
      </c>
      <c r="AE319" s="238">
        <v>0</v>
      </c>
    </row>
    <row r="320" spans="1:31" s="2" customFormat="1" ht="12.75" hidden="1" customHeight="1" x14ac:dyDescent="0.2">
      <c r="A320" s="201">
        <v>2006</v>
      </c>
      <c r="B320" s="181" t="s">
        <v>127</v>
      </c>
      <c r="C320" s="461" t="s">
        <v>625</v>
      </c>
      <c r="D320" s="700">
        <v>38961</v>
      </c>
      <c r="E320" s="270" t="s">
        <v>279</v>
      </c>
      <c r="F320" s="155" t="s">
        <v>265</v>
      </c>
      <c r="G320" s="155" t="s">
        <v>68</v>
      </c>
      <c r="H320" s="155"/>
      <c r="I320" s="461" t="s">
        <v>360</v>
      </c>
      <c r="J320" s="183" t="s">
        <v>839</v>
      </c>
      <c r="K320" s="574"/>
      <c r="L320" s="157">
        <v>0</v>
      </c>
      <c r="M320" s="157">
        <v>0</v>
      </c>
      <c r="N320" s="157">
        <v>0</v>
      </c>
      <c r="O320" s="205">
        <v>0</v>
      </c>
      <c r="P320" s="205">
        <v>0</v>
      </c>
      <c r="Q320" s="157">
        <v>0</v>
      </c>
      <c r="R320" s="157">
        <v>0</v>
      </c>
      <c r="S320" s="157">
        <v>0</v>
      </c>
      <c r="T320" s="160">
        <v>0</v>
      </c>
      <c r="U320" s="160">
        <v>0</v>
      </c>
      <c r="V320" s="160">
        <v>0</v>
      </c>
      <c r="W320" s="160">
        <v>0</v>
      </c>
      <c r="X320" s="157">
        <v>0</v>
      </c>
      <c r="Y320" s="207">
        <v>0</v>
      </c>
      <c r="Z320" s="207">
        <v>0</v>
      </c>
      <c r="AA320" s="184">
        <v>0</v>
      </c>
      <c r="AB320" s="164">
        <f t="shared" si="7"/>
        <v>0</v>
      </c>
      <c r="AC320" s="234">
        <v>0</v>
      </c>
      <c r="AD320" s="234">
        <v>0</v>
      </c>
      <c r="AE320" s="238">
        <v>0</v>
      </c>
    </row>
    <row r="321" spans="1:31" s="2" customFormat="1" ht="12.75" hidden="1" customHeight="1" x14ac:dyDescent="0.2">
      <c r="A321" s="99">
        <v>2006</v>
      </c>
      <c r="B321" s="189" t="s">
        <v>127</v>
      </c>
      <c r="C321" s="458" t="s">
        <v>626</v>
      </c>
      <c r="D321" s="694">
        <v>38961</v>
      </c>
      <c r="E321" s="177" t="s">
        <v>279</v>
      </c>
      <c r="F321" s="36" t="s">
        <v>265</v>
      </c>
      <c r="G321" s="36" t="s">
        <v>68</v>
      </c>
      <c r="H321" s="36"/>
      <c r="I321" s="458" t="s">
        <v>361</v>
      </c>
      <c r="J321" s="119" t="s">
        <v>310</v>
      </c>
      <c r="K321" s="575" t="s">
        <v>2716</v>
      </c>
      <c r="L321" s="38">
        <v>0</v>
      </c>
      <c r="M321" s="38">
        <v>0</v>
      </c>
      <c r="N321" s="38">
        <v>0</v>
      </c>
      <c r="O321" s="104">
        <v>0</v>
      </c>
      <c r="P321" s="104">
        <v>0</v>
      </c>
      <c r="Q321" s="38">
        <v>0</v>
      </c>
      <c r="R321" s="38">
        <v>0</v>
      </c>
      <c r="S321" s="38">
        <v>0</v>
      </c>
      <c r="T321" s="41">
        <v>0</v>
      </c>
      <c r="U321" s="41">
        <v>0</v>
      </c>
      <c r="V321" s="41">
        <v>0</v>
      </c>
      <c r="W321" s="41">
        <v>0</v>
      </c>
      <c r="X321" s="38">
        <v>0</v>
      </c>
      <c r="Y321" s="180">
        <v>0</v>
      </c>
      <c r="Z321" s="180">
        <v>0</v>
      </c>
      <c r="AA321" s="190">
        <v>0</v>
      </c>
      <c r="AB321" s="44">
        <f t="shared" si="7"/>
        <v>0</v>
      </c>
      <c r="AC321" s="231">
        <v>0</v>
      </c>
      <c r="AD321" s="231">
        <v>0</v>
      </c>
      <c r="AE321" s="244">
        <v>0</v>
      </c>
    </row>
    <row r="322" spans="1:31" s="2" customFormat="1" ht="12.75" hidden="1" customHeight="1" x14ac:dyDescent="0.2">
      <c r="A322" s="99">
        <v>2006</v>
      </c>
      <c r="B322" s="189" t="s">
        <v>362</v>
      </c>
      <c r="C322" s="458" t="s">
        <v>627</v>
      </c>
      <c r="D322" s="694">
        <v>38966</v>
      </c>
      <c r="E322" s="35" t="s">
        <v>356</v>
      </c>
      <c r="F322" s="36" t="s">
        <v>250</v>
      </c>
      <c r="G322" s="36" t="s">
        <v>68</v>
      </c>
      <c r="H322" s="36"/>
      <c r="I322" s="474" t="s">
        <v>1792</v>
      </c>
      <c r="J322" s="119" t="s">
        <v>310</v>
      </c>
      <c r="K322" s="575" t="s">
        <v>1793</v>
      </c>
      <c r="L322" s="38">
        <v>0</v>
      </c>
      <c r="M322" s="38">
        <v>0</v>
      </c>
      <c r="N322" s="38">
        <v>0</v>
      </c>
      <c r="O322" s="104">
        <v>0</v>
      </c>
      <c r="P322" s="104">
        <v>0</v>
      </c>
      <c r="Q322" s="38">
        <v>0</v>
      </c>
      <c r="R322" s="38">
        <v>0</v>
      </c>
      <c r="S322" s="38">
        <v>0</v>
      </c>
      <c r="T322" s="41">
        <v>0</v>
      </c>
      <c r="U322" s="41">
        <v>0</v>
      </c>
      <c r="V322" s="41">
        <v>0</v>
      </c>
      <c r="W322" s="41">
        <v>0</v>
      </c>
      <c r="X322" s="38">
        <v>0</v>
      </c>
      <c r="Y322" s="180">
        <v>0</v>
      </c>
      <c r="Z322" s="180">
        <v>0</v>
      </c>
      <c r="AA322" s="190" t="s">
        <v>20</v>
      </c>
      <c r="AB322" s="44">
        <f t="shared" si="7"/>
        <v>5882.03</v>
      </c>
      <c r="AC322" s="231">
        <v>0</v>
      </c>
      <c r="AD322" s="231">
        <v>0</v>
      </c>
      <c r="AE322" s="244">
        <v>5882.03</v>
      </c>
    </row>
    <row r="323" spans="1:31" s="2" customFormat="1" ht="12.75" hidden="1" customHeight="1" x14ac:dyDescent="0.2">
      <c r="A323" s="201">
        <v>2006</v>
      </c>
      <c r="B323" s="181" t="s">
        <v>139</v>
      </c>
      <c r="C323" s="461" t="s">
        <v>628</v>
      </c>
      <c r="D323" s="700">
        <v>38974</v>
      </c>
      <c r="E323" s="154" t="s">
        <v>356</v>
      </c>
      <c r="F323" s="155" t="s">
        <v>260</v>
      </c>
      <c r="G323" s="155" t="s">
        <v>68</v>
      </c>
      <c r="H323" s="155"/>
      <c r="I323" s="477" t="s">
        <v>698</v>
      </c>
      <c r="J323" s="183" t="s">
        <v>839</v>
      </c>
      <c r="K323" s="574"/>
      <c r="L323" s="157">
        <v>0</v>
      </c>
      <c r="M323" s="157">
        <v>0</v>
      </c>
      <c r="N323" s="157">
        <v>0</v>
      </c>
      <c r="O323" s="205">
        <v>0</v>
      </c>
      <c r="P323" s="205">
        <v>0</v>
      </c>
      <c r="Q323" s="157">
        <v>0</v>
      </c>
      <c r="R323" s="157">
        <v>0</v>
      </c>
      <c r="S323" s="157">
        <v>0</v>
      </c>
      <c r="T323" s="160">
        <v>0</v>
      </c>
      <c r="U323" s="160">
        <v>0</v>
      </c>
      <c r="V323" s="160">
        <v>0</v>
      </c>
      <c r="W323" s="160">
        <v>0</v>
      </c>
      <c r="X323" s="157">
        <v>0</v>
      </c>
      <c r="Y323" s="207">
        <v>0</v>
      </c>
      <c r="Z323" s="207">
        <v>0</v>
      </c>
      <c r="AA323" s="184">
        <v>0</v>
      </c>
      <c r="AB323" s="164">
        <f t="shared" si="7"/>
        <v>0</v>
      </c>
      <c r="AC323" s="234">
        <v>0</v>
      </c>
      <c r="AD323" s="234">
        <v>0</v>
      </c>
      <c r="AE323" s="238">
        <v>0</v>
      </c>
    </row>
    <row r="324" spans="1:31" s="2" customFormat="1" ht="12.75" hidden="1" customHeight="1" x14ac:dyDescent="0.2">
      <c r="A324" s="99">
        <v>2006</v>
      </c>
      <c r="B324" s="189" t="s">
        <v>1804</v>
      </c>
      <c r="C324" s="458" t="s">
        <v>629</v>
      </c>
      <c r="D324" s="694">
        <v>38979</v>
      </c>
      <c r="E324" s="35" t="s">
        <v>356</v>
      </c>
      <c r="F324" s="36" t="s">
        <v>260</v>
      </c>
      <c r="G324" s="36" t="s">
        <v>243</v>
      </c>
      <c r="H324" s="36" t="s">
        <v>1</v>
      </c>
      <c r="I324" s="474" t="s">
        <v>698</v>
      </c>
      <c r="J324" s="119" t="s">
        <v>310</v>
      </c>
      <c r="K324" s="575" t="s">
        <v>1805</v>
      </c>
      <c r="L324" s="38">
        <v>0</v>
      </c>
      <c r="M324" s="38">
        <v>0</v>
      </c>
      <c r="N324" s="38">
        <v>0</v>
      </c>
      <c r="O324" s="104">
        <v>0</v>
      </c>
      <c r="P324" s="104">
        <v>0</v>
      </c>
      <c r="Q324" s="38">
        <v>0</v>
      </c>
      <c r="R324" s="38">
        <v>0</v>
      </c>
      <c r="S324" s="38">
        <v>0</v>
      </c>
      <c r="T324" s="41">
        <v>0</v>
      </c>
      <c r="U324" s="41">
        <v>0</v>
      </c>
      <c r="V324" s="41">
        <v>0</v>
      </c>
      <c r="W324" s="41">
        <v>0</v>
      </c>
      <c r="X324" s="38">
        <v>0</v>
      </c>
      <c r="Y324" s="180">
        <v>0</v>
      </c>
      <c r="Z324" s="180">
        <v>0</v>
      </c>
      <c r="AA324" s="190">
        <v>19635.37</v>
      </c>
      <c r="AB324" s="44">
        <f t="shared" si="7"/>
        <v>1701.39</v>
      </c>
      <c r="AC324" s="231">
        <v>0</v>
      </c>
      <c r="AD324" s="231">
        <v>0</v>
      </c>
      <c r="AE324" s="244">
        <v>1701.39</v>
      </c>
    </row>
    <row r="325" spans="1:31" s="2" customFormat="1" ht="12.75" hidden="1" customHeight="1" x14ac:dyDescent="0.2">
      <c r="A325" s="99">
        <v>2006</v>
      </c>
      <c r="B325" s="189" t="s">
        <v>363</v>
      </c>
      <c r="C325" s="458" t="s">
        <v>630</v>
      </c>
      <c r="D325" s="694">
        <v>38991</v>
      </c>
      <c r="E325" s="35" t="s">
        <v>356</v>
      </c>
      <c r="F325" s="36" t="s">
        <v>595</v>
      </c>
      <c r="G325" s="36" t="s">
        <v>69</v>
      </c>
      <c r="H325" s="35" t="s">
        <v>1797</v>
      </c>
      <c r="I325" s="458" t="s">
        <v>1798</v>
      </c>
      <c r="J325" s="119" t="s">
        <v>592</v>
      </c>
      <c r="K325" s="575" t="s">
        <v>1799</v>
      </c>
      <c r="L325" s="38">
        <v>0</v>
      </c>
      <c r="M325" s="38">
        <v>0</v>
      </c>
      <c r="N325" s="38">
        <v>0</v>
      </c>
      <c r="O325" s="104">
        <v>0</v>
      </c>
      <c r="P325" s="104">
        <v>0</v>
      </c>
      <c r="Q325" s="38">
        <v>0</v>
      </c>
      <c r="R325" s="38">
        <v>0</v>
      </c>
      <c r="S325" s="38">
        <v>0</v>
      </c>
      <c r="T325" s="41">
        <v>0</v>
      </c>
      <c r="U325" s="41">
        <v>0</v>
      </c>
      <c r="V325" s="41">
        <v>0</v>
      </c>
      <c r="W325" s="41">
        <v>0</v>
      </c>
      <c r="X325" s="38">
        <v>0</v>
      </c>
      <c r="Y325" s="180">
        <v>0</v>
      </c>
      <c r="Z325" s="180">
        <v>0</v>
      </c>
      <c r="AA325" s="190">
        <v>2236.29</v>
      </c>
      <c r="AB325" s="44">
        <f t="shared" si="7"/>
        <v>2185.09</v>
      </c>
      <c r="AC325" s="231">
        <v>603.64</v>
      </c>
      <c r="AD325" s="231">
        <v>0</v>
      </c>
      <c r="AE325" s="244">
        <v>1581.45</v>
      </c>
    </row>
    <row r="326" spans="1:31" s="2" customFormat="1" ht="12.75" hidden="1" customHeight="1" x14ac:dyDescent="0.2">
      <c r="A326" s="99">
        <v>2006</v>
      </c>
      <c r="B326" s="189" t="s">
        <v>364</v>
      </c>
      <c r="C326" s="458" t="s">
        <v>631</v>
      </c>
      <c r="D326" s="694">
        <v>39000</v>
      </c>
      <c r="E326" s="35" t="s">
        <v>356</v>
      </c>
      <c r="F326" s="36" t="s">
        <v>369</v>
      </c>
      <c r="G326" s="36" t="s">
        <v>243</v>
      </c>
      <c r="H326" s="36" t="s">
        <v>1864</v>
      </c>
      <c r="I326" s="474" t="s">
        <v>1863</v>
      </c>
      <c r="J326" s="119" t="s">
        <v>839</v>
      </c>
      <c r="K326" s="575"/>
      <c r="L326" s="38">
        <v>0</v>
      </c>
      <c r="M326" s="38">
        <v>0</v>
      </c>
      <c r="N326" s="38">
        <v>0</v>
      </c>
      <c r="O326" s="104">
        <v>0</v>
      </c>
      <c r="P326" s="104">
        <v>0</v>
      </c>
      <c r="Q326" s="38">
        <v>0</v>
      </c>
      <c r="R326" s="38">
        <v>0</v>
      </c>
      <c r="S326" s="38">
        <v>0</v>
      </c>
      <c r="T326" s="41">
        <v>0</v>
      </c>
      <c r="U326" s="41">
        <v>0</v>
      </c>
      <c r="V326" s="41">
        <v>0</v>
      </c>
      <c r="W326" s="41">
        <v>0</v>
      </c>
      <c r="X326" s="38">
        <v>0</v>
      </c>
      <c r="Y326" s="180">
        <v>0</v>
      </c>
      <c r="Z326" s="180">
        <v>0</v>
      </c>
      <c r="AA326" s="190">
        <v>387.85</v>
      </c>
      <c r="AB326" s="44">
        <f t="shared" si="7"/>
        <v>292.39999999999998</v>
      </c>
      <c r="AC326" s="231">
        <v>0</v>
      </c>
      <c r="AD326" s="231">
        <v>0</v>
      </c>
      <c r="AE326" s="244">
        <v>292.39999999999998</v>
      </c>
    </row>
    <row r="327" spans="1:31" s="2" customFormat="1" ht="12.75" hidden="1" customHeight="1" x14ac:dyDescent="0.2">
      <c r="A327" s="201">
        <v>2006</v>
      </c>
      <c r="B327" s="181" t="s">
        <v>365</v>
      </c>
      <c r="C327" s="461" t="s">
        <v>632</v>
      </c>
      <c r="D327" s="700">
        <v>39000</v>
      </c>
      <c r="E327" s="154" t="s">
        <v>356</v>
      </c>
      <c r="F327" s="155" t="s">
        <v>260</v>
      </c>
      <c r="G327" s="155" t="s">
        <v>243</v>
      </c>
      <c r="H327" s="155" t="s">
        <v>1868</v>
      </c>
      <c r="I327" s="477" t="s">
        <v>1867</v>
      </c>
      <c r="J327" s="183" t="s">
        <v>839</v>
      </c>
      <c r="K327" s="574"/>
      <c r="L327" s="157">
        <v>0</v>
      </c>
      <c r="M327" s="157">
        <v>0</v>
      </c>
      <c r="N327" s="157">
        <v>0</v>
      </c>
      <c r="O327" s="205">
        <v>0</v>
      </c>
      <c r="P327" s="205">
        <v>0</v>
      </c>
      <c r="Q327" s="157">
        <v>0</v>
      </c>
      <c r="R327" s="157">
        <v>0</v>
      </c>
      <c r="S327" s="157">
        <v>0</v>
      </c>
      <c r="T327" s="160">
        <v>0</v>
      </c>
      <c r="U327" s="160">
        <v>0</v>
      </c>
      <c r="V327" s="160">
        <v>0</v>
      </c>
      <c r="W327" s="160">
        <v>0</v>
      </c>
      <c r="X327" s="157">
        <v>0</v>
      </c>
      <c r="Y327" s="207">
        <v>0</v>
      </c>
      <c r="Z327" s="207">
        <v>0</v>
      </c>
      <c r="AA327" s="184">
        <v>3093.72</v>
      </c>
      <c r="AB327" s="164">
        <f t="shared" si="7"/>
        <v>0</v>
      </c>
      <c r="AC327" s="234">
        <v>0</v>
      </c>
      <c r="AD327" s="234">
        <v>0</v>
      </c>
      <c r="AE327" s="238">
        <v>0</v>
      </c>
    </row>
    <row r="328" spans="1:31" s="2" customFormat="1" ht="12.75" hidden="1" customHeight="1" x14ac:dyDescent="0.2">
      <c r="A328" s="99">
        <v>2006</v>
      </c>
      <c r="B328" s="189" t="s">
        <v>366</v>
      </c>
      <c r="C328" s="458" t="s">
        <v>633</v>
      </c>
      <c r="D328" s="694">
        <v>39000</v>
      </c>
      <c r="E328" s="35" t="s">
        <v>356</v>
      </c>
      <c r="F328" s="36" t="s">
        <v>260</v>
      </c>
      <c r="G328" s="36" t="s">
        <v>243</v>
      </c>
      <c r="H328" s="36"/>
      <c r="I328" s="474" t="s">
        <v>1869</v>
      </c>
      <c r="J328" s="119" t="s">
        <v>310</v>
      </c>
      <c r="K328" s="575" t="s">
        <v>1870</v>
      </c>
      <c r="L328" s="38">
        <v>0</v>
      </c>
      <c r="M328" s="38">
        <v>0</v>
      </c>
      <c r="N328" s="38">
        <v>0</v>
      </c>
      <c r="O328" s="104">
        <v>0</v>
      </c>
      <c r="P328" s="104">
        <v>0</v>
      </c>
      <c r="Q328" s="38">
        <v>0</v>
      </c>
      <c r="R328" s="38">
        <v>0</v>
      </c>
      <c r="S328" s="38">
        <v>0</v>
      </c>
      <c r="T328" s="41">
        <v>0</v>
      </c>
      <c r="U328" s="41">
        <v>0</v>
      </c>
      <c r="V328" s="41">
        <v>0</v>
      </c>
      <c r="W328" s="41">
        <v>0</v>
      </c>
      <c r="X328" s="38">
        <v>0</v>
      </c>
      <c r="Y328" s="180">
        <v>0</v>
      </c>
      <c r="Z328" s="180">
        <v>0</v>
      </c>
      <c r="AA328" s="190">
        <v>5554.59</v>
      </c>
      <c r="AB328" s="44">
        <f t="shared" si="7"/>
        <v>0</v>
      </c>
      <c r="AC328" s="231">
        <v>0</v>
      </c>
      <c r="AD328" s="231">
        <v>0</v>
      </c>
      <c r="AE328" s="244">
        <v>0</v>
      </c>
    </row>
    <row r="329" spans="1:31" s="2" customFormat="1" ht="12.75" hidden="1" customHeight="1" x14ac:dyDescent="0.2">
      <c r="A329" s="99">
        <v>2006</v>
      </c>
      <c r="B329" s="189" t="s">
        <v>367</v>
      </c>
      <c r="C329" s="458" t="s">
        <v>634</v>
      </c>
      <c r="D329" s="694">
        <v>39000</v>
      </c>
      <c r="E329" s="35" t="s">
        <v>356</v>
      </c>
      <c r="F329" s="36" t="s">
        <v>369</v>
      </c>
      <c r="G329" s="36" t="s">
        <v>243</v>
      </c>
      <c r="H329" s="36" t="s">
        <v>1871</v>
      </c>
      <c r="I329" s="474" t="s">
        <v>1872</v>
      </c>
      <c r="J329" s="119" t="s">
        <v>839</v>
      </c>
      <c r="K329" s="575"/>
      <c r="L329" s="38">
        <v>0</v>
      </c>
      <c r="M329" s="38">
        <v>0</v>
      </c>
      <c r="N329" s="38">
        <v>0</v>
      </c>
      <c r="O329" s="104">
        <v>0</v>
      </c>
      <c r="P329" s="104">
        <v>0</v>
      </c>
      <c r="Q329" s="38">
        <v>0</v>
      </c>
      <c r="R329" s="38">
        <v>0</v>
      </c>
      <c r="S329" s="38">
        <v>0</v>
      </c>
      <c r="T329" s="41">
        <v>0</v>
      </c>
      <c r="U329" s="41">
        <v>0</v>
      </c>
      <c r="V329" s="41">
        <v>0</v>
      </c>
      <c r="W329" s="41">
        <v>0</v>
      </c>
      <c r="X329" s="38">
        <v>0</v>
      </c>
      <c r="Y329" s="180">
        <v>0</v>
      </c>
      <c r="Z329" s="180">
        <v>0</v>
      </c>
      <c r="AA329" s="190">
        <v>2431.2199999999998</v>
      </c>
      <c r="AB329" s="44">
        <v>247.21</v>
      </c>
      <c r="AC329" s="231">
        <v>0</v>
      </c>
      <c r="AD329" s="231">
        <v>0</v>
      </c>
      <c r="AE329" s="244">
        <v>0</v>
      </c>
    </row>
    <row r="330" spans="1:31" s="2" customFormat="1" ht="12.75" hidden="1" customHeight="1" x14ac:dyDescent="0.2">
      <c r="A330" s="99">
        <v>2006</v>
      </c>
      <c r="B330" s="189" t="s">
        <v>368</v>
      </c>
      <c r="C330" s="458" t="s">
        <v>635</v>
      </c>
      <c r="D330" s="694">
        <v>39000</v>
      </c>
      <c r="E330" s="35" t="s">
        <v>356</v>
      </c>
      <c r="F330" s="36" t="s">
        <v>260</v>
      </c>
      <c r="G330" s="36" t="s">
        <v>243</v>
      </c>
      <c r="H330" s="36"/>
      <c r="I330" s="474" t="s">
        <v>1873</v>
      </c>
      <c r="J330" s="119" t="s">
        <v>310</v>
      </c>
      <c r="K330" s="575" t="s">
        <v>1874</v>
      </c>
      <c r="L330" s="38">
        <v>0</v>
      </c>
      <c r="M330" s="38">
        <v>0</v>
      </c>
      <c r="N330" s="38">
        <v>0</v>
      </c>
      <c r="O330" s="104">
        <v>0</v>
      </c>
      <c r="P330" s="104">
        <v>0</v>
      </c>
      <c r="Q330" s="38">
        <v>0</v>
      </c>
      <c r="R330" s="38">
        <v>0</v>
      </c>
      <c r="S330" s="38">
        <v>0</v>
      </c>
      <c r="T330" s="41">
        <v>0</v>
      </c>
      <c r="U330" s="41">
        <v>0</v>
      </c>
      <c r="V330" s="41">
        <v>0</v>
      </c>
      <c r="W330" s="41">
        <v>0</v>
      </c>
      <c r="X330" s="38">
        <v>0</v>
      </c>
      <c r="Y330" s="180">
        <v>0</v>
      </c>
      <c r="Z330" s="180">
        <v>0</v>
      </c>
      <c r="AA330" s="190">
        <v>7956.45</v>
      </c>
      <c r="AB330" s="44">
        <f t="shared" si="7"/>
        <v>0</v>
      </c>
      <c r="AC330" s="231">
        <v>0</v>
      </c>
      <c r="AD330" s="231">
        <v>0</v>
      </c>
      <c r="AE330" s="244">
        <v>0</v>
      </c>
    </row>
    <row r="331" spans="1:31" s="2" customFormat="1" ht="12.75" hidden="1" customHeight="1" x14ac:dyDescent="0.2">
      <c r="A331" s="99">
        <v>2006</v>
      </c>
      <c r="B331" s="189" t="s">
        <v>370</v>
      </c>
      <c r="C331" s="458" t="s">
        <v>636</v>
      </c>
      <c r="D331" s="694">
        <v>39000</v>
      </c>
      <c r="E331" s="35" t="s">
        <v>356</v>
      </c>
      <c r="F331" s="36" t="s">
        <v>260</v>
      </c>
      <c r="G331" s="36" t="s">
        <v>243</v>
      </c>
      <c r="H331" s="36"/>
      <c r="I331" s="474" t="s">
        <v>1876</v>
      </c>
      <c r="J331" s="119" t="s">
        <v>310</v>
      </c>
      <c r="K331" s="575" t="s">
        <v>1875</v>
      </c>
      <c r="L331" s="38">
        <v>0</v>
      </c>
      <c r="M331" s="38">
        <v>0</v>
      </c>
      <c r="N331" s="38">
        <v>0</v>
      </c>
      <c r="O331" s="104">
        <v>0</v>
      </c>
      <c r="P331" s="104">
        <v>0</v>
      </c>
      <c r="Q331" s="38">
        <v>0</v>
      </c>
      <c r="R331" s="38">
        <v>-180</v>
      </c>
      <c r="S331" s="38">
        <v>0</v>
      </c>
      <c r="T331" s="41">
        <v>0</v>
      </c>
      <c r="U331" s="41">
        <v>0</v>
      </c>
      <c r="V331" s="41">
        <v>0</v>
      </c>
      <c r="W331" s="41">
        <v>0</v>
      </c>
      <c r="X331" s="38">
        <v>0</v>
      </c>
      <c r="Y331" s="180">
        <v>0</v>
      </c>
      <c r="Z331" s="180">
        <v>1012.28</v>
      </c>
      <c r="AA331" s="190">
        <v>3364.98</v>
      </c>
      <c r="AB331" s="44">
        <f t="shared" si="7"/>
        <v>0</v>
      </c>
      <c r="AC331" s="231">
        <v>0</v>
      </c>
      <c r="AD331" s="231">
        <v>0</v>
      </c>
      <c r="AE331" s="244">
        <v>0</v>
      </c>
    </row>
    <row r="332" spans="1:31" s="2" customFormat="1" ht="12.75" hidden="1" customHeight="1" x14ac:dyDescent="0.2">
      <c r="A332" s="201">
        <v>2006</v>
      </c>
      <c r="B332" s="181" t="s">
        <v>371</v>
      </c>
      <c r="C332" s="461" t="s">
        <v>637</v>
      </c>
      <c r="D332" s="700">
        <v>39000</v>
      </c>
      <c r="E332" s="154" t="s">
        <v>356</v>
      </c>
      <c r="F332" s="155" t="s">
        <v>260</v>
      </c>
      <c r="G332" s="155" t="s">
        <v>243</v>
      </c>
      <c r="H332" s="155" t="s">
        <v>1866</v>
      </c>
      <c r="I332" s="477" t="s">
        <v>1865</v>
      </c>
      <c r="J332" s="183" t="s">
        <v>839</v>
      </c>
      <c r="K332" s="574"/>
      <c r="L332" s="157">
        <v>0</v>
      </c>
      <c r="M332" s="157">
        <v>0</v>
      </c>
      <c r="N332" s="157">
        <v>0</v>
      </c>
      <c r="O332" s="205">
        <v>0</v>
      </c>
      <c r="P332" s="205">
        <v>0</v>
      </c>
      <c r="Q332" s="157">
        <v>0</v>
      </c>
      <c r="R332" s="157">
        <v>0</v>
      </c>
      <c r="S332" s="157">
        <v>-87.12</v>
      </c>
      <c r="T332" s="160">
        <v>0</v>
      </c>
      <c r="U332" s="160">
        <v>0</v>
      </c>
      <c r="V332" s="160">
        <v>0</v>
      </c>
      <c r="W332" s="160">
        <v>0</v>
      </c>
      <c r="X332" s="157">
        <v>0</v>
      </c>
      <c r="Y332" s="207">
        <v>0</v>
      </c>
      <c r="Z332" s="207">
        <v>1399.75</v>
      </c>
      <c r="AA332" s="184">
        <v>55169.25</v>
      </c>
      <c r="AB332" s="164">
        <f t="shared" si="7"/>
        <v>0</v>
      </c>
      <c r="AC332" s="234">
        <v>0</v>
      </c>
      <c r="AD332" s="234">
        <v>0</v>
      </c>
      <c r="AE332" s="238">
        <v>0</v>
      </c>
    </row>
    <row r="333" spans="1:31" s="2" customFormat="1" ht="12.75" hidden="1" customHeight="1" x14ac:dyDescent="0.2">
      <c r="A333" s="99">
        <v>2006</v>
      </c>
      <c r="B333" s="189" t="s">
        <v>372</v>
      </c>
      <c r="C333" s="458" t="s">
        <v>638</v>
      </c>
      <c r="D333" s="694">
        <v>39000</v>
      </c>
      <c r="E333" s="35" t="s">
        <v>356</v>
      </c>
      <c r="F333" s="36" t="s">
        <v>291</v>
      </c>
      <c r="G333" s="36" t="s">
        <v>243</v>
      </c>
      <c r="H333" s="36" t="s">
        <v>1877</v>
      </c>
      <c r="I333" s="474" t="s">
        <v>1878</v>
      </c>
      <c r="J333" s="119" t="s">
        <v>592</v>
      </c>
      <c r="K333" s="575" t="s">
        <v>1799</v>
      </c>
      <c r="L333" s="38">
        <v>0</v>
      </c>
      <c r="M333" s="38">
        <v>0</v>
      </c>
      <c r="N333" s="38">
        <v>0</v>
      </c>
      <c r="O333" s="104">
        <v>0</v>
      </c>
      <c r="P333" s="104">
        <v>0</v>
      </c>
      <c r="Q333" s="38">
        <v>0</v>
      </c>
      <c r="R333" s="38">
        <v>0</v>
      </c>
      <c r="S333" s="38">
        <v>0</v>
      </c>
      <c r="T333" s="41">
        <v>0</v>
      </c>
      <c r="U333" s="41">
        <v>0</v>
      </c>
      <c r="V333" s="41">
        <v>0</v>
      </c>
      <c r="W333" s="41">
        <v>0</v>
      </c>
      <c r="X333" s="38">
        <v>0</v>
      </c>
      <c r="Y333" s="180">
        <v>0</v>
      </c>
      <c r="Z333" s="180">
        <v>205.63</v>
      </c>
      <c r="AA333" s="190">
        <v>383.72</v>
      </c>
      <c r="AB333" s="44">
        <f t="shared" si="7"/>
        <v>0</v>
      </c>
      <c r="AC333" s="231">
        <v>0</v>
      </c>
      <c r="AD333" s="231">
        <v>0</v>
      </c>
      <c r="AE333" s="244">
        <v>0</v>
      </c>
    </row>
    <row r="334" spans="1:31" s="2" customFormat="1" ht="12.75" hidden="1" customHeight="1" x14ac:dyDescent="0.2">
      <c r="A334" s="99">
        <v>2006</v>
      </c>
      <c r="B334" s="189" t="s">
        <v>373</v>
      </c>
      <c r="C334" s="458" t="s">
        <v>639</v>
      </c>
      <c r="D334" s="694">
        <v>39000</v>
      </c>
      <c r="E334" s="35" t="s">
        <v>356</v>
      </c>
      <c r="F334" s="36" t="s">
        <v>291</v>
      </c>
      <c r="G334" s="36" t="s">
        <v>243</v>
      </c>
      <c r="H334" s="36" t="s">
        <v>1803</v>
      </c>
      <c r="I334" s="474" t="s">
        <v>1802</v>
      </c>
      <c r="J334" s="119" t="s">
        <v>592</v>
      </c>
      <c r="K334" s="575" t="s">
        <v>1799</v>
      </c>
      <c r="L334" s="38">
        <v>0</v>
      </c>
      <c r="M334" s="38">
        <v>0</v>
      </c>
      <c r="N334" s="38">
        <v>0</v>
      </c>
      <c r="O334" s="104">
        <v>0</v>
      </c>
      <c r="P334" s="104">
        <v>0</v>
      </c>
      <c r="Q334" s="38">
        <v>0</v>
      </c>
      <c r="R334" s="38">
        <v>0</v>
      </c>
      <c r="S334" s="38">
        <v>-37.659999999999997</v>
      </c>
      <c r="T334" s="41">
        <v>0</v>
      </c>
      <c r="U334" s="41">
        <v>0</v>
      </c>
      <c r="V334" s="41">
        <v>0</v>
      </c>
      <c r="W334" s="41">
        <v>0</v>
      </c>
      <c r="X334" s="38">
        <v>0</v>
      </c>
      <c r="Y334" s="180">
        <v>0</v>
      </c>
      <c r="Z334" s="180">
        <v>314.91000000000003</v>
      </c>
      <c r="AA334" s="190">
        <v>273.20999999999998</v>
      </c>
      <c r="AB334" s="44">
        <f t="shared" si="7"/>
        <v>472.89</v>
      </c>
      <c r="AC334" s="231">
        <v>0</v>
      </c>
      <c r="AD334" s="231">
        <v>0</v>
      </c>
      <c r="AE334" s="244">
        <v>472.89</v>
      </c>
    </row>
    <row r="335" spans="1:31" s="2" customFormat="1" ht="12.75" hidden="1" customHeight="1" x14ac:dyDescent="0.2">
      <c r="A335" s="99">
        <v>2006</v>
      </c>
      <c r="B335" s="189" t="s">
        <v>374</v>
      </c>
      <c r="C335" s="458" t="s">
        <v>640</v>
      </c>
      <c r="D335" s="694">
        <v>39000</v>
      </c>
      <c r="E335" s="35" t="s">
        <v>356</v>
      </c>
      <c r="F335" s="36" t="s">
        <v>291</v>
      </c>
      <c r="G335" s="36" t="s">
        <v>243</v>
      </c>
      <c r="H335" s="36" t="s">
        <v>1800</v>
      </c>
      <c r="I335" s="474" t="s">
        <v>1801</v>
      </c>
      <c r="J335" s="119" t="s">
        <v>310</v>
      </c>
      <c r="K335" s="575" t="s">
        <v>1799</v>
      </c>
      <c r="L335" s="38">
        <v>0</v>
      </c>
      <c r="M335" s="38">
        <v>0</v>
      </c>
      <c r="N335" s="38">
        <v>0</v>
      </c>
      <c r="O335" s="104">
        <v>0</v>
      </c>
      <c r="P335" s="104">
        <v>0</v>
      </c>
      <c r="Q335" s="38">
        <v>0</v>
      </c>
      <c r="R335" s="38">
        <v>0</v>
      </c>
      <c r="S335" s="38">
        <v>0</v>
      </c>
      <c r="T335" s="41">
        <v>0</v>
      </c>
      <c r="U335" s="41">
        <v>0</v>
      </c>
      <c r="V335" s="41">
        <v>0</v>
      </c>
      <c r="W335" s="41">
        <v>0</v>
      </c>
      <c r="X335" s="38">
        <v>0</v>
      </c>
      <c r="Y335" s="180">
        <v>0</v>
      </c>
      <c r="Z335" s="180">
        <v>1196.07</v>
      </c>
      <c r="AA335" s="190">
        <v>686.99</v>
      </c>
      <c r="AB335" s="44">
        <f t="shared" si="7"/>
        <v>1180.52</v>
      </c>
      <c r="AC335" s="231">
        <v>0</v>
      </c>
      <c r="AD335" s="231">
        <v>0</v>
      </c>
      <c r="AE335" s="244">
        <v>1180.52</v>
      </c>
    </row>
    <row r="336" spans="1:31" s="2" customFormat="1" ht="12.75" hidden="1" customHeight="1" x14ac:dyDescent="0.2">
      <c r="A336" s="201">
        <v>2006</v>
      </c>
      <c r="B336" s="181" t="s">
        <v>375</v>
      </c>
      <c r="C336" s="461" t="s">
        <v>641</v>
      </c>
      <c r="D336" s="700">
        <v>39000</v>
      </c>
      <c r="E336" s="154" t="s">
        <v>356</v>
      </c>
      <c r="F336" s="155" t="s">
        <v>291</v>
      </c>
      <c r="G336" s="155" t="s">
        <v>243</v>
      </c>
      <c r="H336" s="155"/>
      <c r="I336" s="477" t="s">
        <v>698</v>
      </c>
      <c r="J336" s="183" t="s">
        <v>839</v>
      </c>
      <c r="K336" s="574"/>
      <c r="L336" s="157">
        <v>0</v>
      </c>
      <c r="M336" s="157">
        <v>0</v>
      </c>
      <c r="N336" s="157">
        <v>0</v>
      </c>
      <c r="O336" s="205">
        <v>0</v>
      </c>
      <c r="P336" s="205">
        <v>0</v>
      </c>
      <c r="Q336" s="157">
        <v>0</v>
      </c>
      <c r="R336" s="157">
        <v>0</v>
      </c>
      <c r="S336" s="157">
        <v>0</v>
      </c>
      <c r="T336" s="160">
        <v>0</v>
      </c>
      <c r="U336" s="160">
        <v>0</v>
      </c>
      <c r="V336" s="160">
        <v>0</v>
      </c>
      <c r="W336" s="160">
        <v>0</v>
      </c>
      <c r="X336" s="157">
        <v>0</v>
      </c>
      <c r="Y336" s="207">
        <v>0</v>
      </c>
      <c r="Z336" s="207">
        <v>0</v>
      </c>
      <c r="AA336" s="184">
        <v>310.35000000000002</v>
      </c>
      <c r="AB336" s="164">
        <f t="shared" si="7"/>
        <v>0</v>
      </c>
      <c r="AC336" s="234">
        <v>0</v>
      </c>
      <c r="AD336" s="234">
        <v>0</v>
      </c>
      <c r="AE336" s="238">
        <v>0</v>
      </c>
    </row>
    <row r="337" spans="1:32" s="2" customFormat="1" ht="12.75" hidden="1" customHeight="1" x14ac:dyDescent="0.2">
      <c r="A337" s="99">
        <v>2006</v>
      </c>
      <c r="B337" s="189" t="s">
        <v>182</v>
      </c>
      <c r="C337" s="458" t="s">
        <v>642</v>
      </c>
      <c r="D337" s="694">
        <v>39005</v>
      </c>
      <c r="E337" s="35" t="s">
        <v>356</v>
      </c>
      <c r="F337" s="36" t="s">
        <v>260</v>
      </c>
      <c r="G337" s="36" t="s">
        <v>68</v>
      </c>
      <c r="H337" s="36"/>
      <c r="I337" s="474" t="s">
        <v>698</v>
      </c>
      <c r="J337" s="188" t="s">
        <v>316</v>
      </c>
      <c r="K337" s="575" t="s">
        <v>1794</v>
      </c>
      <c r="L337" s="38">
        <v>0</v>
      </c>
      <c r="M337" s="38">
        <v>0</v>
      </c>
      <c r="N337" s="38">
        <v>0</v>
      </c>
      <c r="O337" s="104">
        <v>0</v>
      </c>
      <c r="P337" s="104">
        <v>0</v>
      </c>
      <c r="Q337" s="38">
        <v>0</v>
      </c>
      <c r="R337" s="38">
        <v>0</v>
      </c>
      <c r="S337" s="38">
        <v>0</v>
      </c>
      <c r="T337" s="41">
        <v>0</v>
      </c>
      <c r="U337" s="41">
        <v>0</v>
      </c>
      <c r="V337" s="41">
        <v>0</v>
      </c>
      <c r="W337" s="41">
        <v>0</v>
      </c>
      <c r="X337" s="38">
        <v>0</v>
      </c>
      <c r="Y337" s="180">
        <v>0</v>
      </c>
      <c r="Z337" s="180">
        <v>0</v>
      </c>
      <c r="AA337" s="190">
        <v>23785.42</v>
      </c>
      <c r="AB337" s="44">
        <f t="shared" si="7"/>
        <v>0</v>
      </c>
      <c r="AC337" s="231">
        <v>0</v>
      </c>
      <c r="AD337" s="231">
        <v>0</v>
      </c>
      <c r="AE337" s="244">
        <v>0</v>
      </c>
    </row>
    <row r="338" spans="1:32" s="2" customFormat="1" ht="12.75" hidden="1" customHeight="1" x14ac:dyDescent="0.2">
      <c r="A338" s="201">
        <v>2006</v>
      </c>
      <c r="B338" s="181" t="s">
        <v>182</v>
      </c>
      <c r="C338" s="461" t="s">
        <v>1796</v>
      </c>
      <c r="D338" s="700">
        <v>39016</v>
      </c>
      <c r="E338" s="154" t="s">
        <v>356</v>
      </c>
      <c r="F338" s="155"/>
      <c r="G338" s="155" t="s">
        <v>328</v>
      </c>
      <c r="H338" s="155"/>
      <c r="I338" s="461" t="s">
        <v>698</v>
      </c>
      <c r="J338" s="183" t="s">
        <v>1795</v>
      </c>
      <c r="K338" s="574" t="s">
        <v>698</v>
      </c>
      <c r="L338" s="157">
        <v>0</v>
      </c>
      <c r="M338" s="157">
        <v>0</v>
      </c>
      <c r="N338" s="157">
        <v>0</v>
      </c>
      <c r="O338" s="205">
        <v>0</v>
      </c>
      <c r="P338" s="205">
        <v>0</v>
      </c>
      <c r="Q338" s="157">
        <v>0</v>
      </c>
      <c r="R338" s="157">
        <v>0</v>
      </c>
      <c r="S338" s="157">
        <v>0</v>
      </c>
      <c r="T338" s="160">
        <v>0</v>
      </c>
      <c r="U338" s="160">
        <v>0</v>
      </c>
      <c r="V338" s="160">
        <v>0</v>
      </c>
      <c r="W338" s="160">
        <v>0</v>
      </c>
      <c r="X338" s="157">
        <v>0</v>
      </c>
      <c r="Y338" s="207">
        <v>0</v>
      </c>
      <c r="Z338" s="207">
        <v>0</v>
      </c>
      <c r="AA338" s="184">
        <v>23785.42</v>
      </c>
      <c r="AB338" s="164">
        <f t="shared" si="7"/>
        <v>1199.3599999999999</v>
      </c>
      <c r="AC338" s="234">
        <v>0</v>
      </c>
      <c r="AD338" s="234">
        <v>0</v>
      </c>
      <c r="AE338" s="238">
        <v>1199.3599999999999</v>
      </c>
      <c r="AF338" s="16" t="s">
        <v>1</v>
      </c>
    </row>
    <row r="339" spans="1:32" s="2" customFormat="1" ht="12.75" hidden="1" customHeight="1" x14ac:dyDescent="0.2">
      <c r="A339" s="99">
        <v>2006</v>
      </c>
      <c r="B339" s="189" t="s">
        <v>376</v>
      </c>
      <c r="C339" s="458" t="s">
        <v>643</v>
      </c>
      <c r="D339" s="694">
        <v>39006</v>
      </c>
      <c r="E339" s="35" t="s">
        <v>356</v>
      </c>
      <c r="F339" s="36" t="s">
        <v>260</v>
      </c>
      <c r="G339" s="36" t="s">
        <v>69</v>
      </c>
      <c r="H339" s="36" t="s">
        <v>906</v>
      </c>
      <c r="I339" s="458" t="s">
        <v>907</v>
      </c>
      <c r="J339" s="119" t="s">
        <v>839</v>
      </c>
      <c r="K339" s="575"/>
      <c r="L339" s="38">
        <v>0</v>
      </c>
      <c r="M339" s="38">
        <v>0</v>
      </c>
      <c r="N339" s="38">
        <v>0</v>
      </c>
      <c r="O339" s="104">
        <v>0</v>
      </c>
      <c r="P339" s="104">
        <v>0</v>
      </c>
      <c r="Q339" s="38">
        <v>0</v>
      </c>
      <c r="R339" s="38">
        <v>0</v>
      </c>
      <c r="S339" s="38">
        <v>0</v>
      </c>
      <c r="T339" s="41">
        <v>0</v>
      </c>
      <c r="U339" s="41">
        <v>0</v>
      </c>
      <c r="V339" s="41">
        <v>0</v>
      </c>
      <c r="W339" s="41">
        <v>0</v>
      </c>
      <c r="X339" s="38">
        <v>0</v>
      </c>
      <c r="Y339" s="180">
        <v>0</v>
      </c>
      <c r="Z339" s="180">
        <v>0</v>
      </c>
      <c r="AA339" s="190">
        <v>0</v>
      </c>
      <c r="AB339" s="44">
        <f t="shared" si="7"/>
        <v>0</v>
      </c>
      <c r="AC339" s="231">
        <v>0</v>
      </c>
      <c r="AD339" s="231">
        <v>0</v>
      </c>
      <c r="AE339" s="244">
        <v>0</v>
      </c>
    </row>
    <row r="340" spans="1:32" s="2" customFormat="1" ht="12.75" hidden="1" customHeight="1" x14ac:dyDescent="0.2">
      <c r="A340" s="99">
        <v>2006</v>
      </c>
      <c r="B340" s="189" t="s">
        <v>377</v>
      </c>
      <c r="C340" s="458" t="s">
        <v>644</v>
      </c>
      <c r="D340" s="694">
        <v>39006</v>
      </c>
      <c r="E340" s="35" t="s">
        <v>356</v>
      </c>
      <c r="F340" s="36" t="s">
        <v>369</v>
      </c>
      <c r="G340" s="36" t="s">
        <v>243</v>
      </c>
      <c r="H340" s="36" t="s">
        <v>908</v>
      </c>
      <c r="I340" s="474" t="s">
        <v>812</v>
      </c>
      <c r="J340" s="119" t="s">
        <v>839</v>
      </c>
      <c r="K340" s="575"/>
      <c r="L340" s="38">
        <v>0</v>
      </c>
      <c r="M340" s="38">
        <v>0</v>
      </c>
      <c r="N340" s="38">
        <v>0</v>
      </c>
      <c r="O340" s="104">
        <v>0</v>
      </c>
      <c r="P340" s="104">
        <v>0</v>
      </c>
      <c r="Q340" s="38">
        <v>0</v>
      </c>
      <c r="R340" s="38">
        <v>0</v>
      </c>
      <c r="S340" s="38">
        <v>0</v>
      </c>
      <c r="T340" s="41">
        <v>0</v>
      </c>
      <c r="U340" s="41">
        <v>0</v>
      </c>
      <c r="V340" s="41">
        <v>0</v>
      </c>
      <c r="W340" s="41">
        <v>0</v>
      </c>
      <c r="X340" s="38">
        <v>0</v>
      </c>
      <c r="Y340" s="180">
        <v>0</v>
      </c>
      <c r="Z340" s="180">
        <v>0</v>
      </c>
      <c r="AA340" s="190">
        <v>634.36</v>
      </c>
      <c r="AB340" s="44">
        <f t="shared" si="7"/>
        <v>0</v>
      </c>
      <c r="AC340" s="231">
        <v>0</v>
      </c>
      <c r="AD340" s="231">
        <v>0</v>
      </c>
      <c r="AE340" s="244">
        <v>0</v>
      </c>
    </row>
    <row r="341" spans="1:32" s="2" customFormat="1" ht="12.75" hidden="1" customHeight="1" x14ac:dyDescent="0.2">
      <c r="A341" s="201">
        <v>2006</v>
      </c>
      <c r="B341" s="181" t="s">
        <v>378</v>
      </c>
      <c r="C341" s="461" t="s">
        <v>645</v>
      </c>
      <c r="D341" s="700">
        <v>39006</v>
      </c>
      <c r="E341" s="154" t="s">
        <v>356</v>
      </c>
      <c r="F341" s="155" t="s">
        <v>369</v>
      </c>
      <c r="G341" s="155" t="s">
        <v>243</v>
      </c>
      <c r="H341" s="155"/>
      <c r="I341" s="477" t="s">
        <v>698</v>
      </c>
      <c r="J341" s="183" t="s">
        <v>839</v>
      </c>
      <c r="K341" s="574"/>
      <c r="L341" s="157">
        <v>0</v>
      </c>
      <c r="M341" s="157">
        <v>0</v>
      </c>
      <c r="N341" s="157">
        <v>0</v>
      </c>
      <c r="O341" s="205">
        <v>0</v>
      </c>
      <c r="P341" s="205">
        <v>0</v>
      </c>
      <c r="Q341" s="157">
        <v>0</v>
      </c>
      <c r="R341" s="157">
        <v>0</v>
      </c>
      <c r="S341" s="157">
        <v>0</v>
      </c>
      <c r="T341" s="160">
        <v>0</v>
      </c>
      <c r="U341" s="160">
        <v>0</v>
      </c>
      <c r="V341" s="160">
        <v>0</v>
      </c>
      <c r="W341" s="160">
        <v>0</v>
      </c>
      <c r="X341" s="157">
        <v>0</v>
      </c>
      <c r="Y341" s="207">
        <v>0</v>
      </c>
      <c r="Z341" s="207">
        <v>0</v>
      </c>
      <c r="AA341" s="184">
        <v>540</v>
      </c>
      <c r="AB341" s="164">
        <f t="shared" si="7"/>
        <v>0</v>
      </c>
      <c r="AC341" s="234">
        <v>0</v>
      </c>
      <c r="AD341" s="234">
        <v>0</v>
      </c>
      <c r="AE341" s="238">
        <v>0</v>
      </c>
    </row>
    <row r="342" spans="1:32" s="2" customFormat="1" ht="12.75" hidden="1" customHeight="1" x14ac:dyDescent="0.2">
      <c r="A342" s="201">
        <v>2006</v>
      </c>
      <c r="B342" s="181" t="s">
        <v>127</v>
      </c>
      <c r="C342" s="461" t="s">
        <v>646</v>
      </c>
      <c r="D342" s="700">
        <v>39008</v>
      </c>
      <c r="E342" s="270" t="s">
        <v>279</v>
      </c>
      <c r="F342" s="155" t="s">
        <v>260</v>
      </c>
      <c r="G342" s="155" t="s">
        <v>68</v>
      </c>
      <c r="H342" s="155"/>
      <c r="I342" s="477" t="s">
        <v>698</v>
      </c>
      <c r="J342" s="183" t="s">
        <v>839</v>
      </c>
      <c r="K342" s="574"/>
      <c r="L342" s="157">
        <v>0</v>
      </c>
      <c r="M342" s="157">
        <v>0</v>
      </c>
      <c r="N342" s="157">
        <v>0</v>
      </c>
      <c r="O342" s="205">
        <v>0</v>
      </c>
      <c r="P342" s="205">
        <v>0</v>
      </c>
      <c r="Q342" s="157">
        <v>0</v>
      </c>
      <c r="R342" s="157">
        <v>0</v>
      </c>
      <c r="S342" s="157">
        <v>0</v>
      </c>
      <c r="T342" s="160">
        <v>0</v>
      </c>
      <c r="U342" s="160">
        <v>0</v>
      </c>
      <c r="V342" s="160">
        <v>0</v>
      </c>
      <c r="W342" s="160">
        <v>0</v>
      </c>
      <c r="X342" s="157">
        <v>0</v>
      </c>
      <c r="Y342" s="207">
        <v>0</v>
      </c>
      <c r="Z342" s="207">
        <v>0</v>
      </c>
      <c r="AA342" s="184">
        <v>0</v>
      </c>
      <c r="AB342" s="164">
        <f t="shared" si="7"/>
        <v>3072</v>
      </c>
      <c r="AC342" s="234">
        <v>3072</v>
      </c>
      <c r="AD342" s="234">
        <v>0</v>
      </c>
      <c r="AE342" s="238">
        <v>0</v>
      </c>
    </row>
    <row r="343" spans="1:32" s="2" customFormat="1" ht="12.75" hidden="1" customHeight="1" x14ac:dyDescent="0.2">
      <c r="A343" s="201">
        <v>2006</v>
      </c>
      <c r="B343" s="181" t="s">
        <v>127</v>
      </c>
      <c r="C343" s="461" t="s">
        <v>647</v>
      </c>
      <c r="D343" s="700">
        <v>39009</v>
      </c>
      <c r="E343" s="270" t="s">
        <v>279</v>
      </c>
      <c r="F343" s="155" t="s">
        <v>265</v>
      </c>
      <c r="G343" s="155" t="s">
        <v>68</v>
      </c>
      <c r="H343" s="155"/>
      <c r="I343" s="477" t="s">
        <v>698</v>
      </c>
      <c r="J343" s="183" t="s">
        <v>839</v>
      </c>
      <c r="K343" s="574"/>
      <c r="L343" s="157">
        <v>0</v>
      </c>
      <c r="M343" s="157">
        <v>0</v>
      </c>
      <c r="N343" s="157">
        <v>0</v>
      </c>
      <c r="O343" s="205">
        <v>0</v>
      </c>
      <c r="P343" s="205">
        <v>0</v>
      </c>
      <c r="Q343" s="157">
        <v>0</v>
      </c>
      <c r="R343" s="157">
        <v>0</v>
      </c>
      <c r="S343" s="157">
        <v>0</v>
      </c>
      <c r="T343" s="160">
        <v>0</v>
      </c>
      <c r="U343" s="160">
        <v>0</v>
      </c>
      <c r="V343" s="160">
        <v>0</v>
      </c>
      <c r="W343" s="160">
        <v>0</v>
      </c>
      <c r="X343" s="157">
        <v>0</v>
      </c>
      <c r="Y343" s="207">
        <v>0</v>
      </c>
      <c r="Z343" s="207">
        <v>0</v>
      </c>
      <c r="AA343" s="184">
        <v>0</v>
      </c>
      <c r="AB343" s="164">
        <f t="shared" si="7"/>
        <v>0</v>
      </c>
      <c r="AC343" s="164">
        <v>0</v>
      </c>
      <c r="AD343" s="164">
        <v>0</v>
      </c>
      <c r="AE343" s="238">
        <v>0</v>
      </c>
    </row>
    <row r="344" spans="1:32" s="2" customFormat="1" ht="12.75" hidden="1" customHeight="1" x14ac:dyDescent="0.2">
      <c r="A344" s="201">
        <v>2006</v>
      </c>
      <c r="B344" s="181" t="s">
        <v>381</v>
      </c>
      <c r="C344" s="461" t="s">
        <v>648</v>
      </c>
      <c r="D344" s="700">
        <v>39009</v>
      </c>
      <c r="E344" s="154" t="s">
        <v>356</v>
      </c>
      <c r="F344" s="155" t="s">
        <v>260</v>
      </c>
      <c r="G344" s="155" t="s">
        <v>243</v>
      </c>
      <c r="H344" s="155"/>
      <c r="I344" s="477" t="s">
        <v>698</v>
      </c>
      <c r="J344" s="183" t="s">
        <v>839</v>
      </c>
      <c r="K344" s="574"/>
      <c r="L344" s="157">
        <v>0</v>
      </c>
      <c r="M344" s="157">
        <v>0</v>
      </c>
      <c r="N344" s="157">
        <v>0</v>
      </c>
      <c r="O344" s="205">
        <v>0</v>
      </c>
      <c r="P344" s="205">
        <v>0</v>
      </c>
      <c r="Q344" s="157">
        <v>0</v>
      </c>
      <c r="R344" s="157">
        <v>0</v>
      </c>
      <c r="S344" s="157">
        <v>0</v>
      </c>
      <c r="T344" s="160">
        <v>0</v>
      </c>
      <c r="U344" s="160">
        <v>0</v>
      </c>
      <c r="V344" s="160">
        <v>0</v>
      </c>
      <c r="W344" s="160">
        <v>0</v>
      </c>
      <c r="X344" s="157">
        <v>0</v>
      </c>
      <c r="Y344" s="207">
        <v>0</v>
      </c>
      <c r="Z344" s="207">
        <v>0</v>
      </c>
      <c r="AA344" s="184">
        <v>519211.22</v>
      </c>
      <c r="AB344" s="164">
        <f t="shared" si="7"/>
        <v>0</v>
      </c>
      <c r="AC344" s="234">
        <v>0</v>
      </c>
      <c r="AD344" s="234">
        <v>0</v>
      </c>
      <c r="AE344" s="238">
        <v>0</v>
      </c>
    </row>
    <row r="345" spans="1:32" s="2" customFormat="1" ht="12.75" hidden="1" customHeight="1" x14ac:dyDescent="0.2">
      <c r="A345" s="201">
        <v>2006</v>
      </c>
      <c r="B345" s="181" t="s">
        <v>381</v>
      </c>
      <c r="C345" s="461" t="s">
        <v>649</v>
      </c>
      <c r="D345" s="700">
        <v>39009</v>
      </c>
      <c r="E345" s="154" t="s">
        <v>356</v>
      </c>
      <c r="F345" s="155" t="s">
        <v>260</v>
      </c>
      <c r="G345" s="155" t="s">
        <v>243</v>
      </c>
      <c r="H345" s="155"/>
      <c r="I345" s="477" t="s">
        <v>698</v>
      </c>
      <c r="J345" s="183" t="s">
        <v>839</v>
      </c>
      <c r="K345" s="574"/>
      <c r="L345" s="157">
        <v>0</v>
      </c>
      <c r="M345" s="157">
        <v>0</v>
      </c>
      <c r="N345" s="157">
        <v>0</v>
      </c>
      <c r="O345" s="205">
        <v>0</v>
      </c>
      <c r="P345" s="205">
        <v>0</v>
      </c>
      <c r="Q345" s="157">
        <v>0</v>
      </c>
      <c r="R345" s="157">
        <v>0</v>
      </c>
      <c r="S345" s="157">
        <v>0</v>
      </c>
      <c r="T345" s="160">
        <v>0</v>
      </c>
      <c r="U345" s="160">
        <v>0</v>
      </c>
      <c r="V345" s="160">
        <v>0</v>
      </c>
      <c r="W345" s="160">
        <v>0</v>
      </c>
      <c r="X345" s="157">
        <v>0</v>
      </c>
      <c r="Y345" s="207">
        <v>0</v>
      </c>
      <c r="Z345" s="207">
        <v>0</v>
      </c>
      <c r="AA345" s="184">
        <v>13089.6</v>
      </c>
      <c r="AB345" s="164">
        <f t="shared" si="7"/>
        <v>0</v>
      </c>
      <c r="AC345" s="234">
        <v>0</v>
      </c>
      <c r="AD345" s="234">
        <v>0</v>
      </c>
      <c r="AE345" s="238">
        <v>0</v>
      </c>
    </row>
    <row r="346" spans="1:32" s="2" customFormat="1" ht="12.75" hidden="1" customHeight="1" x14ac:dyDescent="0.2">
      <c r="A346" s="201">
        <v>2006</v>
      </c>
      <c r="B346" s="181" t="s">
        <v>382</v>
      </c>
      <c r="C346" s="461" t="s">
        <v>650</v>
      </c>
      <c r="D346" s="700">
        <v>39015</v>
      </c>
      <c r="E346" s="154" t="s">
        <v>356</v>
      </c>
      <c r="F346" s="155"/>
      <c r="G346" s="155" t="s">
        <v>63</v>
      </c>
      <c r="H346" s="155"/>
      <c r="I346" s="477" t="s">
        <v>698</v>
      </c>
      <c r="J346" s="183" t="s">
        <v>839</v>
      </c>
      <c r="K346" s="574"/>
      <c r="L346" s="157">
        <v>0</v>
      </c>
      <c r="M346" s="157">
        <v>0</v>
      </c>
      <c r="N346" s="157">
        <v>0</v>
      </c>
      <c r="O346" s="205">
        <v>0</v>
      </c>
      <c r="P346" s="205">
        <v>0</v>
      </c>
      <c r="Q346" s="157">
        <v>0</v>
      </c>
      <c r="R346" s="157">
        <v>0</v>
      </c>
      <c r="S346" s="157">
        <v>0</v>
      </c>
      <c r="T346" s="160">
        <v>0</v>
      </c>
      <c r="U346" s="160">
        <v>0</v>
      </c>
      <c r="V346" s="160">
        <v>0</v>
      </c>
      <c r="W346" s="160">
        <v>0</v>
      </c>
      <c r="X346" s="157">
        <v>0</v>
      </c>
      <c r="Y346" s="207">
        <v>0</v>
      </c>
      <c r="Z346" s="207">
        <v>0</v>
      </c>
      <c r="AA346" s="184">
        <v>0</v>
      </c>
      <c r="AB346" s="164">
        <f t="shared" si="7"/>
        <v>0</v>
      </c>
      <c r="AC346" s="234">
        <v>0</v>
      </c>
      <c r="AD346" s="234">
        <v>0</v>
      </c>
      <c r="AE346" s="238">
        <v>0</v>
      </c>
    </row>
    <row r="347" spans="1:32" s="2" customFormat="1" ht="12.75" hidden="1" customHeight="1" x14ac:dyDescent="0.2">
      <c r="A347" s="201">
        <v>2006</v>
      </c>
      <c r="B347" s="181" t="s">
        <v>182</v>
      </c>
      <c r="C347" s="461" t="s">
        <v>651</v>
      </c>
      <c r="D347" s="700">
        <v>39015</v>
      </c>
      <c r="E347" s="154" t="s">
        <v>356</v>
      </c>
      <c r="F347" s="155"/>
      <c r="G347" s="155" t="s">
        <v>68</v>
      </c>
      <c r="H347" s="155"/>
      <c r="I347" s="477" t="s">
        <v>698</v>
      </c>
      <c r="J347" s="183" t="s">
        <v>839</v>
      </c>
      <c r="K347" s="574"/>
      <c r="L347" s="157">
        <v>0</v>
      </c>
      <c r="M347" s="157">
        <v>0</v>
      </c>
      <c r="N347" s="157">
        <v>0</v>
      </c>
      <c r="O347" s="205">
        <v>0</v>
      </c>
      <c r="P347" s="205">
        <v>0</v>
      </c>
      <c r="Q347" s="157">
        <v>0</v>
      </c>
      <c r="R347" s="157">
        <v>0</v>
      </c>
      <c r="S347" s="157">
        <v>0</v>
      </c>
      <c r="T347" s="160">
        <v>0</v>
      </c>
      <c r="U347" s="160">
        <v>0</v>
      </c>
      <c r="V347" s="160">
        <v>0</v>
      </c>
      <c r="W347" s="160">
        <v>0</v>
      </c>
      <c r="X347" s="157">
        <v>0</v>
      </c>
      <c r="Y347" s="207">
        <v>0</v>
      </c>
      <c r="Z347" s="207">
        <v>0</v>
      </c>
      <c r="AA347" s="184">
        <v>0</v>
      </c>
      <c r="AB347" s="164">
        <f t="shared" si="7"/>
        <v>0</v>
      </c>
      <c r="AC347" s="234">
        <v>0</v>
      </c>
      <c r="AD347" s="234">
        <v>0</v>
      </c>
      <c r="AE347" s="209">
        <v>0</v>
      </c>
    </row>
    <row r="348" spans="1:32" s="2" customFormat="1" ht="12.75" hidden="1" customHeight="1" x14ac:dyDescent="0.2">
      <c r="A348" s="99">
        <v>2006</v>
      </c>
      <c r="B348" s="189" t="s">
        <v>383</v>
      </c>
      <c r="C348" s="458" t="s">
        <v>652</v>
      </c>
      <c r="D348" s="694">
        <v>39027</v>
      </c>
      <c r="E348" s="35" t="s">
        <v>356</v>
      </c>
      <c r="F348" s="36" t="s">
        <v>260</v>
      </c>
      <c r="G348" s="36" t="s">
        <v>69</v>
      </c>
      <c r="H348" s="36" t="s">
        <v>1032</v>
      </c>
      <c r="I348" s="474" t="s">
        <v>1033</v>
      </c>
      <c r="J348" s="188" t="s">
        <v>316</v>
      </c>
      <c r="K348" s="575" t="s">
        <v>1354</v>
      </c>
      <c r="L348" s="38">
        <v>0</v>
      </c>
      <c r="M348" s="38">
        <v>0</v>
      </c>
      <c r="N348" s="38">
        <v>0</v>
      </c>
      <c r="O348" s="104">
        <v>0</v>
      </c>
      <c r="P348" s="104">
        <v>0</v>
      </c>
      <c r="Q348" s="38">
        <v>0</v>
      </c>
      <c r="R348" s="38">
        <v>0</v>
      </c>
      <c r="S348" s="38">
        <v>0</v>
      </c>
      <c r="T348" s="41">
        <v>0</v>
      </c>
      <c r="U348" s="41">
        <v>0</v>
      </c>
      <c r="V348" s="41">
        <v>0</v>
      </c>
      <c r="W348" s="41">
        <v>0</v>
      </c>
      <c r="X348" s="38">
        <v>1227.58</v>
      </c>
      <c r="Y348" s="180">
        <v>0</v>
      </c>
      <c r="Z348" s="180">
        <v>0</v>
      </c>
      <c r="AA348" s="190">
        <v>1227.58</v>
      </c>
      <c r="AB348" s="44">
        <f t="shared" si="7"/>
        <v>0</v>
      </c>
      <c r="AC348" s="231">
        <v>0</v>
      </c>
      <c r="AD348" s="231">
        <v>0</v>
      </c>
      <c r="AE348" s="244">
        <v>0</v>
      </c>
    </row>
    <row r="349" spans="1:32" s="2" customFormat="1" ht="12.75" hidden="1" customHeight="1" x14ac:dyDescent="0.2">
      <c r="A349" s="99">
        <v>2006</v>
      </c>
      <c r="B349" s="189" t="s">
        <v>384</v>
      </c>
      <c r="C349" s="458" t="s">
        <v>653</v>
      </c>
      <c r="D349" s="694">
        <v>39027</v>
      </c>
      <c r="E349" s="35" t="s">
        <v>356</v>
      </c>
      <c r="F349" s="36" t="s">
        <v>260</v>
      </c>
      <c r="G349" s="36" t="s">
        <v>243</v>
      </c>
      <c r="H349" s="36"/>
      <c r="I349" s="474" t="s">
        <v>2532</v>
      </c>
      <c r="J349" s="188" t="s">
        <v>316</v>
      </c>
      <c r="K349" s="575" t="s">
        <v>2533</v>
      </c>
      <c r="L349" s="38">
        <v>0</v>
      </c>
      <c r="M349" s="38">
        <v>0</v>
      </c>
      <c r="N349" s="38">
        <v>0</v>
      </c>
      <c r="O349" s="104">
        <v>0</v>
      </c>
      <c r="P349" s="104">
        <v>0</v>
      </c>
      <c r="Q349" s="38">
        <v>0</v>
      </c>
      <c r="R349" s="38">
        <v>0</v>
      </c>
      <c r="S349" s="38">
        <v>0</v>
      </c>
      <c r="T349" s="41">
        <v>0</v>
      </c>
      <c r="U349" s="41">
        <v>0</v>
      </c>
      <c r="V349" s="41">
        <v>0</v>
      </c>
      <c r="W349" s="41">
        <v>0</v>
      </c>
      <c r="X349" s="38">
        <v>0</v>
      </c>
      <c r="Y349" s="180">
        <v>0</v>
      </c>
      <c r="Z349" s="180">
        <v>0</v>
      </c>
      <c r="AA349" s="190">
        <v>13691.78</v>
      </c>
      <c r="AB349" s="44">
        <f t="shared" si="7"/>
        <v>0</v>
      </c>
      <c r="AC349" s="231">
        <v>0</v>
      </c>
      <c r="AD349" s="231">
        <v>0</v>
      </c>
      <c r="AE349" s="244">
        <v>0</v>
      </c>
    </row>
    <row r="350" spans="1:32" s="2" customFormat="1" ht="12.75" hidden="1" customHeight="1" x14ac:dyDescent="0.2">
      <c r="A350" s="99">
        <v>2006</v>
      </c>
      <c r="B350" s="189" t="s">
        <v>2725</v>
      </c>
      <c r="C350" s="458" t="s">
        <v>2972</v>
      </c>
      <c r="D350" s="694">
        <v>39005</v>
      </c>
      <c r="E350" s="35" t="s">
        <v>39</v>
      </c>
      <c r="F350" s="36" t="s">
        <v>259</v>
      </c>
      <c r="G350" s="36" t="s">
        <v>69</v>
      </c>
      <c r="H350" s="36"/>
      <c r="I350" s="474" t="s">
        <v>2973</v>
      </c>
      <c r="J350" s="35" t="s">
        <v>592</v>
      </c>
      <c r="K350" s="575" t="s">
        <v>1799</v>
      </c>
      <c r="L350" s="38">
        <v>0</v>
      </c>
      <c r="M350" s="38">
        <v>0</v>
      </c>
      <c r="N350" s="38">
        <v>0</v>
      </c>
      <c r="O350" s="104">
        <v>0</v>
      </c>
      <c r="P350" s="104">
        <v>0</v>
      </c>
      <c r="Q350" s="38">
        <v>0</v>
      </c>
      <c r="R350" s="38">
        <v>0</v>
      </c>
      <c r="S350" s="38">
        <v>0</v>
      </c>
      <c r="T350" s="41">
        <v>0</v>
      </c>
      <c r="U350" s="41">
        <v>0</v>
      </c>
      <c r="V350" s="41">
        <v>0</v>
      </c>
      <c r="W350" s="41">
        <v>0</v>
      </c>
      <c r="X350" s="38">
        <v>0</v>
      </c>
      <c r="Y350" s="180">
        <v>0</v>
      </c>
      <c r="Z350" s="180">
        <v>0</v>
      </c>
      <c r="AA350" s="190">
        <v>0</v>
      </c>
      <c r="AB350" s="44">
        <f t="shared" si="7"/>
        <v>6190.76</v>
      </c>
      <c r="AC350" s="231">
        <v>0</v>
      </c>
      <c r="AD350" s="231">
        <v>0</v>
      </c>
      <c r="AE350" s="244">
        <v>6190.76</v>
      </c>
    </row>
    <row r="351" spans="1:32" s="2" customFormat="1" ht="12.75" hidden="1" customHeight="1" x14ac:dyDescent="0.2">
      <c r="A351" s="201">
        <v>2006</v>
      </c>
      <c r="B351" s="181" t="s">
        <v>54</v>
      </c>
      <c r="C351" s="461" t="s">
        <v>654</v>
      </c>
      <c r="D351" s="700">
        <v>39028</v>
      </c>
      <c r="E351" s="154" t="s">
        <v>42</v>
      </c>
      <c r="F351" s="155"/>
      <c r="G351" s="155" t="s">
        <v>1777</v>
      </c>
      <c r="H351" s="155"/>
      <c r="I351" s="477" t="s">
        <v>698</v>
      </c>
      <c r="J351" s="183" t="s">
        <v>839</v>
      </c>
      <c r="K351" s="574"/>
      <c r="L351" s="157">
        <v>0</v>
      </c>
      <c r="M351" s="157">
        <v>0</v>
      </c>
      <c r="N351" s="157">
        <v>0</v>
      </c>
      <c r="O351" s="205">
        <v>0</v>
      </c>
      <c r="P351" s="205">
        <v>0</v>
      </c>
      <c r="Q351" s="157">
        <v>0</v>
      </c>
      <c r="R351" s="157">
        <v>0</v>
      </c>
      <c r="S351" s="157">
        <v>0</v>
      </c>
      <c r="T351" s="160">
        <v>0</v>
      </c>
      <c r="U351" s="160">
        <v>0</v>
      </c>
      <c r="V351" s="160">
        <v>0</v>
      </c>
      <c r="W351" s="160">
        <v>0</v>
      </c>
      <c r="X351" s="157">
        <v>0</v>
      </c>
      <c r="Y351" s="207">
        <v>0</v>
      </c>
      <c r="Z351" s="207">
        <v>0</v>
      </c>
      <c r="AA351" s="184">
        <v>0</v>
      </c>
      <c r="AB351" s="164">
        <f t="shared" si="7"/>
        <v>0</v>
      </c>
      <c r="AC351" s="234">
        <v>0</v>
      </c>
      <c r="AD351" s="234">
        <v>0</v>
      </c>
      <c r="AE351" s="238">
        <v>0</v>
      </c>
    </row>
    <row r="352" spans="1:32" s="2" customFormat="1" ht="12.75" hidden="1" customHeight="1" x14ac:dyDescent="0.2">
      <c r="A352" s="201">
        <v>2006</v>
      </c>
      <c r="B352" s="181" t="s">
        <v>54</v>
      </c>
      <c r="C352" s="461" t="s">
        <v>655</v>
      </c>
      <c r="D352" s="700">
        <v>39028</v>
      </c>
      <c r="E352" s="154" t="s">
        <v>42</v>
      </c>
      <c r="F352" s="155"/>
      <c r="G352" s="155" t="s">
        <v>1777</v>
      </c>
      <c r="H352" s="155"/>
      <c r="I352" s="477" t="s">
        <v>698</v>
      </c>
      <c r="J352" s="183" t="s">
        <v>839</v>
      </c>
      <c r="K352" s="574"/>
      <c r="L352" s="157">
        <v>0</v>
      </c>
      <c r="M352" s="157">
        <v>0</v>
      </c>
      <c r="N352" s="157">
        <v>0</v>
      </c>
      <c r="O352" s="205">
        <v>0</v>
      </c>
      <c r="P352" s="205">
        <v>0</v>
      </c>
      <c r="Q352" s="157">
        <v>0</v>
      </c>
      <c r="R352" s="157">
        <v>0</v>
      </c>
      <c r="S352" s="157">
        <v>0</v>
      </c>
      <c r="T352" s="160">
        <v>0</v>
      </c>
      <c r="U352" s="160">
        <v>0</v>
      </c>
      <c r="V352" s="160">
        <v>0</v>
      </c>
      <c r="W352" s="160">
        <v>0</v>
      </c>
      <c r="X352" s="157">
        <v>0</v>
      </c>
      <c r="Y352" s="207">
        <v>0</v>
      </c>
      <c r="Z352" s="207">
        <v>0</v>
      </c>
      <c r="AA352" s="184">
        <v>0</v>
      </c>
      <c r="AB352" s="164">
        <f t="shared" si="7"/>
        <v>0</v>
      </c>
      <c r="AC352" s="234">
        <v>0</v>
      </c>
      <c r="AD352" s="234">
        <v>0</v>
      </c>
      <c r="AE352" s="238">
        <v>0</v>
      </c>
    </row>
    <row r="353" spans="1:31" s="2" customFormat="1" ht="12.75" hidden="1" customHeight="1" x14ac:dyDescent="0.2">
      <c r="A353" s="99">
        <v>2006</v>
      </c>
      <c r="B353" s="189" t="s">
        <v>385</v>
      </c>
      <c r="C353" s="458" t="s">
        <v>656</v>
      </c>
      <c r="D353" s="694">
        <v>39037</v>
      </c>
      <c r="E353" s="35" t="s">
        <v>42</v>
      </c>
      <c r="F353" s="36" t="s">
        <v>260</v>
      </c>
      <c r="G353" s="36" t="s">
        <v>69</v>
      </c>
      <c r="H353" s="36" t="s">
        <v>865</v>
      </c>
      <c r="I353" s="474" t="s">
        <v>909</v>
      </c>
      <c r="J353" s="119" t="s">
        <v>310</v>
      </c>
      <c r="K353" s="552" t="s">
        <v>1350</v>
      </c>
      <c r="L353" s="38">
        <v>0</v>
      </c>
      <c r="M353" s="38">
        <v>0</v>
      </c>
      <c r="N353" s="38">
        <v>0</v>
      </c>
      <c r="O353" s="104">
        <v>0</v>
      </c>
      <c r="P353" s="104">
        <v>0</v>
      </c>
      <c r="Q353" s="38">
        <v>0</v>
      </c>
      <c r="R353" s="38">
        <v>0</v>
      </c>
      <c r="S353" s="38">
        <v>0</v>
      </c>
      <c r="T353" s="41">
        <v>0</v>
      </c>
      <c r="U353" s="41">
        <v>0</v>
      </c>
      <c r="V353" s="41">
        <v>0</v>
      </c>
      <c r="W353" s="41">
        <v>0</v>
      </c>
      <c r="X353" s="38">
        <v>0</v>
      </c>
      <c r="Y353" s="180">
        <v>0</v>
      </c>
      <c r="Z353" s="180">
        <v>3460.97</v>
      </c>
      <c r="AA353" s="190">
        <v>6191.53</v>
      </c>
      <c r="AB353" s="44">
        <f t="shared" si="7"/>
        <v>478.12</v>
      </c>
      <c r="AC353" s="44">
        <v>478.12</v>
      </c>
      <c r="AD353" s="231">
        <v>0</v>
      </c>
      <c r="AE353" s="244">
        <v>0</v>
      </c>
    </row>
    <row r="354" spans="1:31" s="2" customFormat="1" ht="12.75" hidden="1" customHeight="1" x14ac:dyDescent="0.2">
      <c r="A354" s="99">
        <v>2006</v>
      </c>
      <c r="B354" s="189" t="s">
        <v>1047</v>
      </c>
      <c r="C354" s="458" t="s">
        <v>657</v>
      </c>
      <c r="D354" s="694">
        <v>39037</v>
      </c>
      <c r="E354" s="35" t="s">
        <v>42</v>
      </c>
      <c r="F354" s="36" t="s">
        <v>260</v>
      </c>
      <c r="G354" s="36" t="s">
        <v>67</v>
      </c>
      <c r="H354" s="36" t="s">
        <v>1046</v>
      </c>
      <c r="I354" s="458" t="s">
        <v>1045</v>
      </c>
      <c r="J354" s="35" t="s">
        <v>592</v>
      </c>
      <c r="K354" s="575" t="s">
        <v>1083</v>
      </c>
      <c r="L354" s="38">
        <v>0</v>
      </c>
      <c r="M354" s="38">
        <v>0</v>
      </c>
      <c r="N354" s="38">
        <v>0</v>
      </c>
      <c r="O354" s="104">
        <v>0</v>
      </c>
      <c r="P354" s="104">
        <v>0</v>
      </c>
      <c r="Q354" s="38">
        <v>0</v>
      </c>
      <c r="R354" s="38">
        <v>0</v>
      </c>
      <c r="S354" s="38">
        <v>0</v>
      </c>
      <c r="T354" s="41">
        <v>0</v>
      </c>
      <c r="U354" s="41">
        <v>0</v>
      </c>
      <c r="V354" s="41">
        <v>0</v>
      </c>
      <c r="W354" s="41">
        <v>0</v>
      </c>
      <c r="X354" s="38">
        <v>0</v>
      </c>
      <c r="Y354" s="180">
        <v>0</v>
      </c>
      <c r="Z354" s="180">
        <v>0</v>
      </c>
      <c r="AA354" s="190">
        <v>99084.12</v>
      </c>
      <c r="AB354" s="44">
        <f t="shared" si="7"/>
        <v>4600.97</v>
      </c>
      <c r="AC354" s="231">
        <v>1792.97</v>
      </c>
      <c r="AD354" s="231">
        <v>0</v>
      </c>
      <c r="AE354" s="244">
        <v>2808</v>
      </c>
    </row>
    <row r="355" spans="1:31" s="2" customFormat="1" ht="12.75" hidden="1" customHeight="1" x14ac:dyDescent="0.2">
      <c r="A355" s="201">
        <v>2006</v>
      </c>
      <c r="B355" s="181" t="s">
        <v>386</v>
      </c>
      <c r="C355" s="461" t="s">
        <v>658</v>
      </c>
      <c r="D355" s="700">
        <v>39041</v>
      </c>
      <c r="E355" s="154" t="s">
        <v>42</v>
      </c>
      <c r="F355" s="155"/>
      <c r="G355" s="155" t="s">
        <v>63</v>
      </c>
      <c r="H355" s="155"/>
      <c r="I355" s="477" t="s">
        <v>698</v>
      </c>
      <c r="J355" s="183" t="s">
        <v>839</v>
      </c>
      <c r="K355" s="574"/>
      <c r="L355" s="157">
        <v>0</v>
      </c>
      <c r="M355" s="157">
        <v>0</v>
      </c>
      <c r="N355" s="157">
        <v>0</v>
      </c>
      <c r="O355" s="205">
        <v>0</v>
      </c>
      <c r="P355" s="205">
        <v>0</v>
      </c>
      <c r="Q355" s="157">
        <v>0</v>
      </c>
      <c r="R355" s="157">
        <v>0</v>
      </c>
      <c r="S355" s="157">
        <v>0</v>
      </c>
      <c r="T355" s="160">
        <v>0</v>
      </c>
      <c r="U355" s="160">
        <v>0</v>
      </c>
      <c r="V355" s="160">
        <v>0</v>
      </c>
      <c r="W355" s="160">
        <v>0</v>
      </c>
      <c r="X355" s="157">
        <v>0</v>
      </c>
      <c r="Y355" s="207">
        <v>0</v>
      </c>
      <c r="Z355" s="207">
        <v>0</v>
      </c>
      <c r="AA355" s="184">
        <v>0</v>
      </c>
      <c r="AB355" s="164">
        <f t="shared" si="7"/>
        <v>0</v>
      </c>
      <c r="AC355" s="234">
        <v>0</v>
      </c>
      <c r="AD355" s="234">
        <v>0</v>
      </c>
      <c r="AE355" s="238">
        <v>0</v>
      </c>
    </row>
    <row r="356" spans="1:31" s="2" customFormat="1" ht="12.75" hidden="1" customHeight="1" x14ac:dyDescent="0.2">
      <c r="A356" s="201">
        <v>2006</v>
      </c>
      <c r="B356" s="181" t="s">
        <v>387</v>
      </c>
      <c r="C356" s="461" t="s">
        <v>659</v>
      </c>
      <c r="D356" s="700">
        <v>39041</v>
      </c>
      <c r="E356" s="154" t="s">
        <v>42</v>
      </c>
      <c r="F356" s="155"/>
      <c r="G356" s="155" t="s">
        <v>63</v>
      </c>
      <c r="H356" s="155"/>
      <c r="I356" s="477" t="s">
        <v>698</v>
      </c>
      <c r="J356" s="183" t="s">
        <v>839</v>
      </c>
      <c r="K356" s="574"/>
      <c r="L356" s="157">
        <v>0</v>
      </c>
      <c r="M356" s="157">
        <v>0</v>
      </c>
      <c r="N356" s="157">
        <v>0</v>
      </c>
      <c r="O356" s="205">
        <v>0</v>
      </c>
      <c r="P356" s="205">
        <v>0</v>
      </c>
      <c r="Q356" s="157">
        <v>0</v>
      </c>
      <c r="R356" s="157">
        <v>0</v>
      </c>
      <c r="S356" s="157">
        <v>0</v>
      </c>
      <c r="T356" s="160">
        <v>0</v>
      </c>
      <c r="U356" s="160">
        <v>0</v>
      </c>
      <c r="V356" s="160">
        <v>0</v>
      </c>
      <c r="W356" s="160">
        <v>0</v>
      </c>
      <c r="X356" s="157">
        <v>0</v>
      </c>
      <c r="Y356" s="207">
        <v>0</v>
      </c>
      <c r="Z356" s="207">
        <v>0</v>
      </c>
      <c r="AA356" s="184">
        <v>0</v>
      </c>
      <c r="AB356" s="164">
        <f t="shared" si="7"/>
        <v>0</v>
      </c>
      <c r="AC356" s="234">
        <v>0</v>
      </c>
      <c r="AD356" s="234">
        <v>0</v>
      </c>
      <c r="AE356" s="238">
        <v>0</v>
      </c>
    </row>
    <row r="357" spans="1:31" s="2" customFormat="1" ht="12.75" hidden="1" customHeight="1" x14ac:dyDescent="0.2">
      <c r="A357" s="201">
        <v>2006</v>
      </c>
      <c r="B357" s="181" t="s">
        <v>388</v>
      </c>
      <c r="C357" s="461" t="s">
        <v>660</v>
      </c>
      <c r="D357" s="700">
        <v>39041</v>
      </c>
      <c r="E357" s="154" t="s">
        <v>42</v>
      </c>
      <c r="F357" s="155"/>
      <c r="G357" s="155" t="s">
        <v>63</v>
      </c>
      <c r="H357" s="155"/>
      <c r="I357" s="477" t="s">
        <v>698</v>
      </c>
      <c r="J357" s="183" t="s">
        <v>839</v>
      </c>
      <c r="K357" s="574"/>
      <c r="L357" s="157">
        <v>0</v>
      </c>
      <c r="M357" s="157">
        <v>0</v>
      </c>
      <c r="N357" s="157">
        <v>0</v>
      </c>
      <c r="O357" s="205">
        <v>0</v>
      </c>
      <c r="P357" s="205">
        <v>0</v>
      </c>
      <c r="Q357" s="157">
        <v>0</v>
      </c>
      <c r="R357" s="157">
        <v>0</v>
      </c>
      <c r="S357" s="157">
        <v>0</v>
      </c>
      <c r="T357" s="160">
        <v>0</v>
      </c>
      <c r="U357" s="160">
        <v>0</v>
      </c>
      <c r="V357" s="160">
        <v>0</v>
      </c>
      <c r="W357" s="160">
        <v>0</v>
      </c>
      <c r="X357" s="157">
        <v>0</v>
      </c>
      <c r="Y357" s="207">
        <v>0</v>
      </c>
      <c r="Z357" s="207">
        <v>0</v>
      </c>
      <c r="AA357" s="184">
        <v>0</v>
      </c>
      <c r="AB357" s="164">
        <f t="shared" si="7"/>
        <v>0</v>
      </c>
      <c r="AC357" s="234">
        <v>0</v>
      </c>
      <c r="AD357" s="234">
        <v>0</v>
      </c>
      <c r="AE357" s="238">
        <v>0</v>
      </c>
    </row>
    <row r="358" spans="1:31" s="2" customFormat="1" ht="12.75" hidden="1" customHeight="1" x14ac:dyDescent="0.2">
      <c r="A358" s="99">
        <v>2006</v>
      </c>
      <c r="B358" s="189" t="s">
        <v>119</v>
      </c>
      <c r="C358" s="458" t="s">
        <v>661</v>
      </c>
      <c r="D358" s="694">
        <v>39041</v>
      </c>
      <c r="E358" s="35" t="s">
        <v>39</v>
      </c>
      <c r="F358" s="36" t="s">
        <v>260</v>
      </c>
      <c r="G358" s="36" t="s">
        <v>998</v>
      </c>
      <c r="H358" s="35" t="s">
        <v>1</v>
      </c>
      <c r="I358" s="458" t="s">
        <v>1091</v>
      </c>
      <c r="J358" s="35" t="s">
        <v>592</v>
      </c>
      <c r="K358" s="571" t="s">
        <v>975</v>
      </c>
      <c r="L358" s="38">
        <v>0</v>
      </c>
      <c r="M358" s="38">
        <v>0</v>
      </c>
      <c r="N358" s="38">
        <v>0</v>
      </c>
      <c r="O358" s="104">
        <v>0</v>
      </c>
      <c r="P358" s="104">
        <v>0</v>
      </c>
      <c r="Q358" s="38">
        <v>0</v>
      </c>
      <c r="R358" s="38">
        <v>0</v>
      </c>
      <c r="S358" s="38">
        <v>277649.61</v>
      </c>
      <c r="T358" s="41">
        <v>0</v>
      </c>
      <c r="U358" s="41">
        <v>0</v>
      </c>
      <c r="V358" s="41">
        <v>0</v>
      </c>
      <c r="W358" s="41">
        <v>0</v>
      </c>
      <c r="X358" s="38">
        <v>0</v>
      </c>
      <c r="Y358" s="180">
        <v>0</v>
      </c>
      <c r="Z358" s="180">
        <v>0</v>
      </c>
      <c r="AA358" s="190">
        <v>5979624.3700000001</v>
      </c>
      <c r="AB358" s="44">
        <f t="shared" si="7"/>
        <v>35894.550000000003</v>
      </c>
      <c r="AC358" s="231">
        <v>0</v>
      </c>
      <c r="AD358" s="231">
        <v>0</v>
      </c>
      <c r="AE358" s="44">
        <v>35894.550000000003</v>
      </c>
    </row>
    <row r="359" spans="1:31" s="2" customFormat="1" ht="12.75" hidden="1" customHeight="1" x14ac:dyDescent="0.2">
      <c r="A359" s="99">
        <v>2006</v>
      </c>
      <c r="B359" s="189" t="s">
        <v>119</v>
      </c>
      <c r="C359" s="458" t="s">
        <v>662</v>
      </c>
      <c r="D359" s="694">
        <v>39041</v>
      </c>
      <c r="E359" s="35" t="s">
        <v>3021</v>
      </c>
      <c r="F359" s="115" t="s">
        <v>1185</v>
      </c>
      <c r="G359" s="36" t="s">
        <v>69</v>
      </c>
      <c r="H359" s="36"/>
      <c r="I359" s="474" t="s">
        <v>1092</v>
      </c>
      <c r="J359" s="119" t="s">
        <v>310</v>
      </c>
      <c r="K359" s="575" t="s">
        <v>3022</v>
      </c>
      <c r="L359" s="38">
        <v>0</v>
      </c>
      <c r="M359" s="38">
        <v>87.08</v>
      </c>
      <c r="N359" s="38">
        <v>0</v>
      </c>
      <c r="O359" s="104">
        <v>0</v>
      </c>
      <c r="P359" s="104">
        <v>0</v>
      </c>
      <c r="Q359" s="38">
        <v>0</v>
      </c>
      <c r="R359" s="38">
        <v>0</v>
      </c>
      <c r="S359" s="38">
        <v>0</v>
      </c>
      <c r="T359" s="41">
        <v>0</v>
      </c>
      <c r="U359" s="41">
        <v>0</v>
      </c>
      <c r="V359" s="41">
        <v>0</v>
      </c>
      <c r="W359" s="41">
        <v>0</v>
      </c>
      <c r="X359" s="38">
        <v>0</v>
      </c>
      <c r="Y359" s="180">
        <v>0</v>
      </c>
      <c r="Z359" s="180">
        <v>0</v>
      </c>
      <c r="AA359" s="190">
        <v>3641351.08</v>
      </c>
      <c r="AB359" s="44">
        <f t="shared" si="7"/>
        <v>20605.52</v>
      </c>
      <c r="AC359" s="231">
        <v>0</v>
      </c>
      <c r="AD359" s="231">
        <v>0</v>
      </c>
      <c r="AE359" s="109">
        <v>20605.52</v>
      </c>
    </row>
    <row r="360" spans="1:31" hidden="1" x14ac:dyDescent="0.2">
      <c r="A360" s="185">
        <v>2005</v>
      </c>
      <c r="B360" s="186" t="s">
        <v>2876</v>
      </c>
      <c r="C360" s="662" t="s">
        <v>2967</v>
      </c>
      <c r="D360" s="689">
        <v>40817</v>
      </c>
      <c r="E360" s="115" t="s">
        <v>39</v>
      </c>
      <c r="F360" s="102" t="s">
        <v>261</v>
      </c>
      <c r="G360" s="116" t="s">
        <v>69</v>
      </c>
      <c r="H360" s="116" t="s">
        <v>2877</v>
      </c>
      <c r="I360" s="460" t="s">
        <v>2968</v>
      </c>
      <c r="J360" s="116" t="s">
        <v>592</v>
      </c>
      <c r="K360" s="186" t="s">
        <v>1799</v>
      </c>
      <c r="L360" s="38">
        <v>0</v>
      </c>
      <c r="M360" s="150">
        <v>107.65</v>
      </c>
      <c r="N360" s="171">
        <v>0</v>
      </c>
      <c r="O360" s="104">
        <v>0</v>
      </c>
      <c r="P360" s="104">
        <v>0</v>
      </c>
      <c r="Q360" s="104">
        <v>0</v>
      </c>
      <c r="R360" s="104">
        <v>0</v>
      </c>
      <c r="S360" s="104">
        <v>0</v>
      </c>
      <c r="T360" s="107">
        <v>0</v>
      </c>
      <c r="U360" s="107">
        <v>0</v>
      </c>
      <c r="V360" s="107">
        <v>0</v>
      </c>
      <c r="W360" s="107">
        <v>0</v>
      </c>
      <c r="X360" s="173">
        <v>0</v>
      </c>
      <c r="Y360" s="173">
        <v>0</v>
      </c>
      <c r="Z360" s="173">
        <v>0</v>
      </c>
      <c r="AA360" s="174">
        <v>5260.67</v>
      </c>
      <c r="AB360" s="44">
        <f t="shared" si="7"/>
        <v>2732.92</v>
      </c>
      <c r="AC360" s="44">
        <v>0</v>
      </c>
      <c r="AD360" s="44">
        <v>0</v>
      </c>
      <c r="AE360" s="109">
        <v>2732.92</v>
      </c>
    </row>
    <row r="361" spans="1:31" s="2" customFormat="1" ht="12.75" hidden="1" customHeight="1" x14ac:dyDescent="0.2">
      <c r="A361" s="99">
        <v>2006</v>
      </c>
      <c r="B361" s="189" t="s">
        <v>2993</v>
      </c>
      <c r="C361" s="458" t="s">
        <v>663</v>
      </c>
      <c r="D361" s="694">
        <v>39041</v>
      </c>
      <c r="E361" s="35" t="s">
        <v>39</v>
      </c>
      <c r="F361" s="36" t="s">
        <v>260</v>
      </c>
      <c r="G361" s="36" t="s">
        <v>63</v>
      </c>
      <c r="H361" s="36"/>
      <c r="I361" s="474" t="s">
        <v>2995</v>
      </c>
      <c r="J361" s="119" t="s">
        <v>310</v>
      </c>
      <c r="K361" s="575" t="s">
        <v>2994</v>
      </c>
      <c r="L361" s="38">
        <v>0</v>
      </c>
      <c r="M361" s="38">
        <v>0</v>
      </c>
      <c r="N361" s="38">
        <v>0</v>
      </c>
      <c r="O361" s="104">
        <v>0</v>
      </c>
      <c r="P361" s="104">
        <v>0</v>
      </c>
      <c r="Q361" s="38">
        <v>0</v>
      </c>
      <c r="R361" s="38">
        <v>0</v>
      </c>
      <c r="S361" s="38">
        <v>0</v>
      </c>
      <c r="T361" s="41">
        <v>0</v>
      </c>
      <c r="U361" s="41">
        <v>0</v>
      </c>
      <c r="V361" s="41">
        <v>0</v>
      </c>
      <c r="W361" s="41">
        <v>0</v>
      </c>
      <c r="X361" s="38">
        <v>0</v>
      </c>
      <c r="Y361" s="180">
        <v>0</v>
      </c>
      <c r="Z361" s="180">
        <v>0</v>
      </c>
      <c r="AA361" s="190" t="s">
        <v>20</v>
      </c>
      <c r="AB361" s="44">
        <f t="shared" si="7"/>
        <v>9277.81</v>
      </c>
      <c r="AC361" s="61">
        <v>0</v>
      </c>
      <c r="AD361" s="61">
        <v>0</v>
      </c>
      <c r="AE361" s="72">
        <v>9277.81</v>
      </c>
    </row>
    <row r="362" spans="1:31" s="2" customFormat="1" ht="12.75" hidden="1" customHeight="1" x14ac:dyDescent="0.2">
      <c r="A362" s="201">
        <v>2006</v>
      </c>
      <c r="B362" s="181" t="s">
        <v>389</v>
      </c>
      <c r="C362" s="461" t="s">
        <v>664</v>
      </c>
      <c r="D362" s="700">
        <v>39041</v>
      </c>
      <c r="E362" s="154" t="s">
        <v>39</v>
      </c>
      <c r="F362" s="155" t="s">
        <v>260</v>
      </c>
      <c r="G362" s="155" t="s">
        <v>63</v>
      </c>
      <c r="H362" s="155"/>
      <c r="I362" s="477" t="s">
        <v>698</v>
      </c>
      <c r="J362" s="183" t="s">
        <v>839</v>
      </c>
      <c r="K362" s="574"/>
      <c r="L362" s="157">
        <v>0</v>
      </c>
      <c r="M362" s="157">
        <v>0</v>
      </c>
      <c r="N362" s="157">
        <v>0</v>
      </c>
      <c r="O362" s="205">
        <v>0</v>
      </c>
      <c r="P362" s="205">
        <v>0</v>
      </c>
      <c r="Q362" s="157">
        <v>0</v>
      </c>
      <c r="R362" s="157">
        <v>0</v>
      </c>
      <c r="S362" s="157">
        <v>0</v>
      </c>
      <c r="T362" s="160">
        <v>0</v>
      </c>
      <c r="U362" s="160">
        <v>0</v>
      </c>
      <c r="V362" s="160">
        <v>0</v>
      </c>
      <c r="W362" s="160">
        <v>0</v>
      </c>
      <c r="X362" s="157">
        <v>0</v>
      </c>
      <c r="Y362" s="207">
        <v>0</v>
      </c>
      <c r="Z362" s="207">
        <v>0</v>
      </c>
      <c r="AA362" s="184">
        <v>0</v>
      </c>
      <c r="AB362" s="164">
        <f t="shared" si="7"/>
        <v>0</v>
      </c>
      <c r="AC362" s="234">
        <v>0</v>
      </c>
      <c r="AD362" s="234">
        <v>0</v>
      </c>
      <c r="AE362" s="238">
        <v>0</v>
      </c>
    </row>
    <row r="363" spans="1:31" s="2" customFormat="1" ht="12.75" hidden="1" customHeight="1" x14ac:dyDescent="0.2">
      <c r="A363" s="201">
        <v>2006</v>
      </c>
      <c r="B363" s="181" t="s">
        <v>390</v>
      </c>
      <c r="C363" s="461" t="s">
        <v>665</v>
      </c>
      <c r="D363" s="700">
        <v>39041</v>
      </c>
      <c r="E363" s="154" t="s">
        <v>356</v>
      </c>
      <c r="F363" s="155" t="s">
        <v>259</v>
      </c>
      <c r="G363" s="155" t="s">
        <v>68</v>
      </c>
      <c r="H363" s="155"/>
      <c r="I363" s="477" t="s">
        <v>698</v>
      </c>
      <c r="J363" s="183" t="s">
        <v>839</v>
      </c>
      <c r="K363" s="574"/>
      <c r="L363" s="157">
        <v>0</v>
      </c>
      <c r="M363" s="157">
        <v>0</v>
      </c>
      <c r="N363" s="157">
        <v>0</v>
      </c>
      <c r="O363" s="205">
        <v>0</v>
      </c>
      <c r="P363" s="205">
        <v>0</v>
      </c>
      <c r="Q363" s="157">
        <v>0</v>
      </c>
      <c r="R363" s="157">
        <v>0</v>
      </c>
      <c r="S363" s="157">
        <v>0</v>
      </c>
      <c r="T363" s="160">
        <v>0</v>
      </c>
      <c r="U363" s="160">
        <v>0</v>
      </c>
      <c r="V363" s="160">
        <v>0</v>
      </c>
      <c r="W363" s="160">
        <v>0</v>
      </c>
      <c r="X363" s="157">
        <v>0</v>
      </c>
      <c r="Y363" s="207">
        <v>0</v>
      </c>
      <c r="Z363" s="207">
        <v>0</v>
      </c>
      <c r="AA363" s="184">
        <v>0</v>
      </c>
      <c r="AB363" s="164">
        <f t="shared" si="7"/>
        <v>0</v>
      </c>
      <c r="AC363" s="234">
        <v>0</v>
      </c>
      <c r="AD363" s="234">
        <v>0</v>
      </c>
      <c r="AE363" s="238">
        <v>0</v>
      </c>
    </row>
    <row r="364" spans="1:31" s="2" customFormat="1" ht="12.75" hidden="1" customHeight="1" x14ac:dyDescent="0.2">
      <c r="A364" s="99">
        <v>2006</v>
      </c>
      <c r="B364" s="189" t="s">
        <v>391</v>
      </c>
      <c r="C364" s="458" t="s">
        <v>666</v>
      </c>
      <c r="D364" s="694">
        <v>39041</v>
      </c>
      <c r="E364" s="35" t="s">
        <v>39</v>
      </c>
      <c r="F364" s="36" t="s">
        <v>259</v>
      </c>
      <c r="G364" s="36" t="s">
        <v>69</v>
      </c>
      <c r="H364" s="36" t="s">
        <v>2988</v>
      </c>
      <c r="I364" s="474" t="s">
        <v>2986</v>
      </c>
      <c r="J364" s="119" t="s">
        <v>310</v>
      </c>
      <c r="K364" s="575" t="s">
        <v>2987</v>
      </c>
      <c r="L364" s="38">
        <v>0</v>
      </c>
      <c r="M364" s="38">
        <v>0</v>
      </c>
      <c r="N364" s="38">
        <v>0</v>
      </c>
      <c r="O364" s="104">
        <v>0</v>
      </c>
      <c r="P364" s="104">
        <v>0</v>
      </c>
      <c r="Q364" s="38">
        <v>0</v>
      </c>
      <c r="R364" s="38">
        <v>0</v>
      </c>
      <c r="S364" s="38">
        <v>0</v>
      </c>
      <c r="T364" s="41">
        <v>0</v>
      </c>
      <c r="U364" s="41">
        <v>0</v>
      </c>
      <c r="V364" s="41">
        <v>0</v>
      </c>
      <c r="W364" s="41">
        <v>0</v>
      </c>
      <c r="X364" s="38">
        <v>0</v>
      </c>
      <c r="Y364" s="180">
        <v>0</v>
      </c>
      <c r="Z364" s="180">
        <v>1500.64</v>
      </c>
      <c r="AA364" s="190">
        <v>0</v>
      </c>
      <c r="AB364" s="44">
        <f t="shared" si="7"/>
        <v>3244.29</v>
      </c>
      <c r="AC364" s="231">
        <v>0</v>
      </c>
      <c r="AD364" s="231">
        <v>0</v>
      </c>
      <c r="AE364" s="244">
        <v>3244.29</v>
      </c>
    </row>
    <row r="365" spans="1:31" s="2" customFormat="1" ht="12.75" hidden="1" customHeight="1" x14ac:dyDescent="0.2">
      <c r="A365" s="99">
        <v>2006</v>
      </c>
      <c r="B365" s="189" t="s">
        <v>1079</v>
      </c>
      <c r="C365" s="458" t="s">
        <v>667</v>
      </c>
      <c r="D365" s="694">
        <v>39041</v>
      </c>
      <c r="E365" s="35" t="s">
        <v>42</v>
      </c>
      <c r="F365" s="36" t="s">
        <v>393</v>
      </c>
      <c r="G365" s="36" t="s">
        <v>69</v>
      </c>
      <c r="H365" s="36" t="s">
        <v>966</v>
      </c>
      <c r="I365" s="474" t="s">
        <v>1316</v>
      </c>
      <c r="J365" s="119" t="s">
        <v>310</v>
      </c>
      <c r="K365" s="575" t="s">
        <v>1341</v>
      </c>
      <c r="L365" s="38">
        <v>0</v>
      </c>
      <c r="M365" s="38">
        <v>0</v>
      </c>
      <c r="N365" s="38">
        <v>0</v>
      </c>
      <c r="O365" s="104">
        <v>0</v>
      </c>
      <c r="P365" s="104">
        <v>0</v>
      </c>
      <c r="Q365" s="38">
        <v>0</v>
      </c>
      <c r="R365" s="38">
        <v>0</v>
      </c>
      <c r="S365" s="38">
        <v>0</v>
      </c>
      <c r="T365" s="41">
        <v>0</v>
      </c>
      <c r="U365" s="41">
        <v>0</v>
      </c>
      <c r="V365" s="41">
        <v>0</v>
      </c>
      <c r="W365" s="41">
        <v>0</v>
      </c>
      <c r="X365" s="38">
        <v>0</v>
      </c>
      <c r="Y365" s="180">
        <v>0</v>
      </c>
      <c r="Z365" s="180">
        <v>0</v>
      </c>
      <c r="AA365" s="190">
        <v>218719.49</v>
      </c>
      <c r="AB365" s="44">
        <f t="shared" si="7"/>
        <v>1927.4099999999999</v>
      </c>
      <c r="AC365" s="231">
        <v>954.51</v>
      </c>
      <c r="AD365" s="231">
        <v>0</v>
      </c>
      <c r="AE365" s="244">
        <v>972.9</v>
      </c>
    </row>
    <row r="366" spans="1:31" s="2" customFormat="1" ht="12.75" hidden="1" customHeight="1" x14ac:dyDescent="0.2">
      <c r="A366" s="201">
        <v>2006</v>
      </c>
      <c r="B366" s="181" t="s">
        <v>395</v>
      </c>
      <c r="C366" s="461" t="s">
        <v>668</v>
      </c>
      <c r="D366" s="700">
        <v>39042</v>
      </c>
      <c r="E366" s="154" t="s">
        <v>356</v>
      </c>
      <c r="F366" s="155" t="s">
        <v>260</v>
      </c>
      <c r="G366" s="155" t="s">
        <v>63</v>
      </c>
      <c r="H366" s="155"/>
      <c r="I366" s="477" t="s">
        <v>698</v>
      </c>
      <c r="J366" s="183" t="s">
        <v>839</v>
      </c>
      <c r="K366" s="574"/>
      <c r="L366" s="157">
        <v>0</v>
      </c>
      <c r="M366" s="157">
        <v>0</v>
      </c>
      <c r="N366" s="157">
        <v>0</v>
      </c>
      <c r="O366" s="205">
        <v>0</v>
      </c>
      <c r="P366" s="205">
        <v>0</v>
      </c>
      <c r="Q366" s="157">
        <v>0</v>
      </c>
      <c r="R366" s="157">
        <v>0</v>
      </c>
      <c r="S366" s="157">
        <v>0</v>
      </c>
      <c r="T366" s="160">
        <v>0</v>
      </c>
      <c r="U366" s="160">
        <v>0</v>
      </c>
      <c r="V366" s="160">
        <v>0</v>
      </c>
      <c r="W366" s="160">
        <v>0</v>
      </c>
      <c r="X366" s="157">
        <v>0</v>
      </c>
      <c r="Y366" s="207">
        <v>0</v>
      </c>
      <c r="Z366" s="207">
        <v>0</v>
      </c>
      <c r="AA366" s="184">
        <v>0</v>
      </c>
      <c r="AB366" s="164">
        <f t="shared" si="7"/>
        <v>0</v>
      </c>
      <c r="AC366" s="234">
        <v>0</v>
      </c>
      <c r="AD366" s="234">
        <v>0</v>
      </c>
      <c r="AE366" s="238">
        <v>0</v>
      </c>
    </row>
    <row r="367" spans="1:31" s="2" customFormat="1" ht="12.75" hidden="1" customHeight="1" x14ac:dyDescent="0.2">
      <c r="A367" s="201">
        <v>2006</v>
      </c>
      <c r="B367" s="181" t="s">
        <v>396</v>
      </c>
      <c r="C367" s="461" t="s">
        <v>669</v>
      </c>
      <c r="D367" s="700">
        <v>39042</v>
      </c>
      <c r="E367" s="154" t="s">
        <v>42</v>
      </c>
      <c r="F367" s="155" t="s">
        <v>260</v>
      </c>
      <c r="G367" s="155" t="s">
        <v>69</v>
      </c>
      <c r="H367" s="155"/>
      <c r="I367" s="477" t="s">
        <v>698</v>
      </c>
      <c r="J367" s="183" t="s">
        <v>839</v>
      </c>
      <c r="K367" s="574"/>
      <c r="L367" s="157">
        <v>0</v>
      </c>
      <c r="M367" s="157">
        <v>0</v>
      </c>
      <c r="N367" s="157">
        <v>0</v>
      </c>
      <c r="O367" s="205">
        <v>0</v>
      </c>
      <c r="P367" s="205">
        <v>0</v>
      </c>
      <c r="Q367" s="157">
        <v>0</v>
      </c>
      <c r="R367" s="157">
        <v>0</v>
      </c>
      <c r="S367" s="157">
        <v>0</v>
      </c>
      <c r="T367" s="160">
        <v>0</v>
      </c>
      <c r="U367" s="160">
        <v>0</v>
      </c>
      <c r="V367" s="160">
        <v>0</v>
      </c>
      <c r="W367" s="160">
        <v>0</v>
      </c>
      <c r="X367" s="157">
        <v>0</v>
      </c>
      <c r="Y367" s="207">
        <v>0</v>
      </c>
      <c r="Z367" s="207">
        <v>0</v>
      </c>
      <c r="AA367" s="184">
        <v>0</v>
      </c>
      <c r="AB367" s="164">
        <f t="shared" si="7"/>
        <v>0</v>
      </c>
      <c r="AC367" s="234">
        <v>0</v>
      </c>
      <c r="AD367" s="234">
        <v>0</v>
      </c>
      <c r="AE367" s="238">
        <v>0</v>
      </c>
    </row>
    <row r="368" spans="1:31" s="2" customFormat="1" ht="12.75" hidden="1" customHeight="1" x14ac:dyDescent="0.2">
      <c r="A368" s="99">
        <v>2006</v>
      </c>
      <c r="B368" s="189" t="s">
        <v>397</v>
      </c>
      <c r="C368" s="458" t="s">
        <v>670</v>
      </c>
      <c r="D368" s="694">
        <v>39042</v>
      </c>
      <c r="E368" s="35" t="s">
        <v>42</v>
      </c>
      <c r="F368" s="36" t="s">
        <v>260</v>
      </c>
      <c r="G368" s="36" t="s">
        <v>68</v>
      </c>
      <c r="H368" s="36"/>
      <c r="I368" s="474" t="s">
        <v>2710</v>
      </c>
      <c r="J368" s="188" t="s">
        <v>316</v>
      </c>
      <c r="K368" s="575" t="s">
        <v>1901</v>
      </c>
      <c r="L368" s="38">
        <v>0</v>
      </c>
      <c r="M368" s="38">
        <v>0</v>
      </c>
      <c r="N368" s="38">
        <v>0</v>
      </c>
      <c r="O368" s="104">
        <v>0</v>
      </c>
      <c r="P368" s="104">
        <v>721</v>
      </c>
      <c r="Q368" s="38">
        <v>0</v>
      </c>
      <c r="R368" s="38">
        <v>0</v>
      </c>
      <c r="S368" s="38">
        <v>0</v>
      </c>
      <c r="T368" s="41">
        <v>0</v>
      </c>
      <c r="U368" s="41">
        <v>0</v>
      </c>
      <c r="V368" s="41">
        <v>0</v>
      </c>
      <c r="W368" s="41">
        <v>0</v>
      </c>
      <c r="X368" s="38">
        <v>0</v>
      </c>
      <c r="Y368" s="180">
        <v>0</v>
      </c>
      <c r="Z368" s="180">
        <v>0</v>
      </c>
      <c r="AA368" s="190">
        <v>617805.09</v>
      </c>
      <c r="AB368" s="44">
        <f t="shared" si="7"/>
        <v>12345.58</v>
      </c>
      <c r="AC368" s="231">
        <v>0</v>
      </c>
      <c r="AD368" s="231">
        <v>0</v>
      </c>
      <c r="AE368" s="244">
        <v>12345.58</v>
      </c>
    </row>
    <row r="369" spans="1:31" s="2" customFormat="1" ht="12.75" hidden="1" customHeight="1" x14ac:dyDescent="0.2">
      <c r="A369" s="201">
        <v>2006</v>
      </c>
      <c r="B369" s="181" t="s">
        <v>398</v>
      </c>
      <c r="C369" s="461" t="s">
        <v>671</v>
      </c>
      <c r="D369" s="700">
        <v>39043</v>
      </c>
      <c r="E369" s="154" t="s">
        <v>42</v>
      </c>
      <c r="F369" s="155" t="s">
        <v>260</v>
      </c>
      <c r="G369" s="155" t="s">
        <v>63</v>
      </c>
      <c r="H369" s="155"/>
      <c r="I369" s="477" t="s">
        <v>698</v>
      </c>
      <c r="J369" s="183" t="s">
        <v>839</v>
      </c>
      <c r="K369" s="574"/>
      <c r="L369" s="157">
        <v>0</v>
      </c>
      <c r="M369" s="157">
        <v>0</v>
      </c>
      <c r="N369" s="157">
        <v>0</v>
      </c>
      <c r="O369" s="205">
        <v>0</v>
      </c>
      <c r="P369" s="205">
        <v>0</v>
      </c>
      <c r="Q369" s="157">
        <v>0</v>
      </c>
      <c r="R369" s="157">
        <v>0</v>
      </c>
      <c r="S369" s="157">
        <v>0</v>
      </c>
      <c r="T369" s="160">
        <v>0</v>
      </c>
      <c r="U369" s="160">
        <v>0</v>
      </c>
      <c r="V369" s="160">
        <v>0</v>
      </c>
      <c r="W369" s="160">
        <v>0</v>
      </c>
      <c r="X369" s="157">
        <v>0</v>
      </c>
      <c r="Y369" s="207">
        <v>0</v>
      </c>
      <c r="Z369" s="207">
        <v>0</v>
      </c>
      <c r="AA369" s="184">
        <v>0</v>
      </c>
      <c r="AB369" s="164">
        <f t="shared" si="7"/>
        <v>0</v>
      </c>
      <c r="AC369" s="234">
        <v>0</v>
      </c>
      <c r="AD369" s="234">
        <v>0</v>
      </c>
      <c r="AE369" s="238">
        <v>0</v>
      </c>
    </row>
    <row r="370" spans="1:31" s="2" customFormat="1" ht="12.75" hidden="1" customHeight="1" x14ac:dyDescent="0.2">
      <c r="A370" s="201">
        <v>2006</v>
      </c>
      <c r="B370" s="181" t="s">
        <v>399</v>
      </c>
      <c r="C370" s="461" t="s">
        <v>672</v>
      </c>
      <c r="D370" s="700">
        <v>39043</v>
      </c>
      <c r="E370" s="154" t="s">
        <v>39</v>
      </c>
      <c r="F370" s="155" t="s">
        <v>260</v>
      </c>
      <c r="G370" s="155" t="s">
        <v>63</v>
      </c>
      <c r="H370" s="155"/>
      <c r="I370" s="481" t="s">
        <v>29</v>
      </c>
      <c r="J370" s="154" t="s">
        <v>538</v>
      </c>
      <c r="K370" s="574"/>
      <c r="L370" s="157">
        <v>0</v>
      </c>
      <c r="M370" s="157">
        <v>0</v>
      </c>
      <c r="N370" s="157">
        <v>0</v>
      </c>
      <c r="O370" s="205">
        <v>0</v>
      </c>
      <c r="P370" s="205">
        <v>0</v>
      </c>
      <c r="Q370" s="157">
        <v>0</v>
      </c>
      <c r="R370" s="157">
        <v>0</v>
      </c>
      <c r="S370" s="157">
        <v>0</v>
      </c>
      <c r="T370" s="160">
        <v>0</v>
      </c>
      <c r="U370" s="160">
        <v>0</v>
      </c>
      <c r="V370" s="160">
        <v>0</v>
      </c>
      <c r="W370" s="160">
        <v>0</v>
      </c>
      <c r="X370" s="157">
        <v>0</v>
      </c>
      <c r="Y370" s="207">
        <v>0</v>
      </c>
      <c r="Z370" s="207">
        <v>0</v>
      </c>
      <c r="AA370" s="184">
        <v>530000</v>
      </c>
      <c r="AB370" s="164">
        <f t="shared" si="7"/>
        <v>33602.410000000003</v>
      </c>
      <c r="AC370" s="164">
        <v>2448</v>
      </c>
      <c r="AD370" s="164">
        <v>0</v>
      </c>
      <c r="AE370" s="209">
        <v>31154.41</v>
      </c>
    </row>
    <row r="371" spans="1:31" s="2" customFormat="1" ht="12.75" hidden="1" customHeight="1" x14ac:dyDescent="0.2">
      <c r="A371" s="201">
        <v>2006</v>
      </c>
      <c r="B371" s="181" t="s">
        <v>400</v>
      </c>
      <c r="C371" s="461" t="s">
        <v>673</v>
      </c>
      <c r="D371" s="700">
        <v>39043</v>
      </c>
      <c r="E371" s="154" t="s">
        <v>42</v>
      </c>
      <c r="F371" s="155" t="s">
        <v>260</v>
      </c>
      <c r="G371" s="155" t="s">
        <v>68</v>
      </c>
      <c r="H371" s="155"/>
      <c r="I371" s="477" t="s">
        <v>698</v>
      </c>
      <c r="J371" s="183" t="s">
        <v>839</v>
      </c>
      <c r="K371" s="574"/>
      <c r="L371" s="157">
        <v>0</v>
      </c>
      <c r="M371" s="157">
        <v>0</v>
      </c>
      <c r="N371" s="157">
        <v>0</v>
      </c>
      <c r="O371" s="205">
        <v>0</v>
      </c>
      <c r="P371" s="205">
        <v>0</v>
      </c>
      <c r="Q371" s="157">
        <v>0</v>
      </c>
      <c r="R371" s="157">
        <v>0</v>
      </c>
      <c r="S371" s="157">
        <v>0</v>
      </c>
      <c r="T371" s="160">
        <v>0</v>
      </c>
      <c r="U371" s="160">
        <v>0</v>
      </c>
      <c r="V371" s="160">
        <v>0</v>
      </c>
      <c r="W371" s="160">
        <v>0</v>
      </c>
      <c r="X371" s="157">
        <v>0</v>
      </c>
      <c r="Y371" s="207">
        <v>0</v>
      </c>
      <c r="Z371" s="207">
        <v>0</v>
      </c>
      <c r="AA371" s="184">
        <v>0</v>
      </c>
      <c r="AB371" s="164">
        <f t="shared" si="7"/>
        <v>0</v>
      </c>
      <c r="AC371" s="234">
        <v>0</v>
      </c>
      <c r="AD371" s="234">
        <v>0</v>
      </c>
      <c r="AE371" s="238">
        <v>0</v>
      </c>
    </row>
    <row r="372" spans="1:31" s="2" customFormat="1" ht="12.75" hidden="1" customHeight="1" x14ac:dyDescent="0.2">
      <c r="A372" s="201">
        <v>2006</v>
      </c>
      <c r="B372" s="181" t="s">
        <v>401</v>
      </c>
      <c r="C372" s="461" t="s">
        <v>674</v>
      </c>
      <c r="D372" s="700">
        <v>39044</v>
      </c>
      <c r="E372" s="154" t="s">
        <v>42</v>
      </c>
      <c r="F372" s="155" t="s">
        <v>260</v>
      </c>
      <c r="G372" s="155" t="s">
        <v>68</v>
      </c>
      <c r="H372" s="155"/>
      <c r="I372" s="477" t="s">
        <v>698</v>
      </c>
      <c r="J372" s="183" t="s">
        <v>839</v>
      </c>
      <c r="K372" s="574"/>
      <c r="L372" s="157">
        <v>0</v>
      </c>
      <c r="M372" s="157">
        <v>0</v>
      </c>
      <c r="N372" s="157">
        <v>0</v>
      </c>
      <c r="O372" s="205">
        <v>0</v>
      </c>
      <c r="P372" s="205">
        <v>0</v>
      </c>
      <c r="Q372" s="157">
        <v>0</v>
      </c>
      <c r="R372" s="157">
        <v>0</v>
      </c>
      <c r="S372" s="157">
        <v>0</v>
      </c>
      <c r="T372" s="160">
        <v>0</v>
      </c>
      <c r="U372" s="160">
        <v>0</v>
      </c>
      <c r="V372" s="160">
        <v>0</v>
      </c>
      <c r="W372" s="160">
        <v>0</v>
      </c>
      <c r="X372" s="157">
        <v>0</v>
      </c>
      <c r="Y372" s="207">
        <v>0</v>
      </c>
      <c r="Z372" s="207">
        <v>0</v>
      </c>
      <c r="AA372" s="184">
        <v>0</v>
      </c>
      <c r="AB372" s="164">
        <f t="shared" si="7"/>
        <v>0</v>
      </c>
      <c r="AC372" s="234">
        <v>0</v>
      </c>
      <c r="AD372" s="234">
        <v>0</v>
      </c>
      <c r="AE372" s="238">
        <v>0</v>
      </c>
    </row>
    <row r="373" spans="1:31" s="2" customFormat="1" ht="12.75" hidden="1" customHeight="1" x14ac:dyDescent="0.2">
      <c r="A373" s="201">
        <v>2006</v>
      </c>
      <c r="B373" s="181" t="s">
        <v>402</v>
      </c>
      <c r="C373" s="461" t="s">
        <v>675</v>
      </c>
      <c r="D373" s="700">
        <v>39051</v>
      </c>
      <c r="E373" s="154" t="s">
        <v>42</v>
      </c>
      <c r="F373" s="155" t="s">
        <v>260</v>
      </c>
      <c r="G373" s="155" t="s">
        <v>243</v>
      </c>
      <c r="H373" s="155"/>
      <c r="I373" s="477" t="s">
        <v>698</v>
      </c>
      <c r="J373" s="183" t="s">
        <v>839</v>
      </c>
      <c r="K373" s="574"/>
      <c r="L373" s="157">
        <v>0</v>
      </c>
      <c r="M373" s="157">
        <v>0</v>
      </c>
      <c r="N373" s="157">
        <v>0</v>
      </c>
      <c r="O373" s="205">
        <v>0</v>
      </c>
      <c r="P373" s="205">
        <v>0</v>
      </c>
      <c r="Q373" s="157">
        <v>0</v>
      </c>
      <c r="R373" s="157">
        <v>0</v>
      </c>
      <c r="S373" s="157">
        <v>0</v>
      </c>
      <c r="T373" s="160">
        <v>0</v>
      </c>
      <c r="U373" s="160">
        <v>0</v>
      </c>
      <c r="V373" s="160">
        <v>0</v>
      </c>
      <c r="W373" s="160">
        <v>0</v>
      </c>
      <c r="X373" s="157">
        <v>0</v>
      </c>
      <c r="Y373" s="207">
        <v>0</v>
      </c>
      <c r="Z373" s="207">
        <v>0</v>
      </c>
      <c r="AA373" s="184">
        <v>0</v>
      </c>
      <c r="AB373" s="164">
        <f t="shared" si="7"/>
        <v>204</v>
      </c>
      <c r="AC373" s="234">
        <v>204</v>
      </c>
      <c r="AD373" s="234">
        <v>0</v>
      </c>
      <c r="AE373" s="238">
        <v>0</v>
      </c>
    </row>
    <row r="374" spans="1:31" s="2" customFormat="1" ht="12.75" hidden="1" customHeight="1" x14ac:dyDescent="0.2">
      <c r="A374" s="201">
        <v>2006</v>
      </c>
      <c r="B374" s="181" t="s">
        <v>403</v>
      </c>
      <c r="C374" s="461" t="s">
        <v>676</v>
      </c>
      <c r="D374" s="700">
        <v>39051</v>
      </c>
      <c r="E374" s="154" t="s">
        <v>42</v>
      </c>
      <c r="F374" s="155" t="s">
        <v>260</v>
      </c>
      <c r="G374" s="155" t="s">
        <v>243</v>
      </c>
      <c r="H374" s="155"/>
      <c r="I374" s="477" t="s">
        <v>698</v>
      </c>
      <c r="J374" s="183" t="s">
        <v>839</v>
      </c>
      <c r="K374" s="574"/>
      <c r="L374" s="157">
        <v>0</v>
      </c>
      <c r="M374" s="157">
        <v>0</v>
      </c>
      <c r="N374" s="157">
        <v>0</v>
      </c>
      <c r="O374" s="205">
        <v>0</v>
      </c>
      <c r="P374" s="205">
        <v>0</v>
      </c>
      <c r="Q374" s="157">
        <v>0</v>
      </c>
      <c r="R374" s="157">
        <v>0</v>
      </c>
      <c r="S374" s="157">
        <v>0</v>
      </c>
      <c r="T374" s="160">
        <v>0</v>
      </c>
      <c r="U374" s="160">
        <v>0</v>
      </c>
      <c r="V374" s="160">
        <v>0</v>
      </c>
      <c r="W374" s="160">
        <v>0</v>
      </c>
      <c r="X374" s="157">
        <v>0</v>
      </c>
      <c r="Y374" s="207">
        <v>0</v>
      </c>
      <c r="Z374" s="207">
        <v>0</v>
      </c>
      <c r="AA374" s="184">
        <v>0</v>
      </c>
      <c r="AB374" s="164">
        <f t="shared" si="7"/>
        <v>204</v>
      </c>
      <c r="AC374" s="234">
        <v>204</v>
      </c>
      <c r="AD374" s="234">
        <v>0</v>
      </c>
      <c r="AE374" s="238">
        <v>0</v>
      </c>
    </row>
    <row r="375" spans="1:31" s="2" customFormat="1" ht="12.75" hidden="1" customHeight="1" x14ac:dyDescent="0.2">
      <c r="A375" s="201">
        <v>2006</v>
      </c>
      <c r="B375" s="181" t="s">
        <v>404</v>
      </c>
      <c r="C375" s="461" t="s">
        <v>677</v>
      </c>
      <c r="D375" s="700">
        <v>39051</v>
      </c>
      <c r="E375" s="154" t="s">
        <v>42</v>
      </c>
      <c r="F375" s="155" t="s">
        <v>260</v>
      </c>
      <c r="G375" s="155" t="s">
        <v>243</v>
      </c>
      <c r="H375" s="155"/>
      <c r="I375" s="477" t="s">
        <v>698</v>
      </c>
      <c r="J375" s="183" t="s">
        <v>839</v>
      </c>
      <c r="K375" s="574"/>
      <c r="L375" s="157">
        <v>0</v>
      </c>
      <c r="M375" s="157">
        <v>0</v>
      </c>
      <c r="N375" s="157">
        <v>0</v>
      </c>
      <c r="O375" s="205">
        <v>0</v>
      </c>
      <c r="P375" s="205">
        <v>0</v>
      </c>
      <c r="Q375" s="157">
        <v>0</v>
      </c>
      <c r="R375" s="157">
        <v>0</v>
      </c>
      <c r="S375" s="157">
        <v>0</v>
      </c>
      <c r="T375" s="160">
        <v>0</v>
      </c>
      <c r="U375" s="160">
        <v>0</v>
      </c>
      <c r="V375" s="160">
        <v>0</v>
      </c>
      <c r="W375" s="160">
        <v>0</v>
      </c>
      <c r="X375" s="157">
        <v>0</v>
      </c>
      <c r="Y375" s="207">
        <v>0</v>
      </c>
      <c r="Z375" s="207">
        <v>0</v>
      </c>
      <c r="AA375" s="184">
        <v>0</v>
      </c>
      <c r="AB375" s="164">
        <f t="shared" si="7"/>
        <v>204</v>
      </c>
      <c r="AC375" s="234">
        <v>204</v>
      </c>
      <c r="AD375" s="234">
        <v>0</v>
      </c>
      <c r="AE375" s="238">
        <v>0</v>
      </c>
    </row>
    <row r="376" spans="1:31" s="2" customFormat="1" ht="12.75" hidden="1" customHeight="1" x14ac:dyDescent="0.2">
      <c r="A376" s="201">
        <v>2006</v>
      </c>
      <c r="B376" s="181" t="s">
        <v>405</v>
      </c>
      <c r="C376" s="461" t="s">
        <v>678</v>
      </c>
      <c r="D376" s="700">
        <v>39051</v>
      </c>
      <c r="E376" s="154" t="s">
        <v>42</v>
      </c>
      <c r="F376" s="155" t="s">
        <v>260</v>
      </c>
      <c r="G376" s="155" t="s">
        <v>243</v>
      </c>
      <c r="H376" s="155"/>
      <c r="I376" s="477" t="s">
        <v>698</v>
      </c>
      <c r="J376" s="183" t="s">
        <v>839</v>
      </c>
      <c r="K376" s="574"/>
      <c r="L376" s="157">
        <v>0</v>
      </c>
      <c r="M376" s="157">
        <v>0</v>
      </c>
      <c r="N376" s="157">
        <v>0</v>
      </c>
      <c r="O376" s="205">
        <v>0</v>
      </c>
      <c r="P376" s="205">
        <v>0</v>
      </c>
      <c r="Q376" s="157">
        <v>0</v>
      </c>
      <c r="R376" s="157">
        <v>0</v>
      </c>
      <c r="S376" s="157">
        <v>0</v>
      </c>
      <c r="T376" s="160">
        <v>0</v>
      </c>
      <c r="U376" s="160">
        <v>0</v>
      </c>
      <c r="V376" s="160">
        <v>0</v>
      </c>
      <c r="W376" s="160">
        <v>0</v>
      </c>
      <c r="X376" s="157">
        <v>0</v>
      </c>
      <c r="Y376" s="207">
        <v>0</v>
      </c>
      <c r="Z376" s="207">
        <v>0</v>
      </c>
      <c r="AA376" s="184">
        <v>0</v>
      </c>
      <c r="AB376" s="164">
        <f t="shared" si="7"/>
        <v>204</v>
      </c>
      <c r="AC376" s="234">
        <v>204</v>
      </c>
      <c r="AD376" s="234">
        <v>0</v>
      </c>
      <c r="AE376" s="238">
        <v>0</v>
      </c>
    </row>
    <row r="377" spans="1:31" s="2" customFormat="1" ht="12.75" hidden="1" customHeight="1" x14ac:dyDescent="0.2">
      <c r="A377" s="201">
        <v>2006</v>
      </c>
      <c r="B377" s="181" t="s">
        <v>406</v>
      </c>
      <c r="C377" s="461" t="s">
        <v>679</v>
      </c>
      <c r="D377" s="700">
        <v>39051</v>
      </c>
      <c r="E377" s="154" t="s">
        <v>42</v>
      </c>
      <c r="F377" s="155" t="s">
        <v>260</v>
      </c>
      <c r="G377" s="155" t="s">
        <v>243</v>
      </c>
      <c r="H377" s="155"/>
      <c r="I377" s="477" t="s">
        <v>698</v>
      </c>
      <c r="J377" s="183" t="s">
        <v>839</v>
      </c>
      <c r="K377" s="574"/>
      <c r="L377" s="157">
        <v>0</v>
      </c>
      <c r="M377" s="157">
        <v>0</v>
      </c>
      <c r="N377" s="157">
        <v>0</v>
      </c>
      <c r="O377" s="205">
        <v>0</v>
      </c>
      <c r="P377" s="205">
        <v>0</v>
      </c>
      <c r="Q377" s="157">
        <v>0</v>
      </c>
      <c r="R377" s="157">
        <v>0</v>
      </c>
      <c r="S377" s="157">
        <v>0</v>
      </c>
      <c r="T377" s="160">
        <v>0</v>
      </c>
      <c r="U377" s="160">
        <v>0</v>
      </c>
      <c r="V377" s="160">
        <v>0</v>
      </c>
      <c r="W377" s="160">
        <v>0</v>
      </c>
      <c r="X377" s="157">
        <v>0</v>
      </c>
      <c r="Y377" s="207">
        <v>0</v>
      </c>
      <c r="Z377" s="207">
        <v>0</v>
      </c>
      <c r="AA377" s="184">
        <v>0</v>
      </c>
      <c r="AB377" s="164">
        <f t="shared" si="7"/>
        <v>204</v>
      </c>
      <c r="AC377" s="234">
        <v>204</v>
      </c>
      <c r="AD377" s="234">
        <v>0</v>
      </c>
      <c r="AE377" s="238">
        <v>0</v>
      </c>
    </row>
    <row r="378" spans="1:31" s="2" customFormat="1" ht="12.75" hidden="1" customHeight="1" x14ac:dyDescent="0.2">
      <c r="A378" s="201">
        <v>2006</v>
      </c>
      <c r="B378" s="181" t="s">
        <v>407</v>
      </c>
      <c r="C378" s="461" t="s">
        <v>680</v>
      </c>
      <c r="D378" s="700">
        <v>39051</v>
      </c>
      <c r="E378" s="154" t="s">
        <v>42</v>
      </c>
      <c r="F378" s="155" t="s">
        <v>260</v>
      </c>
      <c r="G378" s="155" t="s">
        <v>243</v>
      </c>
      <c r="H378" s="155"/>
      <c r="I378" s="477" t="s">
        <v>698</v>
      </c>
      <c r="J378" s="183" t="s">
        <v>839</v>
      </c>
      <c r="K378" s="574"/>
      <c r="L378" s="157">
        <v>0</v>
      </c>
      <c r="M378" s="157">
        <v>0</v>
      </c>
      <c r="N378" s="157">
        <v>0</v>
      </c>
      <c r="O378" s="205">
        <v>0</v>
      </c>
      <c r="P378" s="205">
        <v>0</v>
      </c>
      <c r="Q378" s="157">
        <v>0</v>
      </c>
      <c r="R378" s="157">
        <v>0</v>
      </c>
      <c r="S378" s="157">
        <v>0</v>
      </c>
      <c r="T378" s="160">
        <v>0</v>
      </c>
      <c r="U378" s="160">
        <v>0</v>
      </c>
      <c r="V378" s="160">
        <v>0</v>
      </c>
      <c r="W378" s="160">
        <v>0</v>
      </c>
      <c r="X378" s="157">
        <v>0</v>
      </c>
      <c r="Y378" s="207">
        <v>0</v>
      </c>
      <c r="Z378" s="207">
        <v>0</v>
      </c>
      <c r="AA378" s="184">
        <v>0</v>
      </c>
      <c r="AB378" s="164">
        <f t="shared" si="7"/>
        <v>204</v>
      </c>
      <c r="AC378" s="234">
        <v>204</v>
      </c>
      <c r="AD378" s="234">
        <v>0</v>
      </c>
      <c r="AE378" s="238">
        <v>0</v>
      </c>
    </row>
    <row r="379" spans="1:31" s="2" customFormat="1" ht="12.75" hidden="1" customHeight="1" x14ac:dyDescent="0.2">
      <c r="A379" s="99">
        <v>2006</v>
      </c>
      <c r="B379" s="189" t="s">
        <v>408</v>
      </c>
      <c r="C379" s="458" t="s">
        <v>681</v>
      </c>
      <c r="D379" s="694">
        <v>39051</v>
      </c>
      <c r="E379" s="35" t="s">
        <v>42</v>
      </c>
      <c r="F379" s="36" t="s">
        <v>260</v>
      </c>
      <c r="G379" s="36" t="s">
        <v>243</v>
      </c>
      <c r="H379" s="36"/>
      <c r="I379" s="474" t="s">
        <v>957</v>
      </c>
      <c r="J379" s="35" t="s">
        <v>310</v>
      </c>
      <c r="K379" s="575" t="s">
        <v>1346</v>
      </c>
      <c r="L379" s="38">
        <v>0</v>
      </c>
      <c r="M379" s="38">
        <v>0</v>
      </c>
      <c r="N379" s="38">
        <v>0</v>
      </c>
      <c r="O379" s="104">
        <v>0</v>
      </c>
      <c r="P379" s="104">
        <v>0</v>
      </c>
      <c r="Q379" s="38">
        <v>0</v>
      </c>
      <c r="R379" s="38">
        <v>0</v>
      </c>
      <c r="S379" s="38">
        <v>0</v>
      </c>
      <c r="T379" s="41">
        <v>0</v>
      </c>
      <c r="U379" s="41">
        <v>0</v>
      </c>
      <c r="V379" s="41">
        <v>0</v>
      </c>
      <c r="W379" s="41">
        <v>0</v>
      </c>
      <c r="X379" s="38">
        <v>0</v>
      </c>
      <c r="Y379" s="180">
        <v>0</v>
      </c>
      <c r="Z379" s="180">
        <v>0</v>
      </c>
      <c r="AA379" s="190">
        <v>0</v>
      </c>
      <c r="AB379" s="44">
        <f t="shared" si="7"/>
        <v>956.25</v>
      </c>
      <c r="AC379" s="231">
        <v>956.25</v>
      </c>
      <c r="AD379" s="231">
        <v>0</v>
      </c>
      <c r="AE379" s="244">
        <v>0</v>
      </c>
    </row>
    <row r="380" spans="1:31" s="2" customFormat="1" ht="12.75" hidden="1" customHeight="1" x14ac:dyDescent="0.2">
      <c r="A380" s="201">
        <v>2006</v>
      </c>
      <c r="B380" s="181" t="s">
        <v>409</v>
      </c>
      <c r="C380" s="461" t="s">
        <v>682</v>
      </c>
      <c r="D380" s="700">
        <v>39057</v>
      </c>
      <c r="E380" s="154" t="s">
        <v>356</v>
      </c>
      <c r="F380" s="155" t="s">
        <v>260</v>
      </c>
      <c r="G380" s="155" t="s">
        <v>243</v>
      </c>
      <c r="H380" s="155"/>
      <c r="I380" s="477" t="s">
        <v>698</v>
      </c>
      <c r="J380" s="183" t="s">
        <v>839</v>
      </c>
      <c r="K380" s="574"/>
      <c r="L380" s="157">
        <v>0</v>
      </c>
      <c r="M380" s="157">
        <v>0</v>
      </c>
      <c r="N380" s="157">
        <v>0</v>
      </c>
      <c r="O380" s="205">
        <v>0</v>
      </c>
      <c r="P380" s="205">
        <v>0</v>
      </c>
      <c r="Q380" s="157">
        <v>0</v>
      </c>
      <c r="R380" s="157">
        <v>0</v>
      </c>
      <c r="S380" s="157">
        <v>0</v>
      </c>
      <c r="T380" s="160">
        <v>0</v>
      </c>
      <c r="U380" s="160">
        <v>0</v>
      </c>
      <c r="V380" s="160">
        <v>0</v>
      </c>
      <c r="W380" s="160">
        <v>0</v>
      </c>
      <c r="X380" s="157">
        <v>0</v>
      </c>
      <c r="Y380" s="207">
        <v>0</v>
      </c>
      <c r="Z380" s="207">
        <v>0</v>
      </c>
      <c r="AA380" s="184">
        <v>121.24</v>
      </c>
      <c r="AB380" s="164">
        <f t="shared" si="7"/>
        <v>0</v>
      </c>
      <c r="AC380" s="234">
        <v>0</v>
      </c>
      <c r="AD380" s="234">
        <v>0</v>
      </c>
      <c r="AE380" s="238">
        <v>0</v>
      </c>
    </row>
    <row r="381" spans="1:31" s="2" customFormat="1" ht="12.75" hidden="1" customHeight="1" x14ac:dyDescent="0.2">
      <c r="A381" s="99">
        <v>2006</v>
      </c>
      <c r="B381" s="189" t="s">
        <v>410</v>
      </c>
      <c r="C381" s="458" t="s">
        <v>683</v>
      </c>
      <c r="D381" s="694">
        <v>39057</v>
      </c>
      <c r="E381" s="35" t="s">
        <v>356</v>
      </c>
      <c r="F381" s="36" t="s">
        <v>260</v>
      </c>
      <c r="G381" s="36" t="s">
        <v>69</v>
      </c>
      <c r="H381" s="36" t="s">
        <v>912</v>
      </c>
      <c r="I381" s="458" t="s">
        <v>1791</v>
      </c>
      <c r="J381" s="119" t="s">
        <v>310</v>
      </c>
      <c r="K381" s="575" t="s">
        <v>1355</v>
      </c>
      <c r="L381" s="38">
        <v>0</v>
      </c>
      <c r="M381" s="38">
        <v>0</v>
      </c>
      <c r="N381" s="38">
        <v>0</v>
      </c>
      <c r="O381" s="104">
        <v>0</v>
      </c>
      <c r="P381" s="104">
        <v>0</v>
      </c>
      <c r="Q381" s="38">
        <v>0</v>
      </c>
      <c r="R381" s="38">
        <v>0</v>
      </c>
      <c r="S381" s="38">
        <v>0</v>
      </c>
      <c r="T381" s="41">
        <v>0</v>
      </c>
      <c r="U381" s="41">
        <v>0</v>
      </c>
      <c r="V381" s="41">
        <v>0</v>
      </c>
      <c r="W381" s="41">
        <v>0</v>
      </c>
      <c r="X381" s="38">
        <v>0</v>
      </c>
      <c r="Y381" s="180">
        <v>0</v>
      </c>
      <c r="Z381" s="180">
        <v>0</v>
      </c>
      <c r="AA381" s="190">
        <v>38362.43</v>
      </c>
      <c r="AB381" s="44">
        <f t="shared" ref="AB381:AB446" si="8">AC381+AD381+AE381</f>
        <v>1523</v>
      </c>
      <c r="AC381" s="244">
        <v>1523</v>
      </c>
      <c r="AD381" s="231">
        <v>0</v>
      </c>
      <c r="AE381" s="244">
        <v>0</v>
      </c>
    </row>
    <row r="382" spans="1:31" s="2" customFormat="1" ht="12.75" hidden="1" customHeight="1" x14ac:dyDescent="0.2">
      <c r="A382" s="201">
        <v>2006</v>
      </c>
      <c r="B382" s="181" t="s">
        <v>411</v>
      </c>
      <c r="C382" s="461" t="s">
        <v>684</v>
      </c>
      <c r="D382" s="700">
        <v>39057</v>
      </c>
      <c r="E382" s="154" t="s">
        <v>42</v>
      </c>
      <c r="F382" s="155" t="s">
        <v>260</v>
      </c>
      <c r="G382" s="155" t="s">
        <v>68</v>
      </c>
      <c r="H382" s="155"/>
      <c r="I382" s="477" t="s">
        <v>698</v>
      </c>
      <c r="J382" s="183" t="s">
        <v>839</v>
      </c>
      <c r="K382" s="574"/>
      <c r="L382" s="157">
        <v>0</v>
      </c>
      <c r="M382" s="157">
        <v>0</v>
      </c>
      <c r="N382" s="157">
        <v>0</v>
      </c>
      <c r="O382" s="205">
        <v>0</v>
      </c>
      <c r="P382" s="205">
        <v>0</v>
      </c>
      <c r="Q382" s="157">
        <v>0</v>
      </c>
      <c r="R382" s="157">
        <v>0</v>
      </c>
      <c r="S382" s="157">
        <v>0</v>
      </c>
      <c r="T382" s="160">
        <v>0</v>
      </c>
      <c r="U382" s="160">
        <v>0</v>
      </c>
      <c r="V382" s="160">
        <v>0</v>
      </c>
      <c r="W382" s="160">
        <v>0</v>
      </c>
      <c r="X382" s="157">
        <v>0</v>
      </c>
      <c r="Y382" s="207">
        <v>0</v>
      </c>
      <c r="Z382" s="207">
        <v>0</v>
      </c>
      <c r="AA382" s="184">
        <v>0</v>
      </c>
      <c r="AB382" s="164">
        <f t="shared" si="8"/>
        <v>0</v>
      </c>
      <c r="AC382" s="234">
        <v>0</v>
      </c>
      <c r="AD382" s="234">
        <v>0</v>
      </c>
      <c r="AE382" s="238">
        <v>0</v>
      </c>
    </row>
    <row r="383" spans="1:31" s="2" customFormat="1" ht="12.75" hidden="1" customHeight="1" x14ac:dyDescent="0.2">
      <c r="A383" s="201">
        <v>2006</v>
      </c>
      <c r="B383" s="181" t="s">
        <v>412</v>
      </c>
      <c r="C383" s="461" t="s">
        <v>685</v>
      </c>
      <c r="D383" s="700">
        <v>39057</v>
      </c>
      <c r="E383" s="154" t="s">
        <v>42</v>
      </c>
      <c r="F383" s="155" t="s">
        <v>260</v>
      </c>
      <c r="G383" s="155" t="s">
        <v>68</v>
      </c>
      <c r="H383" s="155"/>
      <c r="I383" s="477" t="s">
        <v>698</v>
      </c>
      <c r="J383" s="183" t="s">
        <v>839</v>
      </c>
      <c r="K383" s="574"/>
      <c r="L383" s="157">
        <v>0</v>
      </c>
      <c r="M383" s="157">
        <v>0</v>
      </c>
      <c r="N383" s="157">
        <v>0</v>
      </c>
      <c r="O383" s="205">
        <v>0</v>
      </c>
      <c r="P383" s="205">
        <v>0</v>
      </c>
      <c r="Q383" s="157">
        <v>0</v>
      </c>
      <c r="R383" s="157">
        <v>0</v>
      </c>
      <c r="S383" s="157">
        <v>0</v>
      </c>
      <c r="T383" s="160">
        <v>0</v>
      </c>
      <c r="U383" s="160">
        <v>0</v>
      </c>
      <c r="V383" s="160">
        <v>0</v>
      </c>
      <c r="W383" s="160">
        <v>0</v>
      </c>
      <c r="X383" s="157">
        <v>0</v>
      </c>
      <c r="Y383" s="207">
        <v>0</v>
      </c>
      <c r="Z383" s="207">
        <v>0</v>
      </c>
      <c r="AA383" s="184">
        <v>0</v>
      </c>
      <c r="AB383" s="164">
        <f t="shared" si="8"/>
        <v>0</v>
      </c>
      <c r="AC383" s="234">
        <v>0</v>
      </c>
      <c r="AD383" s="234">
        <v>0</v>
      </c>
      <c r="AE383" s="238">
        <v>0</v>
      </c>
    </row>
    <row r="384" spans="1:31" s="2" customFormat="1" ht="12.75" hidden="1" customHeight="1" x14ac:dyDescent="0.2">
      <c r="A384" s="99">
        <v>2006</v>
      </c>
      <c r="B384" s="189" t="s">
        <v>183</v>
      </c>
      <c r="C384" s="458" t="s">
        <v>686</v>
      </c>
      <c r="D384" s="694">
        <v>39057</v>
      </c>
      <c r="E384" s="115" t="s">
        <v>42</v>
      </c>
      <c r="F384" s="116" t="s">
        <v>251</v>
      </c>
      <c r="G384" s="116" t="s">
        <v>68</v>
      </c>
      <c r="H384" s="116"/>
      <c r="I384" s="460" t="s">
        <v>1435</v>
      </c>
      <c r="J384" s="258" t="s">
        <v>316</v>
      </c>
      <c r="K384" s="118" t="s">
        <v>1356</v>
      </c>
      <c r="L384" s="38">
        <v>0</v>
      </c>
      <c r="M384" s="171">
        <v>0</v>
      </c>
      <c r="N384" s="38">
        <v>0</v>
      </c>
      <c r="O384" s="104">
        <v>0</v>
      </c>
      <c r="P384" s="104">
        <v>0</v>
      </c>
      <c r="Q384" s="38">
        <v>0</v>
      </c>
      <c r="R384" s="38">
        <v>0</v>
      </c>
      <c r="S384" s="38">
        <v>0</v>
      </c>
      <c r="T384" s="41">
        <v>4137.6000000000004</v>
      </c>
      <c r="U384" s="41">
        <v>0</v>
      </c>
      <c r="V384" s="41">
        <v>0</v>
      </c>
      <c r="W384" s="40">
        <v>0</v>
      </c>
      <c r="X384" s="173">
        <v>0</v>
      </c>
      <c r="Y384" s="173">
        <v>0</v>
      </c>
      <c r="Z384" s="173">
        <v>0</v>
      </c>
      <c r="AA384" s="174">
        <v>53114.720000000001</v>
      </c>
      <c r="AB384" s="44">
        <f t="shared" si="8"/>
        <v>4198.62</v>
      </c>
      <c r="AC384" s="44">
        <v>0</v>
      </c>
      <c r="AD384" s="44">
        <v>1468.8</v>
      </c>
      <c r="AE384" s="109">
        <v>2729.82</v>
      </c>
    </row>
    <row r="385" spans="1:31" s="2" customFormat="1" ht="12.75" hidden="1" customHeight="1" x14ac:dyDescent="0.2">
      <c r="A385" s="99">
        <v>2006</v>
      </c>
      <c r="B385" s="189" t="s">
        <v>150</v>
      </c>
      <c r="C385" s="458" t="s">
        <v>687</v>
      </c>
      <c r="D385" s="694">
        <v>39058</v>
      </c>
      <c r="E385" s="35" t="s">
        <v>42</v>
      </c>
      <c r="F385" s="36" t="s">
        <v>260</v>
      </c>
      <c r="G385" s="36" t="s">
        <v>68</v>
      </c>
      <c r="H385" s="36"/>
      <c r="I385" s="460" t="s">
        <v>887</v>
      </c>
      <c r="J385" s="119" t="s">
        <v>310</v>
      </c>
      <c r="K385" s="118" t="s">
        <v>1357</v>
      </c>
      <c r="L385" s="38">
        <v>0</v>
      </c>
      <c r="M385" s="171">
        <v>0</v>
      </c>
      <c r="N385" s="38">
        <v>0</v>
      </c>
      <c r="O385" s="104">
        <v>0</v>
      </c>
      <c r="P385" s="104">
        <v>0</v>
      </c>
      <c r="Q385" s="38">
        <v>0</v>
      </c>
      <c r="R385" s="38">
        <v>0</v>
      </c>
      <c r="S385" s="38">
        <v>0</v>
      </c>
      <c r="T385" s="41">
        <v>0</v>
      </c>
      <c r="U385" s="41">
        <v>0</v>
      </c>
      <c r="V385" s="41">
        <v>0</v>
      </c>
      <c r="W385" s="40">
        <v>0</v>
      </c>
      <c r="X385" s="173">
        <v>0</v>
      </c>
      <c r="Y385" s="173">
        <v>0</v>
      </c>
      <c r="Z385" s="173">
        <v>0</v>
      </c>
      <c r="AA385" s="174" t="s">
        <v>20</v>
      </c>
      <c r="AB385" s="44">
        <f t="shared" si="8"/>
        <v>5285.2800000000007</v>
      </c>
      <c r="AC385" s="44">
        <v>2516.8000000000002</v>
      </c>
      <c r="AD385" s="44">
        <v>2768.48</v>
      </c>
      <c r="AE385" s="109">
        <v>0</v>
      </c>
    </row>
    <row r="386" spans="1:31" s="2" customFormat="1" ht="12.75" hidden="1" customHeight="1" x14ac:dyDescent="0.2">
      <c r="A386" s="99">
        <v>2006</v>
      </c>
      <c r="B386" s="189" t="s">
        <v>150</v>
      </c>
      <c r="C386" s="458" t="s">
        <v>688</v>
      </c>
      <c r="D386" s="694">
        <v>39058</v>
      </c>
      <c r="E386" s="35" t="s">
        <v>42</v>
      </c>
      <c r="F386" s="36" t="s">
        <v>265</v>
      </c>
      <c r="G386" s="36" t="s">
        <v>68</v>
      </c>
      <c r="H386" s="36"/>
      <c r="I386" s="474" t="s">
        <v>888</v>
      </c>
      <c r="J386" s="119" t="s">
        <v>310</v>
      </c>
      <c r="K386" s="575" t="s">
        <v>1345</v>
      </c>
      <c r="L386" s="38">
        <v>0</v>
      </c>
      <c r="M386" s="38">
        <v>0</v>
      </c>
      <c r="N386" s="38">
        <v>0</v>
      </c>
      <c r="O386" s="104">
        <v>0</v>
      </c>
      <c r="P386" s="104">
        <v>0</v>
      </c>
      <c r="Q386" s="38">
        <v>0</v>
      </c>
      <c r="R386" s="38">
        <v>0</v>
      </c>
      <c r="S386" s="38">
        <v>0</v>
      </c>
      <c r="T386" s="41">
        <v>0</v>
      </c>
      <c r="U386" s="41">
        <v>0</v>
      </c>
      <c r="V386" s="41">
        <v>0</v>
      </c>
      <c r="W386" s="41">
        <v>0</v>
      </c>
      <c r="X386" s="38">
        <v>0</v>
      </c>
      <c r="Y386" s="180">
        <v>0</v>
      </c>
      <c r="Z386" s="180">
        <v>0</v>
      </c>
      <c r="AA386" s="190" t="s">
        <v>20</v>
      </c>
      <c r="AB386" s="61">
        <f t="shared" si="8"/>
        <v>1468.8</v>
      </c>
      <c r="AC386" s="44">
        <v>0</v>
      </c>
      <c r="AD386" s="44">
        <v>0</v>
      </c>
      <c r="AE386" s="109">
        <v>1468.8</v>
      </c>
    </row>
    <row r="387" spans="1:31" s="2" customFormat="1" ht="12.75" hidden="1" customHeight="1" x14ac:dyDescent="0.2">
      <c r="A387" s="201">
        <v>2006</v>
      </c>
      <c r="B387" s="181" t="s">
        <v>413</v>
      </c>
      <c r="C387" s="461" t="s">
        <v>689</v>
      </c>
      <c r="D387" s="700">
        <v>39058</v>
      </c>
      <c r="E387" s="154" t="s">
        <v>42</v>
      </c>
      <c r="F387" s="155" t="s">
        <v>265</v>
      </c>
      <c r="G387" s="155" t="s">
        <v>63</v>
      </c>
      <c r="H387" s="155"/>
      <c r="I387" s="477" t="s">
        <v>698</v>
      </c>
      <c r="J387" s="183" t="s">
        <v>839</v>
      </c>
      <c r="K387" s="574"/>
      <c r="L387" s="157">
        <v>0</v>
      </c>
      <c r="M387" s="157">
        <v>0</v>
      </c>
      <c r="N387" s="157">
        <v>0</v>
      </c>
      <c r="O387" s="205">
        <v>0</v>
      </c>
      <c r="P387" s="205">
        <v>0</v>
      </c>
      <c r="Q387" s="157">
        <v>0</v>
      </c>
      <c r="R387" s="157">
        <v>0</v>
      </c>
      <c r="S387" s="157">
        <v>0</v>
      </c>
      <c r="T387" s="160">
        <v>0</v>
      </c>
      <c r="U387" s="160">
        <v>0</v>
      </c>
      <c r="V387" s="160">
        <v>0</v>
      </c>
      <c r="W387" s="160">
        <v>0</v>
      </c>
      <c r="X387" s="157">
        <v>0</v>
      </c>
      <c r="Y387" s="207">
        <v>0</v>
      </c>
      <c r="Z387" s="207">
        <v>0</v>
      </c>
      <c r="AA387" s="184">
        <v>0</v>
      </c>
      <c r="AB387" s="164">
        <f t="shared" si="8"/>
        <v>0</v>
      </c>
      <c r="AC387" s="234">
        <v>0</v>
      </c>
      <c r="AD387" s="234">
        <v>0</v>
      </c>
      <c r="AE387" s="238">
        <v>0</v>
      </c>
    </row>
    <row r="388" spans="1:31" s="2" customFormat="1" ht="12.75" hidden="1" customHeight="1" x14ac:dyDescent="0.2">
      <c r="A388" s="201">
        <v>2006</v>
      </c>
      <c r="B388" s="181" t="s">
        <v>414</v>
      </c>
      <c r="C388" s="461" t="s">
        <v>690</v>
      </c>
      <c r="D388" s="700">
        <v>39058</v>
      </c>
      <c r="E388" s="154" t="s">
        <v>42</v>
      </c>
      <c r="F388" s="155" t="s">
        <v>251</v>
      </c>
      <c r="G388" s="155" t="s">
        <v>243</v>
      </c>
      <c r="H388" s="155"/>
      <c r="I388" s="477" t="s">
        <v>698</v>
      </c>
      <c r="J388" s="183" t="s">
        <v>839</v>
      </c>
      <c r="K388" s="574"/>
      <c r="L388" s="157">
        <v>0</v>
      </c>
      <c r="M388" s="157">
        <v>0</v>
      </c>
      <c r="N388" s="157">
        <v>0</v>
      </c>
      <c r="O388" s="205">
        <v>0</v>
      </c>
      <c r="P388" s="205">
        <v>0</v>
      </c>
      <c r="Q388" s="157">
        <v>0</v>
      </c>
      <c r="R388" s="157">
        <v>0</v>
      </c>
      <c r="S388" s="157">
        <v>0</v>
      </c>
      <c r="T388" s="160">
        <v>0</v>
      </c>
      <c r="U388" s="160">
        <v>0</v>
      </c>
      <c r="V388" s="160">
        <v>0</v>
      </c>
      <c r="W388" s="160">
        <v>0</v>
      </c>
      <c r="X388" s="157">
        <v>0</v>
      </c>
      <c r="Y388" s="207">
        <v>0</v>
      </c>
      <c r="Z388" s="207">
        <v>0</v>
      </c>
      <c r="AA388" s="184">
        <v>0</v>
      </c>
      <c r="AB388" s="164">
        <f t="shared" si="8"/>
        <v>0</v>
      </c>
      <c r="AC388" s="234">
        <v>0</v>
      </c>
      <c r="AD388" s="234">
        <v>0</v>
      </c>
      <c r="AE388" s="238">
        <v>0</v>
      </c>
    </row>
    <row r="389" spans="1:31" s="2" customFormat="1" ht="12.75" hidden="1" customHeight="1" x14ac:dyDescent="0.2">
      <c r="A389" s="201">
        <v>2006</v>
      </c>
      <c r="B389" s="181" t="s">
        <v>415</v>
      </c>
      <c r="C389" s="461" t="s">
        <v>691</v>
      </c>
      <c r="D389" s="700">
        <v>39058</v>
      </c>
      <c r="E389" s="154" t="s">
        <v>356</v>
      </c>
      <c r="F389" s="155" t="s">
        <v>260</v>
      </c>
      <c r="G389" s="155" t="s">
        <v>68</v>
      </c>
      <c r="H389" s="155"/>
      <c r="I389" s="477" t="s">
        <v>698</v>
      </c>
      <c r="J389" s="183" t="s">
        <v>839</v>
      </c>
      <c r="K389" s="574"/>
      <c r="L389" s="157">
        <v>0</v>
      </c>
      <c r="M389" s="157">
        <v>0</v>
      </c>
      <c r="N389" s="157">
        <v>0</v>
      </c>
      <c r="O389" s="205">
        <v>0</v>
      </c>
      <c r="P389" s="205">
        <v>0</v>
      </c>
      <c r="Q389" s="157">
        <v>0</v>
      </c>
      <c r="R389" s="157">
        <v>0</v>
      </c>
      <c r="S389" s="157">
        <v>0</v>
      </c>
      <c r="T389" s="160">
        <v>0</v>
      </c>
      <c r="U389" s="160">
        <v>0</v>
      </c>
      <c r="V389" s="160">
        <v>0</v>
      </c>
      <c r="W389" s="160">
        <v>0</v>
      </c>
      <c r="X389" s="157">
        <v>0</v>
      </c>
      <c r="Y389" s="207">
        <v>0</v>
      </c>
      <c r="Z389" s="207">
        <v>0</v>
      </c>
      <c r="AA389" s="184">
        <v>0</v>
      </c>
      <c r="AB389" s="164">
        <f t="shared" si="8"/>
        <v>0</v>
      </c>
      <c r="AC389" s="234">
        <v>0</v>
      </c>
      <c r="AD389" s="234">
        <v>0</v>
      </c>
      <c r="AE389" s="238">
        <v>0</v>
      </c>
    </row>
    <row r="390" spans="1:31" s="2" customFormat="1" ht="12.75" hidden="1" customHeight="1" x14ac:dyDescent="0.2">
      <c r="A390" s="201">
        <v>2006</v>
      </c>
      <c r="B390" s="181" t="s">
        <v>416</v>
      </c>
      <c r="C390" s="461" t="s">
        <v>692</v>
      </c>
      <c r="D390" s="700">
        <v>39058</v>
      </c>
      <c r="E390" s="154" t="s">
        <v>356</v>
      </c>
      <c r="F390" s="155" t="s">
        <v>260</v>
      </c>
      <c r="G390" s="155" t="s">
        <v>68</v>
      </c>
      <c r="H390" s="155"/>
      <c r="I390" s="477" t="s">
        <v>698</v>
      </c>
      <c r="J390" s="183" t="s">
        <v>839</v>
      </c>
      <c r="K390" s="574"/>
      <c r="L390" s="157">
        <v>0</v>
      </c>
      <c r="M390" s="157">
        <v>0</v>
      </c>
      <c r="N390" s="157">
        <v>0</v>
      </c>
      <c r="O390" s="205">
        <v>0</v>
      </c>
      <c r="P390" s="205">
        <v>0</v>
      </c>
      <c r="Q390" s="157">
        <v>0</v>
      </c>
      <c r="R390" s="157">
        <v>0</v>
      </c>
      <c r="S390" s="157">
        <v>0</v>
      </c>
      <c r="T390" s="160">
        <v>0</v>
      </c>
      <c r="U390" s="160">
        <v>0</v>
      </c>
      <c r="V390" s="160">
        <v>0</v>
      </c>
      <c r="W390" s="160">
        <v>0</v>
      </c>
      <c r="X390" s="157">
        <v>0</v>
      </c>
      <c r="Y390" s="207">
        <v>0</v>
      </c>
      <c r="Z390" s="207">
        <v>0</v>
      </c>
      <c r="AA390" s="184">
        <v>0</v>
      </c>
      <c r="AB390" s="164">
        <f t="shared" si="8"/>
        <v>0</v>
      </c>
      <c r="AC390" s="234">
        <v>0</v>
      </c>
      <c r="AD390" s="234">
        <v>0</v>
      </c>
      <c r="AE390" s="238">
        <v>0</v>
      </c>
    </row>
    <row r="391" spans="1:31" s="2" customFormat="1" ht="12.75" hidden="1" customHeight="1" x14ac:dyDescent="0.2">
      <c r="A391" s="99">
        <v>2006</v>
      </c>
      <c r="B391" s="189" t="s">
        <v>3220</v>
      </c>
      <c r="C391" s="458" t="s">
        <v>693</v>
      </c>
      <c r="D391" s="694">
        <v>39066</v>
      </c>
      <c r="E391" s="115" t="s">
        <v>39</v>
      </c>
      <c r="F391" s="116" t="s">
        <v>265</v>
      </c>
      <c r="G391" s="36" t="s">
        <v>63</v>
      </c>
      <c r="H391" s="116"/>
      <c r="I391" s="460" t="s">
        <v>3219</v>
      </c>
      <c r="J391" s="119" t="s">
        <v>839</v>
      </c>
      <c r="K391" s="118"/>
      <c r="L391" s="38">
        <v>0</v>
      </c>
      <c r="M391" s="171">
        <v>0</v>
      </c>
      <c r="N391" s="38">
        <v>0</v>
      </c>
      <c r="O391" s="104">
        <v>0</v>
      </c>
      <c r="P391" s="104">
        <v>0</v>
      </c>
      <c r="Q391" s="38">
        <v>0</v>
      </c>
      <c r="R391" s="38">
        <v>0</v>
      </c>
      <c r="S391" s="38">
        <v>0</v>
      </c>
      <c r="T391" s="41">
        <v>0</v>
      </c>
      <c r="U391" s="41">
        <v>0</v>
      </c>
      <c r="V391" s="41">
        <v>0</v>
      </c>
      <c r="W391" s="40">
        <v>0</v>
      </c>
      <c r="X391" s="173">
        <v>0</v>
      </c>
      <c r="Y391" s="173">
        <v>0</v>
      </c>
      <c r="Z391" s="173">
        <v>0</v>
      </c>
      <c r="AA391" s="174">
        <v>0</v>
      </c>
      <c r="AB391" s="44">
        <f t="shared" si="8"/>
        <v>14908.560000000001</v>
      </c>
      <c r="AC391" s="173">
        <v>4848.7700000000004</v>
      </c>
      <c r="AD391" s="173">
        <v>4888.8599999999997</v>
      </c>
      <c r="AE391" s="109">
        <v>5170.93</v>
      </c>
    </row>
    <row r="392" spans="1:31" s="2" customFormat="1" ht="12.75" hidden="1" customHeight="1" x14ac:dyDescent="0.2">
      <c r="A392" s="99">
        <v>2006</v>
      </c>
      <c r="B392" s="189" t="s">
        <v>3220</v>
      </c>
      <c r="C392" s="474" t="s">
        <v>694</v>
      </c>
      <c r="D392" s="697">
        <v>39066</v>
      </c>
      <c r="E392" s="101" t="s">
        <v>39</v>
      </c>
      <c r="F392" s="115" t="s">
        <v>1185</v>
      </c>
      <c r="G392" s="36" t="s">
        <v>63</v>
      </c>
      <c r="H392" s="102"/>
      <c r="I392" s="474" t="s">
        <v>3221</v>
      </c>
      <c r="J392" s="119" t="s">
        <v>560</v>
      </c>
      <c r="K392" s="756">
        <v>38848</v>
      </c>
      <c r="L392" s="38">
        <v>0</v>
      </c>
      <c r="M392" s="104">
        <v>0</v>
      </c>
      <c r="N392" s="38">
        <v>0</v>
      </c>
      <c r="O392" s="104">
        <v>0</v>
      </c>
      <c r="P392" s="104">
        <v>0</v>
      </c>
      <c r="Q392" s="38">
        <v>0</v>
      </c>
      <c r="R392" s="38">
        <v>0</v>
      </c>
      <c r="S392" s="38">
        <v>0</v>
      </c>
      <c r="T392" s="107">
        <v>0</v>
      </c>
      <c r="U392" s="107">
        <v>0</v>
      </c>
      <c r="V392" s="107">
        <v>0</v>
      </c>
      <c r="W392" s="107">
        <v>0</v>
      </c>
      <c r="X392" s="104">
        <v>0</v>
      </c>
      <c r="Y392" s="173">
        <v>0</v>
      </c>
      <c r="Z392" s="173">
        <v>0</v>
      </c>
      <c r="AA392" s="211">
        <v>0</v>
      </c>
      <c r="AB392" s="44">
        <f t="shared" si="8"/>
        <v>0</v>
      </c>
      <c r="AC392" s="44">
        <v>0</v>
      </c>
      <c r="AD392" s="44">
        <v>0</v>
      </c>
      <c r="AE392" s="109">
        <v>0</v>
      </c>
    </row>
    <row r="393" spans="1:31" s="2" customFormat="1" ht="12.75" hidden="1" customHeight="1" x14ac:dyDescent="0.2">
      <c r="A393" s="152">
        <v>2006</v>
      </c>
      <c r="B393" s="153" t="s">
        <v>598</v>
      </c>
      <c r="C393" s="659" t="s">
        <v>599</v>
      </c>
      <c r="D393" s="691">
        <v>38784</v>
      </c>
      <c r="E393" s="154" t="s">
        <v>39</v>
      </c>
      <c r="F393" s="270" t="s">
        <v>870</v>
      </c>
      <c r="G393" s="155" t="s">
        <v>69</v>
      </c>
      <c r="H393" s="155"/>
      <c r="I393" s="461" t="s">
        <v>2867</v>
      </c>
      <c r="J393" s="156" t="s">
        <v>839</v>
      </c>
      <c r="K393" s="637"/>
      <c r="L393" s="157">
        <v>0</v>
      </c>
      <c r="M393" s="157">
        <v>0</v>
      </c>
      <c r="N393" s="157">
        <v>0</v>
      </c>
      <c r="O393" s="205">
        <v>0</v>
      </c>
      <c r="P393" s="158">
        <v>0</v>
      </c>
      <c r="Q393" s="157">
        <v>0</v>
      </c>
      <c r="R393" s="157">
        <v>0</v>
      </c>
      <c r="S393" s="157">
        <v>0</v>
      </c>
      <c r="T393" s="160">
        <v>0</v>
      </c>
      <c r="U393" s="160">
        <v>0</v>
      </c>
      <c r="V393" s="160">
        <v>0</v>
      </c>
      <c r="W393" s="161">
        <v>0</v>
      </c>
      <c r="X393" s="158">
        <v>0</v>
      </c>
      <c r="Y393" s="207">
        <v>0</v>
      </c>
      <c r="Z393" s="207">
        <v>0</v>
      </c>
      <c r="AA393" s="163">
        <v>172441.12</v>
      </c>
      <c r="AB393" s="164">
        <v>0</v>
      </c>
      <c r="AC393" s="83">
        <v>1370.6</v>
      </c>
      <c r="AD393" s="83">
        <v>0</v>
      </c>
      <c r="AE393" s="148">
        <v>0</v>
      </c>
    </row>
    <row r="394" spans="1:31" s="2" customFormat="1" ht="12.75" hidden="1" customHeight="1" x14ac:dyDescent="0.2">
      <c r="A394" s="152">
        <v>2006</v>
      </c>
      <c r="B394" s="153" t="s">
        <v>869</v>
      </c>
      <c r="C394" s="659" t="s">
        <v>868</v>
      </c>
      <c r="D394" s="691">
        <v>38786</v>
      </c>
      <c r="E394" s="154" t="s">
        <v>39</v>
      </c>
      <c r="F394" s="270" t="s">
        <v>259</v>
      </c>
      <c r="G394" s="155" t="s">
        <v>69</v>
      </c>
      <c r="H394" s="155"/>
      <c r="I394" s="461" t="s">
        <v>2866</v>
      </c>
      <c r="J394" s="156" t="s">
        <v>839</v>
      </c>
      <c r="K394" s="637"/>
      <c r="L394" s="157">
        <v>0</v>
      </c>
      <c r="M394" s="157">
        <v>0</v>
      </c>
      <c r="N394" s="157">
        <v>0</v>
      </c>
      <c r="O394" s="205">
        <v>0</v>
      </c>
      <c r="P394" s="158">
        <v>0</v>
      </c>
      <c r="Q394" s="157">
        <v>0</v>
      </c>
      <c r="R394" s="157">
        <v>0</v>
      </c>
      <c r="S394" s="157">
        <v>0</v>
      </c>
      <c r="T394" s="160">
        <v>0</v>
      </c>
      <c r="U394" s="160">
        <v>0</v>
      </c>
      <c r="V394" s="160">
        <v>0</v>
      </c>
      <c r="W394" s="161">
        <v>0</v>
      </c>
      <c r="X394" s="158">
        <v>0</v>
      </c>
      <c r="Y394" s="207">
        <v>0</v>
      </c>
      <c r="Z394" s="207">
        <v>0</v>
      </c>
      <c r="AA394" s="163">
        <v>2898.7</v>
      </c>
      <c r="AB394" s="164">
        <v>0</v>
      </c>
      <c r="AC394" s="83">
        <v>741.53</v>
      </c>
      <c r="AD394" s="83">
        <v>0</v>
      </c>
      <c r="AE394" s="148">
        <v>0</v>
      </c>
    </row>
    <row r="395" spans="1:31" s="2" customFormat="1" ht="12.75" hidden="1" customHeight="1" x14ac:dyDescent="0.2">
      <c r="A395" s="152">
        <v>2006</v>
      </c>
      <c r="B395" s="153" t="s">
        <v>141</v>
      </c>
      <c r="C395" s="659" t="s">
        <v>867</v>
      </c>
      <c r="D395" s="691">
        <v>38786</v>
      </c>
      <c r="E395" s="154" t="s">
        <v>39</v>
      </c>
      <c r="F395" s="270" t="s">
        <v>259</v>
      </c>
      <c r="G395" s="155" t="s">
        <v>69</v>
      </c>
      <c r="H395" s="155" t="s">
        <v>914</v>
      </c>
      <c r="I395" s="461" t="s">
        <v>872</v>
      </c>
      <c r="J395" s="156" t="s">
        <v>839</v>
      </c>
      <c r="K395" s="637"/>
      <c r="L395" s="157">
        <v>0</v>
      </c>
      <c r="M395" s="157">
        <v>265.86</v>
      </c>
      <c r="N395" s="157">
        <v>0</v>
      </c>
      <c r="O395" s="205">
        <v>0</v>
      </c>
      <c r="P395" s="158">
        <v>0</v>
      </c>
      <c r="Q395" s="157">
        <v>0</v>
      </c>
      <c r="R395" s="157">
        <v>0</v>
      </c>
      <c r="S395" s="157">
        <v>0</v>
      </c>
      <c r="T395" s="160">
        <v>0</v>
      </c>
      <c r="U395" s="160">
        <v>0</v>
      </c>
      <c r="V395" s="160">
        <v>0</v>
      </c>
      <c r="W395" s="161">
        <v>0</v>
      </c>
      <c r="X395" s="158">
        <v>0</v>
      </c>
      <c r="Y395" s="207">
        <v>0</v>
      </c>
      <c r="Z395" s="207">
        <v>0</v>
      </c>
      <c r="AA395" s="163">
        <v>71467.31</v>
      </c>
      <c r="AB395" s="164">
        <v>1367.46</v>
      </c>
      <c r="AC395" s="83">
        <v>0</v>
      </c>
      <c r="AD395" s="83">
        <v>0</v>
      </c>
      <c r="AE395" s="148">
        <v>0</v>
      </c>
    </row>
    <row r="396" spans="1:31" hidden="1" x14ac:dyDescent="0.2">
      <c r="A396" s="275">
        <v>2006</v>
      </c>
      <c r="B396" s="276" t="s">
        <v>141</v>
      </c>
      <c r="C396" s="666" t="s">
        <v>1062</v>
      </c>
      <c r="D396" s="693">
        <v>38786</v>
      </c>
      <c r="E396" s="177" t="s">
        <v>39</v>
      </c>
      <c r="F396" s="36" t="s">
        <v>259</v>
      </c>
      <c r="G396" s="167" t="s">
        <v>69</v>
      </c>
      <c r="H396" s="167" t="s">
        <v>913</v>
      </c>
      <c r="I396" s="454" t="s">
        <v>2868</v>
      </c>
      <c r="J396" s="37" t="s">
        <v>537</v>
      </c>
      <c r="K396" s="554" t="s">
        <v>1041</v>
      </c>
      <c r="L396" s="38">
        <v>0</v>
      </c>
      <c r="M396" s="150">
        <v>180.58</v>
      </c>
      <c r="N396" s="38">
        <v>0</v>
      </c>
      <c r="O396" s="104">
        <v>0</v>
      </c>
      <c r="P396" s="180">
        <v>0</v>
      </c>
      <c r="Q396" s="38">
        <v>0</v>
      </c>
      <c r="R396" s="38">
        <v>0</v>
      </c>
      <c r="S396" s="38">
        <v>0</v>
      </c>
      <c r="T396" s="41">
        <v>0</v>
      </c>
      <c r="U396" s="41">
        <v>0</v>
      </c>
      <c r="V396" s="41">
        <v>0</v>
      </c>
      <c r="W396" s="40">
        <v>0</v>
      </c>
      <c r="X396" s="180">
        <v>0</v>
      </c>
      <c r="Y396" s="180">
        <v>0</v>
      </c>
      <c r="Z396" s="180">
        <v>0</v>
      </c>
      <c r="AA396" s="170">
        <v>40445.47</v>
      </c>
      <c r="AB396" s="44">
        <f t="shared" si="8"/>
        <v>8743.39</v>
      </c>
      <c r="AC396" s="45">
        <v>1282.18</v>
      </c>
      <c r="AD396" s="45">
        <v>0</v>
      </c>
      <c r="AE396" s="46">
        <v>7461.21</v>
      </c>
    </row>
    <row r="397" spans="1:31" hidden="1" x14ac:dyDescent="0.2">
      <c r="A397" s="275">
        <v>2006</v>
      </c>
      <c r="B397" s="186" t="s">
        <v>2199</v>
      </c>
      <c r="C397" s="458" t="s">
        <v>2120</v>
      </c>
      <c r="D397" s="689">
        <v>38869</v>
      </c>
      <c r="E397" s="115" t="s">
        <v>39</v>
      </c>
      <c r="F397" s="116" t="s">
        <v>267</v>
      </c>
      <c r="G397" s="116" t="s">
        <v>72</v>
      </c>
      <c r="H397" s="116"/>
      <c r="I397" s="460" t="s">
        <v>2869</v>
      </c>
      <c r="J397" s="258" t="s">
        <v>316</v>
      </c>
      <c r="K397" s="118" t="s">
        <v>1942</v>
      </c>
      <c r="L397" s="38">
        <v>0</v>
      </c>
      <c r="M397" s="38">
        <v>0</v>
      </c>
      <c r="N397" s="38">
        <v>0</v>
      </c>
      <c r="O397" s="104">
        <v>0</v>
      </c>
      <c r="P397" s="104">
        <v>0</v>
      </c>
      <c r="Q397" s="38">
        <v>0</v>
      </c>
      <c r="R397" s="38">
        <v>0</v>
      </c>
      <c r="S397" s="38">
        <v>0</v>
      </c>
      <c r="T397" s="107">
        <v>0</v>
      </c>
      <c r="U397" s="107">
        <v>0</v>
      </c>
      <c r="V397" s="107">
        <v>0</v>
      </c>
      <c r="W397" s="106">
        <v>0</v>
      </c>
      <c r="X397" s="173">
        <v>0</v>
      </c>
      <c r="Y397" s="173">
        <v>0</v>
      </c>
      <c r="Z397" s="173">
        <v>0</v>
      </c>
      <c r="AA397" s="174" t="s">
        <v>20</v>
      </c>
      <c r="AB397" s="44">
        <f>AC397+AD397+AE397</f>
        <v>37181.589999999997</v>
      </c>
      <c r="AC397" s="44">
        <v>0</v>
      </c>
      <c r="AD397" s="44">
        <v>0</v>
      </c>
      <c r="AE397" s="109">
        <v>37181.589999999997</v>
      </c>
    </row>
    <row r="398" spans="1:31" hidden="1" x14ac:dyDescent="0.2">
      <c r="A398" s="275">
        <v>2006</v>
      </c>
      <c r="B398" s="276" t="s">
        <v>2038</v>
      </c>
      <c r="C398" s="666"/>
      <c r="D398" s="693"/>
      <c r="E398" s="177" t="s">
        <v>2039</v>
      </c>
      <c r="F398" s="36" t="s">
        <v>1185</v>
      </c>
      <c r="G398" s="167" t="s">
        <v>68</v>
      </c>
      <c r="H398" s="167"/>
      <c r="I398" s="454" t="s">
        <v>2048</v>
      </c>
      <c r="J398" s="37" t="s">
        <v>310</v>
      </c>
      <c r="K398" s="554" t="s">
        <v>2049</v>
      </c>
      <c r="L398" s="38">
        <v>0</v>
      </c>
      <c r="M398" s="150">
        <v>0</v>
      </c>
      <c r="N398" s="38">
        <v>0</v>
      </c>
      <c r="O398" s="104">
        <v>0</v>
      </c>
      <c r="P398" s="180">
        <v>0</v>
      </c>
      <c r="Q398" s="38">
        <v>0</v>
      </c>
      <c r="R398" s="38">
        <v>0</v>
      </c>
      <c r="S398" s="38">
        <v>0</v>
      </c>
      <c r="T398" s="41">
        <v>0</v>
      </c>
      <c r="U398" s="41">
        <v>0</v>
      </c>
      <c r="V398" s="41">
        <v>0</v>
      </c>
      <c r="W398" s="40">
        <v>0</v>
      </c>
      <c r="X398" s="180">
        <v>0</v>
      </c>
      <c r="Y398" s="180">
        <v>0</v>
      </c>
      <c r="Z398" s="180">
        <v>0</v>
      </c>
      <c r="AA398" s="170">
        <v>0</v>
      </c>
      <c r="AB398" s="44">
        <v>0</v>
      </c>
      <c r="AC398" s="45">
        <v>0</v>
      </c>
      <c r="AD398" s="45">
        <v>0</v>
      </c>
      <c r="AE398" s="46">
        <v>0</v>
      </c>
    </row>
    <row r="399" spans="1:31" ht="13.5" hidden="1" customHeight="1" x14ac:dyDescent="0.2">
      <c r="A399" s="275">
        <v>2006</v>
      </c>
      <c r="B399" s="276" t="s">
        <v>141</v>
      </c>
      <c r="C399" s="666" t="s">
        <v>2873</v>
      </c>
      <c r="D399" s="693">
        <v>38786</v>
      </c>
      <c r="E399" s="177" t="s">
        <v>39</v>
      </c>
      <c r="F399" s="36" t="s">
        <v>259</v>
      </c>
      <c r="G399" s="167" t="s">
        <v>69</v>
      </c>
      <c r="H399" s="167" t="s">
        <v>2872</v>
      </c>
      <c r="I399" s="454" t="s">
        <v>2871</v>
      </c>
      <c r="J399" s="37" t="s">
        <v>310</v>
      </c>
      <c r="K399" s="554" t="s">
        <v>1358</v>
      </c>
      <c r="L399" s="38">
        <v>0</v>
      </c>
      <c r="M399" s="38">
        <v>268.12</v>
      </c>
      <c r="N399" s="38">
        <v>0</v>
      </c>
      <c r="O399" s="104">
        <v>0</v>
      </c>
      <c r="P399" s="104">
        <v>0</v>
      </c>
      <c r="Q399" s="38">
        <v>0</v>
      </c>
      <c r="R399" s="38">
        <v>0</v>
      </c>
      <c r="S399" s="38">
        <v>0</v>
      </c>
      <c r="T399" s="41">
        <v>0</v>
      </c>
      <c r="U399" s="41">
        <v>0</v>
      </c>
      <c r="V399" s="41">
        <v>0</v>
      </c>
      <c r="W399" s="41">
        <v>0</v>
      </c>
      <c r="X399" s="38">
        <v>0</v>
      </c>
      <c r="Y399" s="180">
        <v>0</v>
      </c>
      <c r="Z399" s="180">
        <v>0</v>
      </c>
      <c r="AA399" s="170">
        <v>64451.67</v>
      </c>
      <c r="AB399" s="44">
        <f t="shared" si="8"/>
        <v>2333.62</v>
      </c>
      <c r="AC399" s="44">
        <v>2333.62</v>
      </c>
      <c r="AD399" s="44">
        <v>0</v>
      </c>
      <c r="AE399" s="109">
        <v>0</v>
      </c>
    </row>
    <row r="400" spans="1:31" s="2" customFormat="1" ht="12.75" hidden="1" customHeight="1" x14ac:dyDescent="0.2">
      <c r="A400" s="33">
        <v>2006</v>
      </c>
      <c r="B400" s="34" t="s">
        <v>598</v>
      </c>
      <c r="C400" s="650" t="s">
        <v>599</v>
      </c>
      <c r="D400" s="683">
        <v>38784</v>
      </c>
      <c r="E400" s="35" t="s">
        <v>39</v>
      </c>
      <c r="F400" s="36" t="s">
        <v>870</v>
      </c>
      <c r="G400" s="36" t="s">
        <v>69</v>
      </c>
      <c r="H400" s="36" t="s">
        <v>2752</v>
      </c>
      <c r="I400" s="474" t="s">
        <v>2867</v>
      </c>
      <c r="J400" s="37" t="s">
        <v>537</v>
      </c>
      <c r="K400" s="554" t="s">
        <v>1041</v>
      </c>
      <c r="L400" s="38">
        <v>0</v>
      </c>
      <c r="M400" s="38">
        <v>269</v>
      </c>
      <c r="N400" s="38">
        <v>0</v>
      </c>
      <c r="O400" s="104">
        <v>0</v>
      </c>
      <c r="P400" s="39">
        <v>0</v>
      </c>
      <c r="Q400" s="38">
        <v>0</v>
      </c>
      <c r="R400" s="38">
        <v>0</v>
      </c>
      <c r="S400" s="38">
        <v>0</v>
      </c>
      <c r="T400" s="41">
        <v>0</v>
      </c>
      <c r="U400" s="41">
        <v>0</v>
      </c>
      <c r="V400" s="41">
        <v>0</v>
      </c>
      <c r="W400" s="40">
        <v>0</v>
      </c>
      <c r="X400" s="39">
        <v>0</v>
      </c>
      <c r="Y400" s="180">
        <v>0</v>
      </c>
      <c r="Z400" s="180">
        <v>0</v>
      </c>
      <c r="AA400" s="43">
        <v>172441.12</v>
      </c>
      <c r="AB400" s="44">
        <f t="shared" si="8"/>
        <v>17185.66</v>
      </c>
      <c r="AC400" s="38">
        <v>1101.5999999999999</v>
      </c>
      <c r="AD400" s="45">
        <v>0</v>
      </c>
      <c r="AE400" s="46">
        <v>16084.06</v>
      </c>
    </row>
    <row r="401" spans="1:31" s="2" customFormat="1" ht="12.75" hidden="1" customHeight="1" x14ac:dyDescent="0.2">
      <c r="A401" s="33">
        <v>2006</v>
      </c>
      <c r="B401" s="34" t="s">
        <v>141</v>
      </c>
      <c r="C401" s="650" t="s">
        <v>867</v>
      </c>
      <c r="D401" s="683">
        <v>38786</v>
      </c>
      <c r="E401" s="35" t="s">
        <v>39</v>
      </c>
      <c r="F401" s="36" t="s">
        <v>260</v>
      </c>
      <c r="G401" s="36" t="s">
        <v>69</v>
      </c>
      <c r="H401" s="36" t="s">
        <v>914</v>
      </c>
      <c r="I401" s="458" t="s">
        <v>872</v>
      </c>
      <c r="J401" s="37" t="s">
        <v>310</v>
      </c>
      <c r="K401" s="554" t="s">
        <v>1359</v>
      </c>
      <c r="L401" s="38">
        <v>0</v>
      </c>
      <c r="M401" s="38">
        <v>265.86</v>
      </c>
      <c r="N401" s="38">
        <v>0</v>
      </c>
      <c r="O401" s="104">
        <v>0</v>
      </c>
      <c r="P401" s="39">
        <v>0</v>
      </c>
      <c r="Q401" s="38">
        <v>0</v>
      </c>
      <c r="R401" s="38">
        <v>0</v>
      </c>
      <c r="S401" s="38">
        <v>0</v>
      </c>
      <c r="T401" s="41">
        <v>0</v>
      </c>
      <c r="U401" s="41">
        <v>0</v>
      </c>
      <c r="V401" s="41">
        <v>0</v>
      </c>
      <c r="W401" s="40">
        <v>0</v>
      </c>
      <c r="X401" s="39">
        <v>0</v>
      </c>
      <c r="Y401" s="180">
        <v>0</v>
      </c>
      <c r="Z401" s="180">
        <v>6600</v>
      </c>
      <c r="AA401" s="43">
        <v>71467.31</v>
      </c>
      <c r="AB401" s="44">
        <f t="shared" si="8"/>
        <v>1101.5999999999999</v>
      </c>
      <c r="AC401" s="38">
        <v>1101.5999999999999</v>
      </c>
      <c r="AD401" s="45">
        <v>0</v>
      </c>
      <c r="AE401" s="46">
        <v>0</v>
      </c>
    </row>
    <row r="402" spans="1:31" hidden="1" x14ac:dyDescent="0.2">
      <c r="A402" s="275">
        <v>2006</v>
      </c>
      <c r="B402" s="276" t="s">
        <v>869</v>
      </c>
      <c r="C402" s="666" t="s">
        <v>868</v>
      </c>
      <c r="D402" s="693">
        <v>38786</v>
      </c>
      <c r="E402" s="177" t="s">
        <v>39</v>
      </c>
      <c r="F402" s="36" t="s">
        <v>259</v>
      </c>
      <c r="G402" s="167" t="s">
        <v>69</v>
      </c>
      <c r="H402" s="167" t="s">
        <v>2870</v>
      </c>
      <c r="I402" s="454" t="s">
        <v>2874</v>
      </c>
      <c r="J402" s="119" t="s">
        <v>592</v>
      </c>
      <c r="K402" s="554" t="s">
        <v>2740</v>
      </c>
      <c r="L402" s="38">
        <v>0</v>
      </c>
      <c r="M402" s="150">
        <v>53.03</v>
      </c>
      <c r="N402" s="38">
        <v>0</v>
      </c>
      <c r="O402" s="104">
        <v>0</v>
      </c>
      <c r="P402" s="180">
        <v>0</v>
      </c>
      <c r="Q402" s="38">
        <v>0</v>
      </c>
      <c r="R402" s="38">
        <v>0</v>
      </c>
      <c r="S402" s="38">
        <v>0</v>
      </c>
      <c r="T402" s="41">
        <v>0</v>
      </c>
      <c r="U402" s="41">
        <v>0</v>
      </c>
      <c r="V402" s="41">
        <v>0</v>
      </c>
      <c r="W402" s="40">
        <v>0</v>
      </c>
      <c r="X402" s="180">
        <v>0</v>
      </c>
      <c r="Y402" s="180">
        <v>0</v>
      </c>
      <c r="Z402" s="180">
        <v>0</v>
      </c>
      <c r="AA402" s="170">
        <v>2898.7</v>
      </c>
      <c r="AB402" s="61">
        <f t="shared" si="8"/>
        <v>2030.72</v>
      </c>
      <c r="AC402" s="45">
        <v>688.5</v>
      </c>
      <c r="AD402" s="45">
        <v>0</v>
      </c>
      <c r="AE402" s="46">
        <v>1342.22</v>
      </c>
    </row>
    <row r="403" spans="1:31" hidden="1" x14ac:dyDescent="0.2">
      <c r="A403" s="185">
        <v>2006</v>
      </c>
      <c r="B403" s="186" t="s">
        <v>141</v>
      </c>
      <c r="C403" s="662" t="s">
        <v>1062</v>
      </c>
      <c r="D403" s="689">
        <v>38786</v>
      </c>
      <c r="E403" s="115" t="s">
        <v>39</v>
      </c>
      <c r="F403" s="102" t="s">
        <v>259</v>
      </c>
      <c r="G403" s="116" t="s">
        <v>69</v>
      </c>
      <c r="H403" s="116" t="s">
        <v>913</v>
      </c>
      <c r="I403" s="460" t="s">
        <v>2868</v>
      </c>
      <c r="J403" s="111" t="s">
        <v>537</v>
      </c>
      <c r="K403" s="559" t="s">
        <v>1041</v>
      </c>
      <c r="L403" s="38">
        <v>0</v>
      </c>
      <c r="M403" s="171">
        <v>180.58</v>
      </c>
      <c r="N403" s="104">
        <v>0</v>
      </c>
      <c r="O403" s="104">
        <v>0</v>
      </c>
      <c r="P403" s="173">
        <v>0</v>
      </c>
      <c r="Q403" s="104">
        <v>0</v>
      </c>
      <c r="R403" s="104">
        <v>0</v>
      </c>
      <c r="S403" s="104">
        <v>0</v>
      </c>
      <c r="T403" s="107">
        <v>0</v>
      </c>
      <c r="U403" s="107">
        <v>0</v>
      </c>
      <c r="V403" s="107">
        <v>0</v>
      </c>
      <c r="W403" s="106">
        <v>0</v>
      </c>
      <c r="X403" s="173">
        <v>0</v>
      </c>
      <c r="Y403" s="173">
        <v>0</v>
      </c>
      <c r="Z403" s="173">
        <v>0</v>
      </c>
      <c r="AA403" s="174">
        <v>40445.47</v>
      </c>
      <c r="AB403" s="44">
        <f t="shared" si="8"/>
        <v>0</v>
      </c>
      <c r="AC403" s="44">
        <v>0</v>
      </c>
      <c r="AD403" s="44">
        <v>0</v>
      </c>
      <c r="AE403" s="109">
        <v>0</v>
      </c>
    </row>
    <row r="404" spans="1:31" hidden="1" x14ac:dyDescent="0.2">
      <c r="A404" s="275">
        <v>2006</v>
      </c>
      <c r="B404" s="276" t="s">
        <v>114</v>
      </c>
      <c r="C404" s="666" t="s">
        <v>2115</v>
      </c>
      <c r="D404" s="693">
        <v>38825</v>
      </c>
      <c r="E404" s="177" t="s">
        <v>864</v>
      </c>
      <c r="F404" s="36" t="s">
        <v>250</v>
      </c>
      <c r="G404" s="167" t="s">
        <v>68</v>
      </c>
      <c r="H404" s="167"/>
      <c r="I404" s="454" t="s">
        <v>1</v>
      </c>
      <c r="J404" s="119"/>
      <c r="K404" s="554"/>
      <c r="L404" s="38">
        <v>0</v>
      </c>
      <c r="M404" s="150">
        <v>0</v>
      </c>
      <c r="N404" s="38">
        <v>0</v>
      </c>
      <c r="O404" s="38">
        <v>0</v>
      </c>
      <c r="P404" s="180">
        <v>0</v>
      </c>
      <c r="Q404" s="38">
        <v>0</v>
      </c>
      <c r="R404" s="38">
        <v>0</v>
      </c>
      <c r="S404" s="38">
        <v>0</v>
      </c>
      <c r="T404" s="41">
        <v>0</v>
      </c>
      <c r="U404" s="41">
        <v>0</v>
      </c>
      <c r="V404" s="41">
        <v>0</v>
      </c>
      <c r="W404" s="40">
        <v>0</v>
      </c>
      <c r="X404" s="180">
        <v>0</v>
      </c>
      <c r="Y404" s="180">
        <v>0</v>
      </c>
      <c r="Z404" s="180">
        <v>0</v>
      </c>
      <c r="AA404" s="170">
        <v>0</v>
      </c>
      <c r="AB404" s="45">
        <v>0</v>
      </c>
      <c r="AC404" s="45">
        <v>0</v>
      </c>
      <c r="AD404" s="45">
        <v>0</v>
      </c>
      <c r="AE404" s="149">
        <v>5119.99</v>
      </c>
    </row>
    <row r="405" spans="1:31" ht="13.5" hidden="1" thickBot="1" x14ac:dyDescent="0.25">
      <c r="A405" s="277">
        <v>2006</v>
      </c>
      <c r="B405" s="278" t="s">
        <v>141</v>
      </c>
      <c r="C405" s="667" t="s">
        <v>821</v>
      </c>
      <c r="D405" s="710">
        <v>38874</v>
      </c>
      <c r="E405" s="279" t="s">
        <v>39</v>
      </c>
      <c r="F405" s="280" t="s">
        <v>259</v>
      </c>
      <c r="G405" s="281" t="s">
        <v>69</v>
      </c>
      <c r="H405" s="281" t="s">
        <v>1052</v>
      </c>
      <c r="I405" s="482" t="s">
        <v>2872</v>
      </c>
      <c r="J405" s="282" t="s">
        <v>310</v>
      </c>
      <c r="K405" s="584" t="s">
        <v>1358</v>
      </c>
      <c r="L405" s="128">
        <v>0</v>
      </c>
      <c r="M405" s="283">
        <v>268.12</v>
      </c>
      <c r="N405" s="284">
        <v>0</v>
      </c>
      <c r="O405" s="284">
        <v>0</v>
      </c>
      <c r="P405" s="285">
        <v>0</v>
      </c>
      <c r="Q405" s="284">
        <v>0</v>
      </c>
      <c r="R405" s="284">
        <v>0</v>
      </c>
      <c r="S405" s="284">
        <v>0</v>
      </c>
      <c r="T405" s="286">
        <v>0</v>
      </c>
      <c r="U405" s="286">
        <v>0</v>
      </c>
      <c r="V405" s="286">
        <v>0</v>
      </c>
      <c r="W405" s="286">
        <v>0</v>
      </c>
      <c r="X405" s="285">
        <v>0</v>
      </c>
      <c r="Y405" s="285">
        <v>0</v>
      </c>
      <c r="Z405" s="285">
        <v>0</v>
      </c>
      <c r="AA405" s="287">
        <v>64451.77</v>
      </c>
      <c r="AB405" s="285">
        <f t="shared" si="8"/>
        <v>8450.43</v>
      </c>
      <c r="AC405" s="285">
        <v>0</v>
      </c>
      <c r="AD405" s="285">
        <v>0</v>
      </c>
      <c r="AE405" s="288">
        <v>8450.43</v>
      </c>
    </row>
    <row r="406" spans="1:31" s="2" customFormat="1" ht="12.75" hidden="1" customHeight="1" x14ac:dyDescent="0.2">
      <c r="A406" s="33">
        <v>2007</v>
      </c>
      <c r="B406" s="189" t="s">
        <v>61</v>
      </c>
      <c r="C406" s="458" t="s">
        <v>619</v>
      </c>
      <c r="D406" s="694">
        <v>39086</v>
      </c>
      <c r="E406" s="35" t="s">
        <v>42</v>
      </c>
      <c r="F406" s="36"/>
      <c r="G406" s="36" t="s">
        <v>243</v>
      </c>
      <c r="H406" s="36"/>
      <c r="I406" s="474" t="s">
        <v>698</v>
      </c>
      <c r="J406" s="119" t="s">
        <v>310</v>
      </c>
      <c r="K406" s="571" t="s">
        <v>1024</v>
      </c>
      <c r="L406" s="38">
        <v>0</v>
      </c>
      <c r="M406" s="38">
        <v>0</v>
      </c>
      <c r="N406" s="38">
        <v>0</v>
      </c>
      <c r="O406" s="104">
        <v>0</v>
      </c>
      <c r="P406" s="104">
        <v>0</v>
      </c>
      <c r="Q406" s="38">
        <v>0</v>
      </c>
      <c r="R406" s="38">
        <v>0</v>
      </c>
      <c r="S406" s="38">
        <v>0</v>
      </c>
      <c r="T406" s="41">
        <v>0</v>
      </c>
      <c r="U406" s="41">
        <v>0</v>
      </c>
      <c r="V406" s="41">
        <v>0</v>
      </c>
      <c r="W406" s="41">
        <v>0</v>
      </c>
      <c r="X406" s="38">
        <v>0</v>
      </c>
      <c r="Y406" s="180">
        <v>0</v>
      </c>
      <c r="Z406" s="180">
        <v>0</v>
      </c>
      <c r="AA406" s="190">
        <v>0</v>
      </c>
      <c r="AB406" s="61">
        <f t="shared" si="8"/>
        <v>0</v>
      </c>
      <c r="AC406" s="61">
        <v>0</v>
      </c>
      <c r="AD406" s="61">
        <v>0</v>
      </c>
      <c r="AE406" s="72">
        <v>0</v>
      </c>
    </row>
    <row r="407" spans="1:31" s="2" customFormat="1" ht="12.75" hidden="1" customHeight="1" x14ac:dyDescent="0.2">
      <c r="A407" s="33">
        <v>2007</v>
      </c>
      <c r="B407" s="189" t="s">
        <v>418</v>
      </c>
      <c r="C407" s="458" t="s">
        <v>620</v>
      </c>
      <c r="D407" s="694">
        <v>39087</v>
      </c>
      <c r="E407" s="35" t="s">
        <v>39</v>
      </c>
      <c r="F407" s="36" t="s">
        <v>260</v>
      </c>
      <c r="G407" s="36" t="s">
        <v>1014</v>
      </c>
      <c r="H407" s="36"/>
      <c r="I407" s="474" t="s">
        <v>32</v>
      </c>
      <c r="J407" s="119" t="s">
        <v>310</v>
      </c>
      <c r="K407" s="571" t="s">
        <v>1342</v>
      </c>
      <c r="L407" s="38">
        <v>0</v>
      </c>
      <c r="M407" s="38">
        <v>0</v>
      </c>
      <c r="N407" s="38">
        <v>0</v>
      </c>
      <c r="O407" s="104">
        <v>0</v>
      </c>
      <c r="P407" s="104">
        <v>0</v>
      </c>
      <c r="Q407" s="38">
        <v>168</v>
      </c>
      <c r="R407" s="38">
        <v>168</v>
      </c>
      <c r="S407" s="38">
        <v>0</v>
      </c>
      <c r="T407" s="107">
        <v>0</v>
      </c>
      <c r="U407" s="107">
        <v>0</v>
      </c>
      <c r="V407" s="107">
        <v>0</v>
      </c>
      <c r="W407" s="107">
        <v>0</v>
      </c>
      <c r="X407" s="38">
        <v>10064.94</v>
      </c>
      <c r="Y407" s="180">
        <v>0</v>
      </c>
      <c r="Z407" s="180">
        <v>0</v>
      </c>
      <c r="AA407" s="190">
        <v>13949856.890000001</v>
      </c>
      <c r="AB407" s="44">
        <f t="shared" si="8"/>
        <v>14153.67</v>
      </c>
      <c r="AC407" s="231">
        <v>0</v>
      </c>
      <c r="AD407" s="231">
        <v>0</v>
      </c>
      <c r="AE407" s="244">
        <v>14153.67</v>
      </c>
    </row>
    <row r="408" spans="1:31" s="2" customFormat="1" ht="12.75" hidden="1" customHeight="1" x14ac:dyDescent="0.2">
      <c r="A408" s="152">
        <v>2007</v>
      </c>
      <c r="B408" s="181" t="s">
        <v>419</v>
      </c>
      <c r="C408" s="461" t="s">
        <v>621</v>
      </c>
      <c r="D408" s="700">
        <v>39092</v>
      </c>
      <c r="E408" s="154" t="s">
        <v>39</v>
      </c>
      <c r="F408" s="155" t="s">
        <v>250</v>
      </c>
      <c r="G408" s="155" t="s">
        <v>63</v>
      </c>
      <c r="H408" s="155"/>
      <c r="I408" s="481" t="s">
        <v>750</v>
      </c>
      <c r="J408" s="183" t="s">
        <v>839</v>
      </c>
      <c r="K408" s="570"/>
      <c r="L408" s="157">
        <v>0</v>
      </c>
      <c r="M408" s="157">
        <v>0</v>
      </c>
      <c r="N408" s="157">
        <v>0</v>
      </c>
      <c r="O408" s="205">
        <v>0</v>
      </c>
      <c r="P408" s="205">
        <v>0</v>
      </c>
      <c r="Q408" s="157">
        <v>0</v>
      </c>
      <c r="R408" s="157">
        <v>0</v>
      </c>
      <c r="S408" s="157">
        <v>0</v>
      </c>
      <c r="T408" s="206">
        <v>0</v>
      </c>
      <c r="U408" s="206">
        <v>0</v>
      </c>
      <c r="V408" s="206">
        <v>0</v>
      </c>
      <c r="W408" s="206">
        <v>0</v>
      </c>
      <c r="X408" s="157">
        <v>0</v>
      </c>
      <c r="Y408" s="207">
        <v>0</v>
      </c>
      <c r="Z408" s="207">
        <v>0</v>
      </c>
      <c r="AA408" s="184">
        <v>0</v>
      </c>
      <c r="AB408" s="164">
        <f t="shared" si="8"/>
        <v>6799.28</v>
      </c>
      <c r="AC408" s="234">
        <v>0</v>
      </c>
      <c r="AD408" s="234">
        <v>0</v>
      </c>
      <c r="AE408" s="209">
        <v>6799.28</v>
      </c>
    </row>
    <row r="409" spans="1:31" s="2" customFormat="1" ht="12.75" hidden="1" customHeight="1" x14ac:dyDescent="0.2">
      <c r="A409" s="152">
        <v>2007</v>
      </c>
      <c r="B409" s="181" t="s">
        <v>358</v>
      </c>
      <c r="C409" s="461"/>
      <c r="D409" s="700"/>
      <c r="E409" s="154"/>
      <c r="F409" s="155"/>
      <c r="G409" s="155"/>
      <c r="H409" s="155"/>
      <c r="I409" s="477" t="s">
        <v>698</v>
      </c>
      <c r="J409" s="183" t="s">
        <v>839</v>
      </c>
      <c r="K409" s="570"/>
      <c r="L409" s="157">
        <v>0</v>
      </c>
      <c r="M409" s="157">
        <v>0</v>
      </c>
      <c r="N409" s="157">
        <v>0</v>
      </c>
      <c r="O409" s="205">
        <v>0</v>
      </c>
      <c r="P409" s="205">
        <v>0</v>
      </c>
      <c r="Q409" s="157">
        <v>0</v>
      </c>
      <c r="R409" s="157">
        <v>0</v>
      </c>
      <c r="S409" s="157">
        <v>0</v>
      </c>
      <c r="T409" s="206">
        <v>0</v>
      </c>
      <c r="U409" s="206">
        <v>0</v>
      </c>
      <c r="V409" s="206">
        <v>0</v>
      </c>
      <c r="W409" s="206">
        <v>0</v>
      </c>
      <c r="X409" s="157">
        <v>0</v>
      </c>
      <c r="Y409" s="207">
        <v>0</v>
      </c>
      <c r="Z409" s="207">
        <v>0</v>
      </c>
      <c r="AA409" s="184">
        <v>0</v>
      </c>
      <c r="AB409" s="164">
        <f t="shared" si="8"/>
        <v>0</v>
      </c>
      <c r="AC409" s="234">
        <v>0</v>
      </c>
      <c r="AD409" s="234">
        <v>0</v>
      </c>
      <c r="AE409" s="238">
        <v>0</v>
      </c>
    </row>
    <row r="410" spans="1:31" s="2" customFormat="1" ht="12.75" hidden="1" customHeight="1" x14ac:dyDescent="0.2">
      <c r="A410" s="152">
        <v>2007</v>
      </c>
      <c r="B410" s="181" t="s">
        <v>187</v>
      </c>
      <c r="C410" s="461"/>
      <c r="D410" s="700"/>
      <c r="E410" s="154" t="s">
        <v>356</v>
      </c>
      <c r="F410" s="155" t="s">
        <v>2113</v>
      </c>
      <c r="G410" s="155" t="s">
        <v>68</v>
      </c>
      <c r="H410" s="155"/>
      <c r="I410" s="477"/>
      <c r="J410" s="183"/>
      <c r="K410" s="570"/>
      <c r="L410" s="157">
        <v>0</v>
      </c>
      <c r="M410" s="157">
        <v>0</v>
      </c>
      <c r="N410" s="157">
        <v>0</v>
      </c>
      <c r="O410" s="205">
        <v>0</v>
      </c>
      <c r="P410" s="205">
        <v>0</v>
      </c>
      <c r="Q410" s="157">
        <v>0</v>
      </c>
      <c r="R410" s="157">
        <v>0</v>
      </c>
      <c r="S410" s="157">
        <v>0</v>
      </c>
      <c r="T410" s="206">
        <v>0</v>
      </c>
      <c r="U410" s="206">
        <v>0</v>
      </c>
      <c r="V410" s="206">
        <v>0</v>
      </c>
      <c r="W410" s="206">
        <v>0</v>
      </c>
      <c r="X410" s="157">
        <v>0</v>
      </c>
      <c r="Y410" s="207">
        <v>0</v>
      </c>
      <c r="Z410" s="207">
        <v>0</v>
      </c>
      <c r="AA410" s="184">
        <v>1500000</v>
      </c>
      <c r="AB410" s="164">
        <v>0</v>
      </c>
      <c r="AC410" s="234">
        <v>0</v>
      </c>
      <c r="AD410" s="234">
        <v>0</v>
      </c>
      <c r="AE410" s="238">
        <v>4009.3</v>
      </c>
    </row>
    <row r="411" spans="1:31" s="2" customFormat="1" ht="12.75" hidden="1" customHeight="1" x14ac:dyDescent="0.2">
      <c r="A411" s="152">
        <v>2007</v>
      </c>
      <c r="B411" s="181" t="s">
        <v>2114</v>
      </c>
      <c r="C411" s="461"/>
      <c r="D411" s="700"/>
      <c r="E411" s="154" t="s">
        <v>356</v>
      </c>
      <c r="F411" s="155" t="s">
        <v>2113</v>
      </c>
      <c r="G411" s="155" t="s">
        <v>68</v>
      </c>
      <c r="H411" s="155"/>
      <c r="I411" s="477"/>
      <c r="J411" s="183"/>
      <c r="K411" s="570"/>
      <c r="L411" s="157">
        <v>0</v>
      </c>
      <c r="M411" s="157">
        <v>0</v>
      </c>
      <c r="N411" s="157">
        <v>0</v>
      </c>
      <c r="O411" s="205">
        <v>0</v>
      </c>
      <c r="P411" s="205">
        <v>0</v>
      </c>
      <c r="Q411" s="157">
        <v>0</v>
      </c>
      <c r="R411" s="157">
        <v>0</v>
      </c>
      <c r="S411" s="157">
        <v>0</v>
      </c>
      <c r="T411" s="206">
        <v>0</v>
      </c>
      <c r="U411" s="206">
        <v>0</v>
      </c>
      <c r="V411" s="206">
        <v>0</v>
      </c>
      <c r="W411" s="206">
        <v>0</v>
      </c>
      <c r="X411" s="157">
        <v>0</v>
      </c>
      <c r="Y411" s="207">
        <v>0</v>
      </c>
      <c r="Z411" s="207">
        <v>0</v>
      </c>
      <c r="AA411" s="184" t="s">
        <v>20</v>
      </c>
      <c r="AB411" s="164">
        <v>0</v>
      </c>
      <c r="AC411" s="234">
        <v>0</v>
      </c>
      <c r="AD411" s="234">
        <v>0</v>
      </c>
      <c r="AE411" s="238">
        <v>1404.97</v>
      </c>
    </row>
    <row r="412" spans="1:31" s="2" customFormat="1" ht="12.75" hidden="1" customHeight="1" x14ac:dyDescent="0.2">
      <c r="A412" s="33">
        <v>2007</v>
      </c>
      <c r="B412" s="189" t="s">
        <v>420</v>
      </c>
      <c r="C412" s="458" t="s">
        <v>622</v>
      </c>
      <c r="D412" s="694">
        <v>38727</v>
      </c>
      <c r="E412" s="35" t="s">
        <v>39</v>
      </c>
      <c r="F412" s="36" t="s">
        <v>260</v>
      </c>
      <c r="G412" s="36" t="s">
        <v>63</v>
      </c>
      <c r="H412" s="36"/>
      <c r="I412" s="474" t="s">
        <v>2996</v>
      </c>
      <c r="J412" s="188" t="s">
        <v>316</v>
      </c>
      <c r="K412" s="571" t="s">
        <v>2997</v>
      </c>
      <c r="L412" s="38">
        <v>0</v>
      </c>
      <c r="M412" s="38">
        <v>0</v>
      </c>
      <c r="N412" s="38">
        <v>0</v>
      </c>
      <c r="O412" s="104">
        <v>0</v>
      </c>
      <c r="P412" s="104">
        <v>0</v>
      </c>
      <c r="Q412" s="38">
        <v>0</v>
      </c>
      <c r="R412" s="38">
        <v>0</v>
      </c>
      <c r="S412" s="38">
        <v>0</v>
      </c>
      <c r="T412" s="107">
        <v>0</v>
      </c>
      <c r="U412" s="107">
        <v>0</v>
      </c>
      <c r="V412" s="107">
        <v>0</v>
      </c>
      <c r="W412" s="107">
        <v>0</v>
      </c>
      <c r="X412" s="38">
        <v>0</v>
      </c>
      <c r="Y412" s="180">
        <v>0</v>
      </c>
      <c r="Z412" s="180">
        <v>0</v>
      </c>
      <c r="AA412" s="190" t="s">
        <v>20</v>
      </c>
      <c r="AB412" s="44">
        <f t="shared" si="8"/>
        <v>11664.57</v>
      </c>
      <c r="AC412" s="231">
        <v>0</v>
      </c>
      <c r="AD412" s="231">
        <v>0</v>
      </c>
      <c r="AE412" s="244">
        <v>11664.57</v>
      </c>
    </row>
    <row r="413" spans="1:31" s="2" customFormat="1" ht="12.75" hidden="1" customHeight="1" x14ac:dyDescent="0.2">
      <c r="A413" s="152">
        <v>2007</v>
      </c>
      <c r="B413" s="181" t="s">
        <v>421</v>
      </c>
      <c r="C413" s="461" t="s">
        <v>623</v>
      </c>
      <c r="D413" s="700">
        <v>39093</v>
      </c>
      <c r="E413" s="154" t="s">
        <v>42</v>
      </c>
      <c r="F413" s="155"/>
      <c r="G413" s="155" t="s">
        <v>63</v>
      </c>
      <c r="H413" s="155"/>
      <c r="I413" s="477" t="s">
        <v>698</v>
      </c>
      <c r="J413" s="183" t="s">
        <v>839</v>
      </c>
      <c r="K413" s="570"/>
      <c r="L413" s="157">
        <v>0</v>
      </c>
      <c r="M413" s="157">
        <v>0</v>
      </c>
      <c r="N413" s="157">
        <v>0</v>
      </c>
      <c r="O413" s="205">
        <v>0</v>
      </c>
      <c r="P413" s="205">
        <v>0</v>
      </c>
      <c r="Q413" s="157">
        <v>0</v>
      </c>
      <c r="R413" s="157">
        <v>0</v>
      </c>
      <c r="S413" s="157">
        <v>0</v>
      </c>
      <c r="T413" s="206">
        <v>0</v>
      </c>
      <c r="U413" s="206">
        <v>0</v>
      </c>
      <c r="V413" s="206">
        <v>0</v>
      </c>
      <c r="W413" s="206">
        <v>0</v>
      </c>
      <c r="X413" s="157">
        <v>0</v>
      </c>
      <c r="Y413" s="207">
        <v>0</v>
      </c>
      <c r="Z413" s="207">
        <v>0</v>
      </c>
      <c r="AA413" s="184">
        <v>0</v>
      </c>
      <c r="AB413" s="164">
        <f t="shared" si="8"/>
        <v>0</v>
      </c>
      <c r="AC413" s="234">
        <v>0</v>
      </c>
      <c r="AD413" s="234">
        <v>0</v>
      </c>
      <c r="AE413" s="238">
        <v>0</v>
      </c>
    </row>
    <row r="414" spans="1:31" s="2" customFormat="1" ht="12.75" hidden="1" customHeight="1" x14ac:dyDescent="0.2">
      <c r="A414" s="152">
        <v>2007</v>
      </c>
      <c r="B414" s="181" t="s">
        <v>422</v>
      </c>
      <c r="C414" s="461" t="s">
        <v>624</v>
      </c>
      <c r="D414" s="700">
        <v>39097</v>
      </c>
      <c r="E414" s="154" t="s">
        <v>356</v>
      </c>
      <c r="F414" s="155" t="s">
        <v>250</v>
      </c>
      <c r="G414" s="155" t="s">
        <v>63</v>
      </c>
      <c r="H414" s="155"/>
      <c r="I414" s="477" t="s">
        <v>698</v>
      </c>
      <c r="J414" s="183" t="s">
        <v>839</v>
      </c>
      <c r="K414" s="570"/>
      <c r="L414" s="157">
        <v>0</v>
      </c>
      <c r="M414" s="157">
        <v>0</v>
      </c>
      <c r="N414" s="157">
        <v>0</v>
      </c>
      <c r="O414" s="205">
        <v>0</v>
      </c>
      <c r="P414" s="205">
        <v>0</v>
      </c>
      <c r="Q414" s="157">
        <v>0</v>
      </c>
      <c r="R414" s="157">
        <v>0</v>
      </c>
      <c r="S414" s="157">
        <v>0</v>
      </c>
      <c r="T414" s="206">
        <v>0</v>
      </c>
      <c r="U414" s="206">
        <v>0</v>
      </c>
      <c r="V414" s="206">
        <v>0</v>
      </c>
      <c r="W414" s="206">
        <v>0</v>
      </c>
      <c r="X414" s="157">
        <v>0</v>
      </c>
      <c r="Y414" s="207">
        <v>0</v>
      </c>
      <c r="Z414" s="207">
        <v>0</v>
      </c>
      <c r="AA414" s="184">
        <v>0</v>
      </c>
      <c r="AB414" s="164">
        <f t="shared" si="8"/>
        <v>0</v>
      </c>
      <c r="AC414" s="234">
        <v>0</v>
      </c>
      <c r="AD414" s="234">
        <v>0</v>
      </c>
      <c r="AE414" s="238">
        <v>0</v>
      </c>
    </row>
    <row r="415" spans="1:31" s="2" customFormat="1" ht="12.75" hidden="1" customHeight="1" x14ac:dyDescent="0.2">
      <c r="A415" s="33">
        <v>2007</v>
      </c>
      <c r="B415" s="189" t="s">
        <v>423</v>
      </c>
      <c r="C415" s="458" t="s">
        <v>625</v>
      </c>
      <c r="D415" s="694">
        <v>39097</v>
      </c>
      <c r="E415" s="35" t="s">
        <v>39</v>
      </c>
      <c r="F415" s="36" t="s">
        <v>260</v>
      </c>
      <c r="G415" s="36" t="s">
        <v>69</v>
      </c>
      <c r="H415" s="36" t="s">
        <v>1109</v>
      </c>
      <c r="I415" s="458" t="s">
        <v>915</v>
      </c>
      <c r="J415" s="119" t="s">
        <v>592</v>
      </c>
      <c r="K415" s="571" t="s">
        <v>1107</v>
      </c>
      <c r="L415" s="38">
        <v>0</v>
      </c>
      <c r="M415" s="38">
        <v>526.15</v>
      </c>
      <c r="N415" s="38">
        <v>0</v>
      </c>
      <c r="O415" s="104">
        <v>0</v>
      </c>
      <c r="P415" s="104">
        <v>0</v>
      </c>
      <c r="Q415" s="38">
        <v>0</v>
      </c>
      <c r="R415" s="38">
        <v>0</v>
      </c>
      <c r="S415" s="38">
        <v>0</v>
      </c>
      <c r="T415" s="107">
        <v>0</v>
      </c>
      <c r="U415" s="107">
        <v>0</v>
      </c>
      <c r="V415" s="107">
        <v>0</v>
      </c>
      <c r="W415" s="107">
        <v>0</v>
      </c>
      <c r="X415" s="38">
        <v>0</v>
      </c>
      <c r="Y415" s="180">
        <v>0</v>
      </c>
      <c r="Z415" s="180">
        <v>0</v>
      </c>
      <c r="AA415" s="190">
        <v>185175.21</v>
      </c>
      <c r="AB415" s="44">
        <f t="shared" si="8"/>
        <v>11305.48</v>
      </c>
      <c r="AC415" s="231">
        <v>0</v>
      </c>
      <c r="AD415" s="231">
        <v>0</v>
      </c>
      <c r="AE415" s="244">
        <v>11305.48</v>
      </c>
    </row>
    <row r="416" spans="1:31" s="2" customFormat="1" ht="12.75" hidden="1" customHeight="1" x14ac:dyDescent="0.2">
      <c r="A416" s="33">
        <v>2007</v>
      </c>
      <c r="B416" s="189" t="s">
        <v>424</v>
      </c>
      <c r="C416" s="458" t="s">
        <v>626</v>
      </c>
      <c r="D416" s="694">
        <v>39105</v>
      </c>
      <c r="E416" s="35" t="s">
        <v>356</v>
      </c>
      <c r="F416" s="36" t="s">
        <v>260</v>
      </c>
      <c r="G416" s="36" t="s">
        <v>63</v>
      </c>
      <c r="H416" s="36"/>
      <c r="I416" s="474" t="s">
        <v>1923</v>
      </c>
      <c r="J416" s="119" t="s">
        <v>839</v>
      </c>
      <c r="K416" s="571"/>
      <c r="L416" s="38">
        <v>0</v>
      </c>
      <c r="M416" s="38">
        <v>0</v>
      </c>
      <c r="N416" s="38">
        <v>0</v>
      </c>
      <c r="O416" s="104">
        <v>0</v>
      </c>
      <c r="P416" s="104">
        <v>0</v>
      </c>
      <c r="Q416" s="38">
        <v>0</v>
      </c>
      <c r="R416" s="38">
        <v>0</v>
      </c>
      <c r="S416" s="38">
        <v>0</v>
      </c>
      <c r="T416" s="107">
        <v>0</v>
      </c>
      <c r="U416" s="107">
        <v>0</v>
      </c>
      <c r="V416" s="107">
        <v>0</v>
      </c>
      <c r="W416" s="107">
        <v>0</v>
      </c>
      <c r="X416" s="38">
        <v>0</v>
      </c>
      <c r="Y416" s="180">
        <v>0</v>
      </c>
      <c r="Z416" s="180">
        <v>0</v>
      </c>
      <c r="AA416" s="190" t="s">
        <v>20</v>
      </c>
      <c r="AB416" s="44">
        <f t="shared" si="8"/>
        <v>16399.689999999999</v>
      </c>
      <c r="AC416" s="231">
        <v>0</v>
      </c>
      <c r="AD416" s="44">
        <v>0</v>
      </c>
      <c r="AE416" s="109">
        <v>16399.689999999999</v>
      </c>
    </row>
    <row r="417" spans="1:31" s="2" customFormat="1" ht="12.75" hidden="1" customHeight="1" x14ac:dyDescent="0.2">
      <c r="A417" s="33">
        <v>2007</v>
      </c>
      <c r="B417" s="189" t="s">
        <v>1907</v>
      </c>
      <c r="C417" s="458" t="s">
        <v>627</v>
      </c>
      <c r="D417" s="694">
        <v>39105</v>
      </c>
      <c r="E417" s="35" t="s">
        <v>356</v>
      </c>
      <c r="F417" s="36" t="s">
        <v>262</v>
      </c>
      <c r="G417" s="36" t="s">
        <v>63</v>
      </c>
      <c r="H417" s="36"/>
      <c r="I417" s="474" t="s">
        <v>1908</v>
      </c>
      <c r="J417" s="119" t="s">
        <v>592</v>
      </c>
      <c r="K417" s="571" t="s">
        <v>1909</v>
      </c>
      <c r="L417" s="38">
        <v>0</v>
      </c>
      <c r="M417" s="38">
        <v>0</v>
      </c>
      <c r="N417" s="38">
        <v>0</v>
      </c>
      <c r="O417" s="104">
        <v>0</v>
      </c>
      <c r="P417" s="104">
        <v>0</v>
      </c>
      <c r="Q417" s="38">
        <v>0</v>
      </c>
      <c r="R417" s="38">
        <v>0</v>
      </c>
      <c r="S417" s="38">
        <v>0</v>
      </c>
      <c r="T417" s="107">
        <v>0</v>
      </c>
      <c r="U417" s="107">
        <v>0</v>
      </c>
      <c r="V417" s="107">
        <v>0</v>
      </c>
      <c r="W417" s="107">
        <v>0</v>
      </c>
      <c r="X417" s="38">
        <v>0</v>
      </c>
      <c r="Y417" s="180">
        <v>0</v>
      </c>
      <c r="Z417" s="180">
        <v>0</v>
      </c>
      <c r="AA417" s="190">
        <v>0</v>
      </c>
      <c r="AB417" s="44">
        <f t="shared" si="8"/>
        <v>0</v>
      </c>
      <c r="AC417" s="231">
        <v>0</v>
      </c>
      <c r="AD417" s="231">
        <v>0</v>
      </c>
      <c r="AE417" s="244">
        <v>0</v>
      </c>
    </row>
    <row r="418" spans="1:31" s="2" customFormat="1" ht="12.75" hidden="1" customHeight="1" x14ac:dyDescent="0.2">
      <c r="A418" s="33">
        <v>2007</v>
      </c>
      <c r="B418" s="189" t="s">
        <v>425</v>
      </c>
      <c r="C418" s="458" t="s">
        <v>628</v>
      </c>
      <c r="D418" s="694">
        <v>39115</v>
      </c>
      <c r="E418" s="35" t="s">
        <v>42</v>
      </c>
      <c r="F418" s="36" t="s">
        <v>260</v>
      </c>
      <c r="G418" s="36" t="s">
        <v>69</v>
      </c>
      <c r="H418" s="36" t="s">
        <v>916</v>
      </c>
      <c r="I418" s="458" t="s">
        <v>917</v>
      </c>
      <c r="J418" s="119" t="s">
        <v>839</v>
      </c>
      <c r="K418" s="571"/>
      <c r="L418" s="38">
        <v>0</v>
      </c>
      <c r="M418" s="38">
        <v>0</v>
      </c>
      <c r="N418" s="38">
        <v>0</v>
      </c>
      <c r="O418" s="104">
        <v>0</v>
      </c>
      <c r="P418" s="104">
        <v>0</v>
      </c>
      <c r="Q418" s="38">
        <v>0</v>
      </c>
      <c r="R418" s="38">
        <v>0</v>
      </c>
      <c r="S418" s="38">
        <v>0</v>
      </c>
      <c r="T418" s="107">
        <v>0</v>
      </c>
      <c r="U418" s="107">
        <v>0</v>
      </c>
      <c r="V418" s="107">
        <v>0</v>
      </c>
      <c r="W418" s="107">
        <v>0</v>
      </c>
      <c r="X418" s="38">
        <v>0</v>
      </c>
      <c r="Y418" s="180">
        <v>0</v>
      </c>
      <c r="Z418" s="180">
        <v>0</v>
      </c>
      <c r="AA418" s="190">
        <v>0</v>
      </c>
      <c r="AB418" s="44">
        <f t="shared" si="8"/>
        <v>0</v>
      </c>
      <c r="AC418" s="231">
        <v>0</v>
      </c>
      <c r="AD418" s="231">
        <v>0</v>
      </c>
      <c r="AE418" s="244">
        <v>0</v>
      </c>
    </row>
    <row r="419" spans="1:31" s="2" customFormat="1" ht="12.75" hidden="1" customHeight="1" x14ac:dyDescent="0.2">
      <c r="A419" s="152">
        <v>2007</v>
      </c>
      <c r="B419" s="181" t="s">
        <v>426</v>
      </c>
      <c r="C419" s="461" t="s">
        <v>629</v>
      </c>
      <c r="D419" s="700">
        <v>39115</v>
      </c>
      <c r="E419" s="154" t="s">
        <v>356</v>
      </c>
      <c r="F419" s="155" t="s">
        <v>260</v>
      </c>
      <c r="G419" s="155" t="s">
        <v>243</v>
      </c>
      <c r="H419" s="155"/>
      <c r="I419" s="477" t="s">
        <v>698</v>
      </c>
      <c r="J419" s="183" t="s">
        <v>839</v>
      </c>
      <c r="K419" s="570"/>
      <c r="L419" s="157">
        <v>0</v>
      </c>
      <c r="M419" s="157">
        <v>0</v>
      </c>
      <c r="N419" s="157">
        <v>0</v>
      </c>
      <c r="O419" s="205">
        <v>0</v>
      </c>
      <c r="P419" s="205">
        <v>0</v>
      </c>
      <c r="Q419" s="157">
        <v>0</v>
      </c>
      <c r="R419" s="157">
        <v>0</v>
      </c>
      <c r="S419" s="157">
        <v>0</v>
      </c>
      <c r="T419" s="206">
        <v>0</v>
      </c>
      <c r="U419" s="206">
        <v>0</v>
      </c>
      <c r="V419" s="206">
        <v>0</v>
      </c>
      <c r="W419" s="206">
        <v>0</v>
      </c>
      <c r="X419" s="157">
        <v>0</v>
      </c>
      <c r="Y419" s="207">
        <v>0</v>
      </c>
      <c r="Z419" s="207">
        <v>0</v>
      </c>
      <c r="AA419" s="184">
        <v>6000</v>
      </c>
      <c r="AB419" s="164">
        <f t="shared" si="8"/>
        <v>0</v>
      </c>
      <c r="AC419" s="234">
        <v>0</v>
      </c>
      <c r="AD419" s="234">
        <v>0</v>
      </c>
      <c r="AE419" s="238">
        <v>0</v>
      </c>
    </row>
    <row r="420" spans="1:31" s="2" customFormat="1" ht="12.75" hidden="1" customHeight="1" x14ac:dyDescent="0.2">
      <c r="A420" s="152">
        <v>2007</v>
      </c>
      <c r="B420" s="181" t="s">
        <v>57</v>
      </c>
      <c r="C420" s="461" t="s">
        <v>630</v>
      </c>
      <c r="D420" s="700">
        <v>39115</v>
      </c>
      <c r="E420" s="154" t="s">
        <v>356</v>
      </c>
      <c r="F420" s="155" t="s">
        <v>344</v>
      </c>
      <c r="G420" s="155" t="s">
        <v>446</v>
      </c>
      <c r="H420" s="155" t="s">
        <v>904</v>
      </c>
      <c r="I420" s="477" t="s">
        <v>698</v>
      </c>
      <c r="J420" s="183" t="s">
        <v>839</v>
      </c>
      <c r="K420" s="570"/>
      <c r="L420" s="157">
        <v>0</v>
      </c>
      <c r="M420" s="157">
        <v>0</v>
      </c>
      <c r="N420" s="157">
        <v>0</v>
      </c>
      <c r="O420" s="205">
        <v>0</v>
      </c>
      <c r="P420" s="205">
        <v>0</v>
      </c>
      <c r="Q420" s="157">
        <v>0</v>
      </c>
      <c r="R420" s="157">
        <v>0</v>
      </c>
      <c r="S420" s="157">
        <v>0</v>
      </c>
      <c r="T420" s="206">
        <v>0</v>
      </c>
      <c r="U420" s="206">
        <v>0</v>
      </c>
      <c r="V420" s="206">
        <v>0</v>
      </c>
      <c r="W420" s="206">
        <v>0</v>
      </c>
      <c r="X420" s="157">
        <v>0</v>
      </c>
      <c r="Y420" s="207">
        <v>0</v>
      </c>
      <c r="Z420" s="207">
        <v>0</v>
      </c>
      <c r="AA420" s="184">
        <v>3568898</v>
      </c>
      <c r="AB420" s="164">
        <f t="shared" si="8"/>
        <v>0</v>
      </c>
      <c r="AC420" s="234">
        <v>0</v>
      </c>
      <c r="AD420" s="234">
        <v>0</v>
      </c>
      <c r="AE420" s="238">
        <v>0</v>
      </c>
    </row>
    <row r="421" spans="1:31" s="2" customFormat="1" ht="12.75" hidden="1" customHeight="1" x14ac:dyDescent="0.2">
      <c r="A421" s="99">
        <v>2007</v>
      </c>
      <c r="B421" s="210" t="s">
        <v>57</v>
      </c>
      <c r="C421" s="458" t="s">
        <v>631</v>
      </c>
      <c r="D421" s="697">
        <v>39155</v>
      </c>
      <c r="E421" s="101" t="s">
        <v>42</v>
      </c>
      <c r="F421" s="36" t="s">
        <v>254</v>
      </c>
      <c r="G421" s="102" t="s">
        <v>446</v>
      </c>
      <c r="H421" s="102" t="s">
        <v>903</v>
      </c>
      <c r="I421" s="474" t="s">
        <v>751</v>
      </c>
      <c r="J421" s="119" t="s">
        <v>310</v>
      </c>
      <c r="K421" s="575" t="s">
        <v>1490</v>
      </c>
      <c r="L421" s="38">
        <v>0</v>
      </c>
      <c r="M421" s="104">
        <v>0</v>
      </c>
      <c r="N421" s="38">
        <v>0</v>
      </c>
      <c r="O421" s="104">
        <v>0</v>
      </c>
      <c r="P421" s="104">
        <v>0</v>
      </c>
      <c r="Q421" s="38">
        <v>0</v>
      </c>
      <c r="R421" s="38">
        <v>0</v>
      </c>
      <c r="S421" s="38">
        <v>0</v>
      </c>
      <c r="T421" s="107">
        <v>0</v>
      </c>
      <c r="U421" s="107">
        <v>0</v>
      </c>
      <c r="V421" s="107">
        <v>0</v>
      </c>
      <c r="W421" s="107">
        <v>0</v>
      </c>
      <c r="X421" s="104">
        <v>0</v>
      </c>
      <c r="Y421" s="180">
        <v>0</v>
      </c>
      <c r="Z421" s="180">
        <v>0</v>
      </c>
      <c r="AA421" s="211">
        <v>24571731.07</v>
      </c>
      <c r="AB421" s="44">
        <f t="shared" si="8"/>
        <v>95094.69</v>
      </c>
      <c r="AC421" s="104">
        <v>6620</v>
      </c>
      <c r="AD421" s="44">
        <v>1355</v>
      </c>
      <c r="AE421" s="226">
        <v>87119.69</v>
      </c>
    </row>
    <row r="422" spans="1:31" s="2" customFormat="1" ht="12.75" hidden="1" customHeight="1" x14ac:dyDescent="0.2">
      <c r="A422" s="99">
        <v>2007</v>
      </c>
      <c r="B422" s="210" t="s">
        <v>57</v>
      </c>
      <c r="C422" s="458" t="s">
        <v>631</v>
      </c>
      <c r="D422" s="697">
        <v>39155</v>
      </c>
      <c r="E422" s="101" t="s">
        <v>42</v>
      </c>
      <c r="F422" s="102" t="s">
        <v>250</v>
      </c>
      <c r="G422" s="102" t="s">
        <v>446</v>
      </c>
      <c r="H422" s="102" t="s">
        <v>903</v>
      </c>
      <c r="I422" s="474" t="s">
        <v>751</v>
      </c>
      <c r="J422" s="119" t="s">
        <v>310</v>
      </c>
      <c r="K422" s="575" t="s">
        <v>1490</v>
      </c>
      <c r="L422" s="38">
        <v>0</v>
      </c>
      <c r="M422" s="104">
        <v>0</v>
      </c>
      <c r="N422" s="38">
        <v>0</v>
      </c>
      <c r="O422" s="104">
        <v>0</v>
      </c>
      <c r="P422" s="104">
        <v>0</v>
      </c>
      <c r="Q422" s="38">
        <v>0</v>
      </c>
      <c r="R422" s="38">
        <v>0</v>
      </c>
      <c r="S422" s="38">
        <v>0</v>
      </c>
      <c r="T422" s="107">
        <v>0</v>
      </c>
      <c r="U422" s="107">
        <v>0</v>
      </c>
      <c r="V422" s="107">
        <v>0</v>
      </c>
      <c r="W422" s="107">
        <v>0</v>
      </c>
      <c r="X422" s="104">
        <v>0</v>
      </c>
      <c r="Y422" s="180">
        <v>0</v>
      </c>
      <c r="Z422" s="180">
        <v>0</v>
      </c>
      <c r="AA422" s="211">
        <v>500000</v>
      </c>
      <c r="AB422" s="44">
        <f t="shared" si="8"/>
        <v>13464</v>
      </c>
      <c r="AC422" s="104">
        <v>1224</v>
      </c>
      <c r="AD422" s="44">
        <v>0</v>
      </c>
      <c r="AE422" s="289">
        <v>12240</v>
      </c>
    </row>
    <row r="423" spans="1:31" s="2" customFormat="1" ht="12.75" hidden="1" customHeight="1" x14ac:dyDescent="0.2">
      <c r="A423" s="152">
        <v>2007</v>
      </c>
      <c r="B423" s="181" t="s">
        <v>53</v>
      </c>
      <c r="C423" s="461" t="s">
        <v>632</v>
      </c>
      <c r="D423" s="700">
        <v>39161</v>
      </c>
      <c r="E423" s="154" t="s">
        <v>39</v>
      </c>
      <c r="F423" s="155" t="s">
        <v>261</v>
      </c>
      <c r="G423" s="155" t="s">
        <v>69</v>
      </c>
      <c r="H423" s="155" t="s">
        <v>2880</v>
      </c>
      <c r="I423" s="477" t="s">
        <v>698</v>
      </c>
      <c r="J423" s="183" t="s">
        <v>839</v>
      </c>
      <c r="K423" s="570"/>
      <c r="L423" s="157">
        <v>0</v>
      </c>
      <c r="M423" s="157">
        <v>416.47</v>
      </c>
      <c r="N423" s="157">
        <v>0</v>
      </c>
      <c r="O423" s="205">
        <v>0</v>
      </c>
      <c r="P423" s="205">
        <v>0</v>
      </c>
      <c r="Q423" s="157">
        <v>0</v>
      </c>
      <c r="R423" s="157">
        <v>0</v>
      </c>
      <c r="S423" s="157">
        <v>0</v>
      </c>
      <c r="T423" s="206">
        <v>0</v>
      </c>
      <c r="U423" s="206">
        <v>0</v>
      </c>
      <c r="V423" s="206">
        <v>0</v>
      </c>
      <c r="W423" s="206">
        <v>0</v>
      </c>
      <c r="X423" s="157">
        <v>0</v>
      </c>
      <c r="Y423" s="207">
        <v>0</v>
      </c>
      <c r="Z423" s="207">
        <v>0</v>
      </c>
      <c r="AA423" s="184">
        <v>329107.40999999997</v>
      </c>
      <c r="AB423" s="164">
        <f t="shared" si="8"/>
        <v>0</v>
      </c>
      <c r="AC423" s="157">
        <v>0</v>
      </c>
      <c r="AD423" s="234">
        <v>0</v>
      </c>
      <c r="AE423" s="238">
        <v>0</v>
      </c>
    </row>
    <row r="424" spans="1:31" s="2" customFormat="1" ht="12.75" hidden="1" customHeight="1" x14ac:dyDescent="0.2">
      <c r="A424" s="152">
        <v>2007</v>
      </c>
      <c r="B424" s="181" t="s">
        <v>371</v>
      </c>
      <c r="C424" s="461" t="s">
        <v>633</v>
      </c>
      <c r="D424" s="700">
        <v>39161</v>
      </c>
      <c r="E424" s="154" t="s">
        <v>356</v>
      </c>
      <c r="F424" s="155"/>
      <c r="G424" s="155" t="s">
        <v>243</v>
      </c>
      <c r="H424" s="155"/>
      <c r="I424" s="477" t="s">
        <v>698</v>
      </c>
      <c r="J424" s="183" t="s">
        <v>839</v>
      </c>
      <c r="K424" s="570"/>
      <c r="L424" s="157">
        <v>0</v>
      </c>
      <c r="M424" s="157">
        <v>0</v>
      </c>
      <c r="N424" s="157">
        <v>0</v>
      </c>
      <c r="O424" s="205">
        <v>0</v>
      </c>
      <c r="P424" s="205">
        <v>0</v>
      </c>
      <c r="Q424" s="157">
        <v>0</v>
      </c>
      <c r="R424" s="157">
        <v>0</v>
      </c>
      <c r="S424" s="157">
        <v>0</v>
      </c>
      <c r="T424" s="206">
        <v>0</v>
      </c>
      <c r="U424" s="206">
        <v>0</v>
      </c>
      <c r="V424" s="206">
        <v>0</v>
      </c>
      <c r="W424" s="206">
        <v>0</v>
      </c>
      <c r="X424" s="157">
        <v>0</v>
      </c>
      <c r="Y424" s="207">
        <v>0</v>
      </c>
      <c r="Z424" s="207">
        <v>0</v>
      </c>
      <c r="AA424" s="184">
        <v>0</v>
      </c>
      <c r="AB424" s="164">
        <f t="shared" si="8"/>
        <v>0</v>
      </c>
      <c r="AC424" s="157">
        <v>0</v>
      </c>
      <c r="AD424" s="234">
        <v>0</v>
      </c>
      <c r="AE424" s="238">
        <v>0</v>
      </c>
    </row>
    <row r="425" spans="1:31" s="2" customFormat="1" ht="12.75" hidden="1" customHeight="1" x14ac:dyDescent="0.2">
      <c r="A425" s="152">
        <v>2007</v>
      </c>
      <c r="B425" s="181" t="s">
        <v>371</v>
      </c>
      <c r="C425" s="461" t="s">
        <v>634</v>
      </c>
      <c r="D425" s="700">
        <v>39161</v>
      </c>
      <c r="E425" s="154" t="s">
        <v>356</v>
      </c>
      <c r="F425" s="155"/>
      <c r="G425" s="155" t="s">
        <v>243</v>
      </c>
      <c r="H425" s="155"/>
      <c r="I425" s="477" t="s">
        <v>698</v>
      </c>
      <c r="J425" s="183" t="s">
        <v>839</v>
      </c>
      <c r="K425" s="570"/>
      <c r="L425" s="157">
        <v>0</v>
      </c>
      <c r="M425" s="157">
        <v>0</v>
      </c>
      <c r="N425" s="157">
        <v>0</v>
      </c>
      <c r="O425" s="205">
        <v>0</v>
      </c>
      <c r="P425" s="205">
        <v>0</v>
      </c>
      <c r="Q425" s="157">
        <v>0</v>
      </c>
      <c r="R425" s="157">
        <v>0</v>
      </c>
      <c r="S425" s="157">
        <v>0</v>
      </c>
      <c r="T425" s="206">
        <v>0</v>
      </c>
      <c r="U425" s="206">
        <v>0</v>
      </c>
      <c r="V425" s="206">
        <v>0</v>
      </c>
      <c r="W425" s="206">
        <v>0</v>
      </c>
      <c r="X425" s="157">
        <v>0</v>
      </c>
      <c r="Y425" s="207">
        <v>0</v>
      </c>
      <c r="Z425" s="207">
        <v>0</v>
      </c>
      <c r="AA425" s="184">
        <v>0</v>
      </c>
      <c r="AB425" s="164">
        <f t="shared" si="8"/>
        <v>0</v>
      </c>
      <c r="AC425" s="157">
        <v>0</v>
      </c>
      <c r="AD425" s="234">
        <v>0</v>
      </c>
      <c r="AE425" s="238">
        <v>0</v>
      </c>
    </row>
    <row r="426" spans="1:31" s="2" customFormat="1" ht="12.75" hidden="1" customHeight="1" x14ac:dyDescent="0.2">
      <c r="A426" s="33">
        <v>2007</v>
      </c>
      <c r="B426" s="189" t="s">
        <v>427</v>
      </c>
      <c r="C426" s="458" t="s">
        <v>635</v>
      </c>
      <c r="D426" s="694">
        <v>39169</v>
      </c>
      <c r="E426" s="35" t="s">
        <v>42</v>
      </c>
      <c r="F426" s="36" t="s">
        <v>961</v>
      </c>
      <c r="G426" s="36" t="s">
        <v>69</v>
      </c>
      <c r="H426" s="36" t="s">
        <v>964</v>
      </c>
      <c r="I426" s="474" t="s">
        <v>965</v>
      </c>
      <c r="J426" s="119" t="s">
        <v>592</v>
      </c>
      <c r="K426" s="571" t="s">
        <v>1360</v>
      </c>
      <c r="L426" s="38">
        <v>0</v>
      </c>
      <c r="M426" s="38">
        <v>0</v>
      </c>
      <c r="N426" s="38">
        <v>0</v>
      </c>
      <c r="O426" s="104">
        <v>0</v>
      </c>
      <c r="P426" s="104">
        <v>0</v>
      </c>
      <c r="Q426" s="38">
        <v>0</v>
      </c>
      <c r="R426" s="38">
        <v>0</v>
      </c>
      <c r="S426" s="38">
        <v>0</v>
      </c>
      <c r="T426" s="107">
        <v>0</v>
      </c>
      <c r="U426" s="107">
        <v>0</v>
      </c>
      <c r="V426" s="107">
        <v>0</v>
      </c>
      <c r="W426" s="107">
        <v>0</v>
      </c>
      <c r="X426" s="38">
        <v>0</v>
      </c>
      <c r="Y426" s="180">
        <v>0</v>
      </c>
      <c r="Z426" s="180">
        <v>0</v>
      </c>
      <c r="AA426" s="190">
        <v>97644</v>
      </c>
      <c r="AB426" s="44">
        <f t="shared" si="8"/>
        <v>1724</v>
      </c>
      <c r="AC426" s="38">
        <v>0</v>
      </c>
      <c r="AD426" s="231">
        <v>0</v>
      </c>
      <c r="AE426" s="244">
        <v>1724</v>
      </c>
    </row>
    <row r="427" spans="1:31" s="2" customFormat="1" ht="12.75" hidden="1" customHeight="1" x14ac:dyDescent="0.2">
      <c r="A427" s="152">
        <v>2007</v>
      </c>
      <c r="B427" s="181" t="s">
        <v>428</v>
      </c>
      <c r="C427" s="461" t="s">
        <v>636</v>
      </c>
      <c r="D427" s="700">
        <v>39169</v>
      </c>
      <c r="E427" s="154" t="s">
        <v>39</v>
      </c>
      <c r="F427" s="155" t="s">
        <v>264</v>
      </c>
      <c r="G427" s="155" t="s">
        <v>243</v>
      </c>
      <c r="H427" s="155"/>
      <c r="I427" s="477" t="s">
        <v>698</v>
      </c>
      <c r="J427" s="183" t="s">
        <v>839</v>
      </c>
      <c r="K427" s="570"/>
      <c r="L427" s="157">
        <v>0</v>
      </c>
      <c r="M427" s="157">
        <v>0</v>
      </c>
      <c r="N427" s="157">
        <v>0</v>
      </c>
      <c r="O427" s="205">
        <v>0</v>
      </c>
      <c r="P427" s="205">
        <v>0</v>
      </c>
      <c r="Q427" s="157">
        <v>0</v>
      </c>
      <c r="R427" s="157">
        <v>0</v>
      </c>
      <c r="S427" s="157">
        <v>0</v>
      </c>
      <c r="T427" s="206">
        <v>0</v>
      </c>
      <c r="U427" s="206">
        <v>0</v>
      </c>
      <c r="V427" s="206">
        <v>0</v>
      </c>
      <c r="W427" s="206">
        <v>0</v>
      </c>
      <c r="X427" s="157">
        <v>0</v>
      </c>
      <c r="Y427" s="207">
        <v>0</v>
      </c>
      <c r="Z427" s="207">
        <v>0</v>
      </c>
      <c r="AA427" s="184">
        <v>0</v>
      </c>
      <c r="AB427" s="164">
        <f t="shared" si="8"/>
        <v>0</v>
      </c>
      <c r="AC427" s="157">
        <v>0</v>
      </c>
      <c r="AD427" s="234">
        <v>0</v>
      </c>
      <c r="AE427" s="238">
        <v>0</v>
      </c>
    </row>
    <row r="428" spans="1:31" s="2" customFormat="1" ht="12.75" hidden="1" customHeight="1" x14ac:dyDescent="0.2">
      <c r="A428" s="33">
        <v>2007</v>
      </c>
      <c r="B428" s="189" t="s">
        <v>429</v>
      </c>
      <c r="C428" s="458" t="s">
        <v>637</v>
      </c>
      <c r="D428" s="694">
        <v>39175</v>
      </c>
      <c r="E428" s="35" t="s">
        <v>42</v>
      </c>
      <c r="F428" s="36" t="s">
        <v>264</v>
      </c>
      <c r="G428" s="36" t="s">
        <v>68</v>
      </c>
      <c r="H428" s="36"/>
      <c r="I428" s="474" t="s">
        <v>960</v>
      </c>
      <c r="J428" s="188" t="s">
        <v>316</v>
      </c>
      <c r="K428" s="571" t="s">
        <v>1361</v>
      </c>
      <c r="L428" s="38">
        <v>0</v>
      </c>
      <c r="M428" s="38">
        <v>0</v>
      </c>
      <c r="N428" s="38">
        <v>0</v>
      </c>
      <c r="O428" s="104">
        <v>0</v>
      </c>
      <c r="P428" s="104">
        <v>0</v>
      </c>
      <c r="Q428" s="38">
        <v>0</v>
      </c>
      <c r="R428" s="38">
        <v>0</v>
      </c>
      <c r="S428" s="38">
        <v>0</v>
      </c>
      <c r="T428" s="107">
        <v>0</v>
      </c>
      <c r="U428" s="107">
        <v>0</v>
      </c>
      <c r="V428" s="107">
        <v>0</v>
      </c>
      <c r="W428" s="107">
        <v>0</v>
      </c>
      <c r="X428" s="38">
        <v>0</v>
      </c>
      <c r="Y428" s="180">
        <v>0</v>
      </c>
      <c r="Z428" s="180">
        <v>0</v>
      </c>
      <c r="AA428" s="190">
        <v>75000</v>
      </c>
      <c r="AB428" s="44">
        <f t="shared" si="8"/>
        <v>1468.8</v>
      </c>
      <c r="AC428" s="38">
        <v>1468.8</v>
      </c>
      <c r="AD428" s="231">
        <v>0</v>
      </c>
      <c r="AE428" s="244">
        <v>0</v>
      </c>
    </row>
    <row r="429" spans="1:31" s="2" customFormat="1" ht="12.75" hidden="1" customHeight="1" x14ac:dyDescent="0.2">
      <c r="A429" s="33">
        <v>2007</v>
      </c>
      <c r="B429" s="189" t="s">
        <v>141</v>
      </c>
      <c r="C429" s="458" t="s">
        <v>638</v>
      </c>
      <c r="D429" s="694">
        <v>39182</v>
      </c>
      <c r="E429" s="35" t="s">
        <v>39</v>
      </c>
      <c r="F429" s="36" t="s">
        <v>250</v>
      </c>
      <c r="G429" s="36" t="s">
        <v>69</v>
      </c>
      <c r="H429" s="36" t="s">
        <v>913</v>
      </c>
      <c r="I429" s="458" t="s">
        <v>1016</v>
      </c>
      <c r="J429" s="119" t="s">
        <v>310</v>
      </c>
      <c r="K429" s="571" t="s">
        <v>1359</v>
      </c>
      <c r="L429" s="38">
        <v>0</v>
      </c>
      <c r="M429" s="38">
        <v>0</v>
      </c>
      <c r="N429" s="38">
        <v>0</v>
      </c>
      <c r="O429" s="104">
        <v>0</v>
      </c>
      <c r="P429" s="104">
        <v>0</v>
      </c>
      <c r="Q429" s="38">
        <v>0</v>
      </c>
      <c r="R429" s="38">
        <v>0</v>
      </c>
      <c r="S429" s="38">
        <v>0</v>
      </c>
      <c r="T429" s="107">
        <v>0</v>
      </c>
      <c r="U429" s="107">
        <v>0</v>
      </c>
      <c r="V429" s="107">
        <v>0</v>
      </c>
      <c r="W429" s="107">
        <v>0</v>
      </c>
      <c r="X429" s="38">
        <v>0</v>
      </c>
      <c r="Y429" s="180">
        <v>0</v>
      </c>
      <c r="Z429" s="180">
        <v>6600</v>
      </c>
      <c r="AA429" s="190">
        <v>71467.31</v>
      </c>
      <c r="AB429" s="44">
        <f t="shared" si="8"/>
        <v>0</v>
      </c>
      <c r="AC429" s="38">
        <v>0</v>
      </c>
      <c r="AD429" s="231">
        <v>0</v>
      </c>
      <c r="AE429" s="244">
        <v>0</v>
      </c>
    </row>
    <row r="430" spans="1:31" s="2" customFormat="1" ht="12.75" hidden="1" customHeight="1" x14ac:dyDescent="0.2">
      <c r="A430" s="99">
        <v>2007</v>
      </c>
      <c r="B430" s="210" t="s">
        <v>2878</v>
      </c>
      <c r="C430" s="458" t="s">
        <v>2979</v>
      </c>
      <c r="D430" s="697">
        <v>39182</v>
      </c>
      <c r="E430" s="101" t="s">
        <v>39</v>
      </c>
      <c r="F430" s="102" t="s">
        <v>261</v>
      </c>
      <c r="G430" s="102" t="s">
        <v>69</v>
      </c>
      <c r="H430" s="102" t="s">
        <v>2879</v>
      </c>
      <c r="I430" s="474" t="s">
        <v>2980</v>
      </c>
      <c r="J430" s="119" t="s">
        <v>592</v>
      </c>
      <c r="K430" s="571" t="s">
        <v>1034</v>
      </c>
      <c r="L430" s="38">
        <v>0</v>
      </c>
      <c r="M430" s="104">
        <v>266.47000000000003</v>
      </c>
      <c r="N430" s="104">
        <v>0</v>
      </c>
      <c r="O430" s="104">
        <v>0</v>
      </c>
      <c r="P430" s="104">
        <v>0</v>
      </c>
      <c r="Q430" s="104">
        <v>0</v>
      </c>
      <c r="R430" s="104">
        <v>0</v>
      </c>
      <c r="S430" s="38">
        <v>0</v>
      </c>
      <c r="T430" s="107">
        <v>0</v>
      </c>
      <c r="U430" s="107">
        <v>0</v>
      </c>
      <c r="V430" s="107">
        <v>0</v>
      </c>
      <c r="W430" s="107">
        <v>0</v>
      </c>
      <c r="X430" s="104">
        <v>0</v>
      </c>
      <c r="Y430" s="173">
        <v>0</v>
      </c>
      <c r="Z430" s="173">
        <v>0</v>
      </c>
      <c r="AA430" s="211">
        <v>0</v>
      </c>
      <c r="AB430" s="44">
        <f t="shared" si="8"/>
        <v>9902.6200000000008</v>
      </c>
      <c r="AC430" s="104">
        <v>0</v>
      </c>
      <c r="AD430" s="44">
        <v>0</v>
      </c>
      <c r="AE430" s="109">
        <v>9902.6200000000008</v>
      </c>
    </row>
    <row r="431" spans="1:31" s="2" customFormat="1" ht="12.75" hidden="1" customHeight="1" x14ac:dyDescent="0.2">
      <c r="A431" s="152">
        <v>2007</v>
      </c>
      <c r="B431" s="181" t="s">
        <v>141</v>
      </c>
      <c r="C431" s="461" t="s">
        <v>639</v>
      </c>
      <c r="D431" s="700">
        <v>39191</v>
      </c>
      <c r="E431" s="154" t="s">
        <v>39</v>
      </c>
      <c r="F431" s="155" t="s">
        <v>250</v>
      </c>
      <c r="G431" s="155" t="s">
        <v>69</v>
      </c>
      <c r="H431" s="155"/>
      <c r="I431" s="477" t="s">
        <v>698</v>
      </c>
      <c r="J431" s="183" t="s">
        <v>839</v>
      </c>
      <c r="K431" s="570"/>
      <c r="L431" s="157">
        <v>0</v>
      </c>
      <c r="M431" s="157">
        <v>0</v>
      </c>
      <c r="N431" s="157">
        <v>0</v>
      </c>
      <c r="O431" s="205">
        <v>0</v>
      </c>
      <c r="P431" s="205">
        <v>0</v>
      </c>
      <c r="Q431" s="157">
        <v>0</v>
      </c>
      <c r="R431" s="157">
        <v>0</v>
      </c>
      <c r="S431" s="157">
        <v>0</v>
      </c>
      <c r="T431" s="206">
        <v>0</v>
      </c>
      <c r="U431" s="206">
        <v>0</v>
      </c>
      <c r="V431" s="206">
        <v>0</v>
      </c>
      <c r="W431" s="206">
        <v>0</v>
      </c>
      <c r="X431" s="157">
        <v>0</v>
      </c>
      <c r="Y431" s="207">
        <v>0</v>
      </c>
      <c r="Z431" s="207">
        <v>0</v>
      </c>
      <c r="AA431" s="184">
        <v>0</v>
      </c>
      <c r="AB431" s="164">
        <f t="shared" si="8"/>
        <v>0</v>
      </c>
      <c r="AC431" s="157">
        <v>0</v>
      </c>
      <c r="AD431" s="234">
        <v>0</v>
      </c>
      <c r="AE431" s="238">
        <v>0</v>
      </c>
    </row>
    <row r="432" spans="1:31" s="2" customFormat="1" ht="12.75" hidden="1" customHeight="1" x14ac:dyDescent="0.2">
      <c r="A432" s="152">
        <v>2007</v>
      </c>
      <c r="B432" s="181" t="s">
        <v>2114</v>
      </c>
      <c r="C432" s="461" t="s">
        <v>640</v>
      </c>
      <c r="D432" s="700">
        <v>39191</v>
      </c>
      <c r="E432" s="154" t="s">
        <v>356</v>
      </c>
      <c r="F432" s="155" t="s">
        <v>259</v>
      </c>
      <c r="G432" s="155" t="s">
        <v>68</v>
      </c>
      <c r="H432" s="155"/>
      <c r="I432" s="477" t="s">
        <v>1928</v>
      </c>
      <c r="J432" s="183" t="s">
        <v>839</v>
      </c>
      <c r="K432" s="570"/>
      <c r="L432" s="157">
        <v>0</v>
      </c>
      <c r="M432" s="157">
        <v>0</v>
      </c>
      <c r="N432" s="157">
        <v>0</v>
      </c>
      <c r="O432" s="205">
        <v>0</v>
      </c>
      <c r="P432" s="205">
        <v>0</v>
      </c>
      <c r="Q432" s="157">
        <v>0</v>
      </c>
      <c r="R432" s="157">
        <v>0</v>
      </c>
      <c r="S432" s="157">
        <v>0</v>
      </c>
      <c r="T432" s="206">
        <v>0</v>
      </c>
      <c r="U432" s="206">
        <v>0</v>
      </c>
      <c r="V432" s="206">
        <v>0</v>
      </c>
      <c r="W432" s="206">
        <v>0</v>
      </c>
      <c r="X432" s="157">
        <v>0</v>
      </c>
      <c r="Y432" s="207">
        <v>0</v>
      </c>
      <c r="Z432" s="207">
        <v>0</v>
      </c>
      <c r="AA432" s="184">
        <v>0</v>
      </c>
      <c r="AB432" s="164">
        <f t="shared" si="8"/>
        <v>0</v>
      </c>
      <c r="AC432" s="157">
        <v>0</v>
      </c>
      <c r="AD432" s="234">
        <v>0</v>
      </c>
      <c r="AE432" s="238">
        <v>0</v>
      </c>
    </row>
    <row r="433" spans="1:31" s="2" customFormat="1" ht="12.75" hidden="1" customHeight="1" x14ac:dyDescent="0.2">
      <c r="A433" s="152">
        <v>2007</v>
      </c>
      <c r="B433" s="181" t="s">
        <v>430</v>
      </c>
      <c r="C433" s="461" t="s">
        <v>641</v>
      </c>
      <c r="D433" s="700">
        <v>39195</v>
      </c>
      <c r="E433" s="154" t="s">
        <v>356</v>
      </c>
      <c r="F433" s="155"/>
      <c r="G433" s="155" t="s">
        <v>69</v>
      </c>
      <c r="H433" s="155" t="s">
        <v>919</v>
      </c>
      <c r="I433" s="461" t="s">
        <v>752</v>
      </c>
      <c r="J433" s="183" t="s">
        <v>839</v>
      </c>
      <c r="K433" s="570"/>
      <c r="L433" s="157">
        <v>0</v>
      </c>
      <c r="M433" s="157">
        <v>0</v>
      </c>
      <c r="N433" s="157">
        <v>0</v>
      </c>
      <c r="O433" s="205">
        <v>0</v>
      </c>
      <c r="P433" s="205">
        <v>0</v>
      </c>
      <c r="Q433" s="157">
        <v>0</v>
      </c>
      <c r="R433" s="157">
        <v>0</v>
      </c>
      <c r="S433" s="157">
        <v>0</v>
      </c>
      <c r="T433" s="206">
        <v>0</v>
      </c>
      <c r="U433" s="206">
        <v>0</v>
      </c>
      <c r="V433" s="206">
        <v>0</v>
      </c>
      <c r="W433" s="206">
        <v>0</v>
      </c>
      <c r="X433" s="157">
        <v>0</v>
      </c>
      <c r="Y433" s="207">
        <v>0</v>
      </c>
      <c r="Z433" s="207">
        <v>0</v>
      </c>
      <c r="AA433" s="184">
        <v>0</v>
      </c>
      <c r="AB433" s="164">
        <f t="shared" si="8"/>
        <v>0</v>
      </c>
      <c r="AC433" s="157">
        <v>0</v>
      </c>
      <c r="AD433" s="234">
        <v>0</v>
      </c>
      <c r="AE433" s="238">
        <v>0</v>
      </c>
    </row>
    <row r="434" spans="1:31" s="2" customFormat="1" ht="12.75" hidden="1" customHeight="1" x14ac:dyDescent="0.2">
      <c r="A434" s="152">
        <v>2007</v>
      </c>
      <c r="B434" s="181" t="s">
        <v>430</v>
      </c>
      <c r="C434" s="461" t="s">
        <v>642</v>
      </c>
      <c r="D434" s="700">
        <v>39195</v>
      </c>
      <c r="E434" s="154" t="s">
        <v>356</v>
      </c>
      <c r="F434" s="155"/>
      <c r="G434" s="155" t="s">
        <v>69</v>
      </c>
      <c r="H434" s="155" t="s">
        <v>920</v>
      </c>
      <c r="I434" s="461" t="s">
        <v>921</v>
      </c>
      <c r="J434" s="183" t="s">
        <v>839</v>
      </c>
      <c r="K434" s="570"/>
      <c r="L434" s="157">
        <v>0</v>
      </c>
      <c r="M434" s="157">
        <v>0</v>
      </c>
      <c r="N434" s="157">
        <v>0</v>
      </c>
      <c r="O434" s="205">
        <v>0</v>
      </c>
      <c r="P434" s="205">
        <v>0</v>
      </c>
      <c r="Q434" s="157">
        <v>0</v>
      </c>
      <c r="R434" s="157">
        <v>0</v>
      </c>
      <c r="S434" s="157">
        <v>0</v>
      </c>
      <c r="T434" s="206">
        <v>0</v>
      </c>
      <c r="U434" s="206">
        <v>0</v>
      </c>
      <c r="V434" s="206">
        <v>0</v>
      </c>
      <c r="W434" s="206">
        <v>0</v>
      </c>
      <c r="X434" s="157">
        <v>0</v>
      </c>
      <c r="Y434" s="207">
        <v>0</v>
      </c>
      <c r="Z434" s="207">
        <v>0</v>
      </c>
      <c r="AA434" s="184">
        <v>0</v>
      </c>
      <c r="AB434" s="164">
        <f t="shared" si="8"/>
        <v>0</v>
      </c>
      <c r="AC434" s="157">
        <v>0</v>
      </c>
      <c r="AD434" s="234">
        <v>0</v>
      </c>
      <c r="AE434" s="238">
        <v>0</v>
      </c>
    </row>
    <row r="435" spans="1:31" s="2" customFormat="1" ht="12.75" hidden="1" customHeight="1" x14ac:dyDescent="0.2">
      <c r="A435" s="33">
        <v>2007</v>
      </c>
      <c r="B435" s="189" t="s">
        <v>431</v>
      </c>
      <c r="C435" s="458" t="s">
        <v>643</v>
      </c>
      <c r="D435" s="694">
        <v>39195</v>
      </c>
      <c r="E435" s="35" t="s">
        <v>39</v>
      </c>
      <c r="F435" s="36" t="s">
        <v>261</v>
      </c>
      <c r="G435" s="36" t="s">
        <v>69</v>
      </c>
      <c r="H435" s="36" t="s">
        <v>922</v>
      </c>
      <c r="I435" s="458" t="s">
        <v>923</v>
      </c>
      <c r="J435" s="119" t="s">
        <v>537</v>
      </c>
      <c r="K435" s="571" t="s">
        <v>1041</v>
      </c>
      <c r="L435" s="38">
        <v>0</v>
      </c>
      <c r="M435" s="38">
        <v>101.47</v>
      </c>
      <c r="N435" s="38">
        <v>0</v>
      </c>
      <c r="O435" s="104">
        <v>0</v>
      </c>
      <c r="P435" s="104">
        <v>0</v>
      </c>
      <c r="Q435" s="38">
        <v>0</v>
      </c>
      <c r="R435" s="38">
        <v>0</v>
      </c>
      <c r="S435" s="38">
        <v>0</v>
      </c>
      <c r="T435" s="107">
        <v>0</v>
      </c>
      <c r="U435" s="107">
        <v>0</v>
      </c>
      <c r="V435" s="107">
        <v>0</v>
      </c>
      <c r="W435" s="107">
        <v>0</v>
      </c>
      <c r="X435" s="38">
        <v>0</v>
      </c>
      <c r="Y435" s="180">
        <v>0</v>
      </c>
      <c r="Z435" s="180">
        <v>0</v>
      </c>
      <c r="AA435" s="190">
        <v>19716.12</v>
      </c>
      <c r="AB435" s="44">
        <f t="shared" si="8"/>
        <v>2930.63</v>
      </c>
      <c r="AC435" s="38">
        <v>0</v>
      </c>
      <c r="AD435" s="231">
        <v>0</v>
      </c>
      <c r="AE435" s="244">
        <v>2930.63</v>
      </c>
    </row>
    <row r="436" spans="1:31" s="2" customFormat="1" ht="12.75" hidden="1" customHeight="1" x14ac:dyDescent="0.2">
      <c r="A436" s="33">
        <v>2007</v>
      </c>
      <c r="B436" s="189" t="s">
        <v>433</v>
      </c>
      <c r="C436" s="458" t="s">
        <v>644</v>
      </c>
      <c r="D436" s="694">
        <v>39211</v>
      </c>
      <c r="E436" s="35" t="s">
        <v>39</v>
      </c>
      <c r="F436" s="36"/>
      <c r="G436" s="36" t="s">
        <v>69</v>
      </c>
      <c r="H436" s="36" t="s">
        <v>924</v>
      </c>
      <c r="I436" s="458" t="s">
        <v>925</v>
      </c>
      <c r="J436" s="119" t="s">
        <v>592</v>
      </c>
      <c r="K436" s="571" t="s">
        <v>1799</v>
      </c>
      <c r="L436" s="38">
        <v>0</v>
      </c>
      <c r="M436" s="38">
        <v>0</v>
      </c>
      <c r="N436" s="38">
        <v>0</v>
      </c>
      <c r="O436" s="104">
        <v>0</v>
      </c>
      <c r="P436" s="104">
        <v>0</v>
      </c>
      <c r="Q436" s="38">
        <v>0</v>
      </c>
      <c r="R436" s="38">
        <v>0</v>
      </c>
      <c r="S436" s="38">
        <v>0</v>
      </c>
      <c r="T436" s="107">
        <v>0</v>
      </c>
      <c r="U436" s="107">
        <v>0</v>
      </c>
      <c r="V436" s="107">
        <v>0</v>
      </c>
      <c r="W436" s="107">
        <v>0</v>
      </c>
      <c r="X436" s="38">
        <v>0</v>
      </c>
      <c r="Y436" s="180">
        <v>0</v>
      </c>
      <c r="Z436" s="180">
        <v>0</v>
      </c>
      <c r="AA436" s="190">
        <v>1475945.42</v>
      </c>
      <c r="AB436" s="44">
        <f t="shared" si="8"/>
        <v>17246.91</v>
      </c>
      <c r="AC436" s="38">
        <v>0</v>
      </c>
      <c r="AD436" s="231">
        <v>0</v>
      </c>
      <c r="AE436" s="244">
        <v>17246.91</v>
      </c>
    </row>
    <row r="437" spans="1:31" s="2" customFormat="1" ht="12.75" hidden="1" customHeight="1" x14ac:dyDescent="0.2">
      <c r="A437" s="152">
        <v>2007</v>
      </c>
      <c r="B437" s="181" t="s">
        <v>434</v>
      </c>
      <c r="C437" s="461" t="s">
        <v>645</v>
      </c>
      <c r="D437" s="700">
        <v>39231</v>
      </c>
      <c r="E437" s="154" t="s">
        <v>39</v>
      </c>
      <c r="F437" s="155"/>
      <c r="G437" s="155" t="s">
        <v>69</v>
      </c>
      <c r="H437" s="155" t="s">
        <v>918</v>
      </c>
      <c r="I437" s="461" t="s">
        <v>2320</v>
      </c>
      <c r="J437" s="183" t="s">
        <v>839</v>
      </c>
      <c r="K437" s="570"/>
      <c r="L437" s="157">
        <v>0</v>
      </c>
      <c r="M437" s="157">
        <v>0</v>
      </c>
      <c r="N437" s="157">
        <v>0</v>
      </c>
      <c r="O437" s="205">
        <v>0</v>
      </c>
      <c r="P437" s="205">
        <v>0</v>
      </c>
      <c r="Q437" s="157">
        <v>0</v>
      </c>
      <c r="R437" s="157">
        <v>0</v>
      </c>
      <c r="S437" s="157">
        <v>0</v>
      </c>
      <c r="T437" s="206">
        <v>0</v>
      </c>
      <c r="U437" s="206">
        <v>0</v>
      </c>
      <c r="V437" s="206">
        <v>0</v>
      </c>
      <c r="W437" s="206">
        <v>0</v>
      </c>
      <c r="X437" s="157">
        <v>0</v>
      </c>
      <c r="Y437" s="207">
        <v>0</v>
      </c>
      <c r="Z437" s="207">
        <v>0</v>
      </c>
      <c r="AA437" s="184">
        <v>0</v>
      </c>
      <c r="AB437" s="164">
        <f t="shared" si="8"/>
        <v>0</v>
      </c>
      <c r="AC437" s="157">
        <v>0</v>
      </c>
      <c r="AD437" s="234">
        <v>0</v>
      </c>
      <c r="AE437" s="238">
        <v>0</v>
      </c>
    </row>
    <row r="438" spans="1:31" s="2" customFormat="1" ht="12.75" hidden="1" customHeight="1" x14ac:dyDescent="0.2">
      <c r="A438" s="152">
        <v>2007</v>
      </c>
      <c r="B438" s="181" t="s">
        <v>435</v>
      </c>
      <c r="C438" s="461" t="s">
        <v>646</v>
      </c>
      <c r="D438" s="700">
        <v>39233</v>
      </c>
      <c r="E438" s="154" t="s">
        <v>356</v>
      </c>
      <c r="F438" s="155" t="s">
        <v>265</v>
      </c>
      <c r="G438" s="155" t="s">
        <v>69</v>
      </c>
      <c r="H438" s="155"/>
      <c r="I438" s="477" t="s">
        <v>1926</v>
      </c>
      <c r="J438" s="183" t="s">
        <v>839</v>
      </c>
      <c r="K438" s="570"/>
      <c r="L438" s="157">
        <v>0</v>
      </c>
      <c r="M438" s="157">
        <v>0</v>
      </c>
      <c r="N438" s="157">
        <v>0</v>
      </c>
      <c r="O438" s="205">
        <v>0</v>
      </c>
      <c r="P438" s="205">
        <v>0</v>
      </c>
      <c r="Q438" s="157">
        <v>0</v>
      </c>
      <c r="R438" s="157">
        <v>0</v>
      </c>
      <c r="S438" s="157">
        <v>0</v>
      </c>
      <c r="T438" s="206">
        <v>0</v>
      </c>
      <c r="U438" s="206">
        <v>0</v>
      </c>
      <c r="V438" s="206">
        <v>0</v>
      </c>
      <c r="W438" s="206">
        <v>0</v>
      </c>
      <c r="X438" s="157">
        <v>0</v>
      </c>
      <c r="Y438" s="207">
        <v>0</v>
      </c>
      <c r="Z438" s="207">
        <v>0</v>
      </c>
      <c r="AA438" s="184">
        <v>0</v>
      </c>
      <c r="AB438" s="164">
        <f t="shared" si="8"/>
        <v>0</v>
      </c>
      <c r="AC438" s="157">
        <v>0</v>
      </c>
      <c r="AD438" s="234">
        <v>0</v>
      </c>
      <c r="AE438" s="238">
        <v>0</v>
      </c>
    </row>
    <row r="439" spans="1:31" s="2" customFormat="1" ht="12.75" hidden="1" customHeight="1" x14ac:dyDescent="0.2">
      <c r="A439" s="152">
        <v>2007</v>
      </c>
      <c r="B439" s="181" t="s">
        <v>402</v>
      </c>
      <c r="C439" s="461" t="s">
        <v>647</v>
      </c>
      <c r="D439" s="700">
        <v>39251</v>
      </c>
      <c r="E439" s="154" t="s">
        <v>42</v>
      </c>
      <c r="F439" s="155"/>
      <c r="G439" s="155" t="s">
        <v>243</v>
      </c>
      <c r="H439" s="155"/>
      <c r="I439" s="477" t="s">
        <v>698</v>
      </c>
      <c r="J439" s="183" t="s">
        <v>839</v>
      </c>
      <c r="K439" s="570"/>
      <c r="L439" s="157">
        <v>0</v>
      </c>
      <c r="M439" s="157">
        <v>0</v>
      </c>
      <c r="N439" s="157">
        <v>0</v>
      </c>
      <c r="O439" s="205">
        <v>0</v>
      </c>
      <c r="P439" s="205">
        <v>0</v>
      </c>
      <c r="Q439" s="157">
        <v>0</v>
      </c>
      <c r="R439" s="157">
        <v>0</v>
      </c>
      <c r="S439" s="157">
        <v>0</v>
      </c>
      <c r="T439" s="206">
        <v>0</v>
      </c>
      <c r="U439" s="206">
        <v>0</v>
      </c>
      <c r="V439" s="206">
        <v>0</v>
      </c>
      <c r="W439" s="206">
        <v>0</v>
      </c>
      <c r="X439" s="157">
        <v>0</v>
      </c>
      <c r="Y439" s="207">
        <v>0</v>
      </c>
      <c r="Z439" s="207">
        <v>0</v>
      </c>
      <c r="AA439" s="184">
        <v>0</v>
      </c>
      <c r="AB439" s="164">
        <f t="shared" si="8"/>
        <v>0</v>
      </c>
      <c r="AC439" s="157">
        <v>0</v>
      </c>
      <c r="AD439" s="234">
        <v>0</v>
      </c>
      <c r="AE439" s="238">
        <v>0</v>
      </c>
    </row>
    <row r="440" spans="1:31" s="2" customFormat="1" ht="12.75" hidden="1" customHeight="1" x14ac:dyDescent="0.2">
      <c r="A440" s="152">
        <v>2007</v>
      </c>
      <c r="B440" s="181" t="s">
        <v>406</v>
      </c>
      <c r="C440" s="461" t="s">
        <v>648</v>
      </c>
      <c r="D440" s="700">
        <v>39251</v>
      </c>
      <c r="E440" s="154" t="s">
        <v>42</v>
      </c>
      <c r="F440" s="155"/>
      <c r="G440" s="155" t="s">
        <v>243</v>
      </c>
      <c r="H440" s="155"/>
      <c r="I440" s="477" t="s">
        <v>698</v>
      </c>
      <c r="J440" s="183" t="s">
        <v>839</v>
      </c>
      <c r="K440" s="570"/>
      <c r="L440" s="157">
        <v>0</v>
      </c>
      <c r="M440" s="157">
        <v>0</v>
      </c>
      <c r="N440" s="157">
        <v>0</v>
      </c>
      <c r="O440" s="205">
        <v>0</v>
      </c>
      <c r="P440" s="205">
        <v>0</v>
      </c>
      <c r="Q440" s="157">
        <v>0</v>
      </c>
      <c r="R440" s="157">
        <v>0</v>
      </c>
      <c r="S440" s="157">
        <v>0</v>
      </c>
      <c r="T440" s="206">
        <v>0</v>
      </c>
      <c r="U440" s="206">
        <v>0</v>
      </c>
      <c r="V440" s="206">
        <v>0</v>
      </c>
      <c r="W440" s="206">
        <v>0</v>
      </c>
      <c r="X440" s="157">
        <v>0</v>
      </c>
      <c r="Y440" s="207">
        <v>0</v>
      </c>
      <c r="Z440" s="207">
        <v>0</v>
      </c>
      <c r="AA440" s="184">
        <v>0</v>
      </c>
      <c r="AB440" s="164">
        <f t="shared" si="8"/>
        <v>0</v>
      </c>
      <c r="AC440" s="157">
        <v>0</v>
      </c>
      <c r="AD440" s="234">
        <v>0</v>
      </c>
      <c r="AE440" s="238">
        <v>0</v>
      </c>
    </row>
    <row r="441" spans="1:31" s="2" customFormat="1" ht="12.75" hidden="1" customHeight="1" x14ac:dyDescent="0.2">
      <c r="A441" s="152">
        <v>2007</v>
      </c>
      <c r="B441" s="181" t="s">
        <v>436</v>
      </c>
      <c r="C441" s="461" t="s">
        <v>649</v>
      </c>
      <c r="D441" s="700">
        <v>39251</v>
      </c>
      <c r="E441" s="154" t="s">
        <v>42</v>
      </c>
      <c r="F441" s="155"/>
      <c r="G441" s="155" t="s">
        <v>243</v>
      </c>
      <c r="H441" s="155"/>
      <c r="I441" s="182" t="s">
        <v>698</v>
      </c>
      <c r="J441" s="183" t="s">
        <v>839</v>
      </c>
      <c r="K441" s="570"/>
      <c r="L441" s="157">
        <v>0</v>
      </c>
      <c r="M441" s="157">
        <v>0</v>
      </c>
      <c r="N441" s="157">
        <v>0</v>
      </c>
      <c r="O441" s="205">
        <v>0</v>
      </c>
      <c r="P441" s="205">
        <v>0</v>
      </c>
      <c r="Q441" s="157">
        <v>0</v>
      </c>
      <c r="R441" s="157">
        <v>0</v>
      </c>
      <c r="S441" s="157">
        <v>0</v>
      </c>
      <c r="T441" s="206">
        <v>0</v>
      </c>
      <c r="U441" s="206">
        <v>0</v>
      </c>
      <c r="V441" s="206">
        <v>0</v>
      </c>
      <c r="W441" s="206">
        <v>0</v>
      </c>
      <c r="X441" s="157">
        <v>0</v>
      </c>
      <c r="Y441" s="207">
        <v>0</v>
      </c>
      <c r="Z441" s="207">
        <v>0</v>
      </c>
      <c r="AA441" s="184">
        <v>0</v>
      </c>
      <c r="AB441" s="164">
        <f t="shared" si="8"/>
        <v>0</v>
      </c>
      <c r="AC441" s="157">
        <v>0</v>
      </c>
      <c r="AD441" s="234">
        <v>0</v>
      </c>
      <c r="AE441" s="238">
        <v>0</v>
      </c>
    </row>
    <row r="442" spans="1:31" s="2" customFormat="1" ht="12.75" hidden="1" customHeight="1" x14ac:dyDescent="0.2">
      <c r="A442" s="152">
        <v>2007</v>
      </c>
      <c r="B442" s="181" t="s">
        <v>403</v>
      </c>
      <c r="C442" s="461" t="s">
        <v>650</v>
      </c>
      <c r="D442" s="700">
        <v>39251</v>
      </c>
      <c r="E442" s="154" t="s">
        <v>42</v>
      </c>
      <c r="F442" s="155"/>
      <c r="G442" s="155" t="s">
        <v>243</v>
      </c>
      <c r="H442" s="155"/>
      <c r="I442" s="477" t="s">
        <v>539</v>
      </c>
      <c r="J442" s="183" t="s">
        <v>839</v>
      </c>
      <c r="K442" s="570"/>
      <c r="L442" s="157">
        <v>0</v>
      </c>
      <c r="M442" s="157">
        <v>0</v>
      </c>
      <c r="N442" s="157">
        <v>0</v>
      </c>
      <c r="O442" s="205">
        <v>0</v>
      </c>
      <c r="P442" s="205">
        <v>0</v>
      </c>
      <c r="Q442" s="157">
        <v>0</v>
      </c>
      <c r="R442" s="157">
        <v>0</v>
      </c>
      <c r="S442" s="157">
        <v>0</v>
      </c>
      <c r="T442" s="206">
        <v>0</v>
      </c>
      <c r="U442" s="206">
        <v>0</v>
      </c>
      <c r="V442" s="206">
        <v>0</v>
      </c>
      <c r="W442" s="206">
        <v>0</v>
      </c>
      <c r="X442" s="157">
        <v>0</v>
      </c>
      <c r="Y442" s="207">
        <v>0</v>
      </c>
      <c r="Z442" s="207">
        <v>0</v>
      </c>
      <c r="AA442" s="184">
        <v>0</v>
      </c>
      <c r="AB442" s="164">
        <f t="shared" si="8"/>
        <v>0</v>
      </c>
      <c r="AC442" s="157">
        <v>0</v>
      </c>
      <c r="AD442" s="234">
        <v>0</v>
      </c>
      <c r="AE442" s="238">
        <v>0</v>
      </c>
    </row>
    <row r="443" spans="1:31" s="2" customFormat="1" ht="12.75" hidden="1" customHeight="1" x14ac:dyDescent="0.2">
      <c r="A443" s="33">
        <v>2007</v>
      </c>
      <c r="B443" s="189" t="s">
        <v>437</v>
      </c>
      <c r="C443" s="458" t="s">
        <v>651</v>
      </c>
      <c r="D443" s="694">
        <v>39252</v>
      </c>
      <c r="E443" s="35" t="s">
        <v>39</v>
      </c>
      <c r="F443" s="36"/>
      <c r="G443" s="36" t="s">
        <v>243</v>
      </c>
      <c r="H443" s="36"/>
      <c r="I443" s="458" t="s">
        <v>1436</v>
      </c>
      <c r="J443" s="35" t="s">
        <v>310</v>
      </c>
      <c r="K443" s="571" t="s">
        <v>1362</v>
      </c>
      <c r="L443" s="38">
        <v>0</v>
      </c>
      <c r="M443" s="38">
        <v>0</v>
      </c>
      <c r="N443" s="38">
        <v>0</v>
      </c>
      <c r="O443" s="104">
        <v>0</v>
      </c>
      <c r="P443" s="104">
        <v>0</v>
      </c>
      <c r="Q443" s="38">
        <v>0</v>
      </c>
      <c r="R443" s="38">
        <v>0</v>
      </c>
      <c r="S443" s="38">
        <v>0</v>
      </c>
      <c r="T443" s="107">
        <v>0</v>
      </c>
      <c r="U443" s="107">
        <v>0</v>
      </c>
      <c r="V443" s="107">
        <v>0</v>
      </c>
      <c r="W443" s="107">
        <v>0</v>
      </c>
      <c r="X443" s="38">
        <v>0</v>
      </c>
      <c r="Y443" s="180">
        <v>0</v>
      </c>
      <c r="Z443" s="180">
        <v>0</v>
      </c>
      <c r="AA443" s="190">
        <v>0</v>
      </c>
      <c r="AB443" s="44">
        <f t="shared" si="8"/>
        <v>2492.5500000000002</v>
      </c>
      <c r="AC443" s="44">
        <v>2001.15</v>
      </c>
      <c r="AD443" s="231">
        <v>0</v>
      </c>
      <c r="AE443" s="109">
        <v>491.4</v>
      </c>
    </row>
    <row r="444" spans="1:31" s="2" customFormat="1" ht="12.75" hidden="1" customHeight="1" x14ac:dyDescent="0.2">
      <c r="A444" s="33">
        <v>2007</v>
      </c>
      <c r="B444" s="189" t="s">
        <v>438</v>
      </c>
      <c r="C444" s="458" t="s">
        <v>652</v>
      </c>
      <c r="D444" s="694">
        <v>39272</v>
      </c>
      <c r="E444" s="35" t="s">
        <v>356</v>
      </c>
      <c r="F444" s="36" t="s">
        <v>260</v>
      </c>
      <c r="G444" s="36" t="s">
        <v>63</v>
      </c>
      <c r="H444" s="36"/>
      <c r="I444" s="474" t="s">
        <v>1918</v>
      </c>
      <c r="J444" s="119" t="s">
        <v>316</v>
      </c>
      <c r="K444" s="571" t="s">
        <v>2254</v>
      </c>
      <c r="L444" s="38">
        <v>0</v>
      </c>
      <c r="M444" s="38">
        <v>0</v>
      </c>
      <c r="N444" s="38">
        <v>0</v>
      </c>
      <c r="O444" s="104">
        <v>0</v>
      </c>
      <c r="P444" s="104">
        <v>0</v>
      </c>
      <c r="Q444" s="38">
        <v>278.77</v>
      </c>
      <c r="R444" s="38">
        <v>0</v>
      </c>
      <c r="S444" s="38">
        <v>0</v>
      </c>
      <c r="T444" s="107">
        <v>0</v>
      </c>
      <c r="U444" s="107">
        <v>0</v>
      </c>
      <c r="V444" s="107">
        <v>0</v>
      </c>
      <c r="W444" s="107">
        <v>0</v>
      </c>
      <c r="X444" s="38">
        <v>0</v>
      </c>
      <c r="Y444" s="180">
        <v>0</v>
      </c>
      <c r="Z444" s="180">
        <v>0</v>
      </c>
      <c r="AA444" s="190">
        <v>0</v>
      </c>
      <c r="AB444" s="44">
        <f t="shared" si="8"/>
        <v>0</v>
      </c>
      <c r="AC444" s="38">
        <v>0</v>
      </c>
      <c r="AD444" s="231">
        <v>0</v>
      </c>
      <c r="AE444" s="244">
        <v>0</v>
      </c>
    </row>
    <row r="445" spans="1:31" s="2" customFormat="1" ht="12.75" hidden="1" customHeight="1" x14ac:dyDescent="0.2">
      <c r="A445" s="152">
        <v>2007</v>
      </c>
      <c r="B445" s="181" t="s">
        <v>439</v>
      </c>
      <c r="C445" s="461" t="s">
        <v>653</v>
      </c>
      <c r="D445" s="700">
        <v>39294</v>
      </c>
      <c r="E445" s="154" t="s">
        <v>42</v>
      </c>
      <c r="F445" s="155" t="s">
        <v>842</v>
      </c>
      <c r="G445" s="155" t="s">
        <v>1777</v>
      </c>
      <c r="H445" s="155"/>
      <c r="I445" s="477" t="s">
        <v>698</v>
      </c>
      <c r="J445" s="183" t="s">
        <v>839</v>
      </c>
      <c r="K445" s="570"/>
      <c r="L445" s="157">
        <v>0</v>
      </c>
      <c r="M445" s="157">
        <v>0</v>
      </c>
      <c r="N445" s="157">
        <v>0</v>
      </c>
      <c r="O445" s="205">
        <v>0</v>
      </c>
      <c r="P445" s="205">
        <v>0</v>
      </c>
      <c r="Q445" s="157">
        <v>0</v>
      </c>
      <c r="R445" s="157">
        <v>0</v>
      </c>
      <c r="S445" s="157">
        <v>0</v>
      </c>
      <c r="T445" s="206">
        <v>0</v>
      </c>
      <c r="U445" s="206">
        <v>0</v>
      </c>
      <c r="V445" s="206">
        <v>0</v>
      </c>
      <c r="W445" s="206">
        <v>0</v>
      </c>
      <c r="X445" s="157">
        <v>0</v>
      </c>
      <c r="Y445" s="207">
        <v>0</v>
      </c>
      <c r="Z445" s="207">
        <v>0</v>
      </c>
      <c r="AA445" s="184">
        <v>0</v>
      </c>
      <c r="AB445" s="164">
        <f t="shared" si="8"/>
        <v>2448</v>
      </c>
      <c r="AC445" s="157">
        <v>2448</v>
      </c>
      <c r="AD445" s="234">
        <v>0</v>
      </c>
      <c r="AE445" s="238">
        <v>0</v>
      </c>
    </row>
    <row r="446" spans="1:31" s="2" customFormat="1" ht="12.75" hidden="1" customHeight="1" x14ac:dyDescent="0.2">
      <c r="A446" s="152">
        <v>2007</v>
      </c>
      <c r="B446" s="181" t="s">
        <v>440</v>
      </c>
      <c r="C446" s="461" t="s">
        <v>654</v>
      </c>
      <c r="D446" s="700">
        <v>39329</v>
      </c>
      <c r="E446" s="154" t="s">
        <v>356</v>
      </c>
      <c r="F446" s="155" t="s">
        <v>265</v>
      </c>
      <c r="G446" s="155" t="s">
        <v>69</v>
      </c>
      <c r="H446" s="155"/>
      <c r="I446" s="477" t="s">
        <v>1922</v>
      </c>
      <c r="J446" s="183" t="s">
        <v>839</v>
      </c>
      <c r="K446" s="570"/>
      <c r="L446" s="157">
        <v>0</v>
      </c>
      <c r="M446" s="157">
        <v>0</v>
      </c>
      <c r="N446" s="157">
        <v>0</v>
      </c>
      <c r="O446" s="205">
        <v>0</v>
      </c>
      <c r="P446" s="205">
        <v>0</v>
      </c>
      <c r="Q446" s="157">
        <v>0</v>
      </c>
      <c r="R446" s="157">
        <v>0</v>
      </c>
      <c r="S446" s="157">
        <v>0</v>
      </c>
      <c r="T446" s="206">
        <v>0</v>
      </c>
      <c r="U446" s="206">
        <v>0</v>
      </c>
      <c r="V446" s="206">
        <v>0</v>
      </c>
      <c r="W446" s="206">
        <v>0</v>
      </c>
      <c r="X446" s="157">
        <v>0</v>
      </c>
      <c r="Y446" s="207">
        <v>0</v>
      </c>
      <c r="Z446" s="207">
        <v>0</v>
      </c>
      <c r="AA446" s="184">
        <v>0</v>
      </c>
      <c r="AB446" s="164">
        <f t="shared" si="8"/>
        <v>0</v>
      </c>
      <c r="AC446" s="157">
        <v>0</v>
      </c>
      <c r="AD446" s="234">
        <v>0</v>
      </c>
      <c r="AE446" s="238">
        <v>0</v>
      </c>
    </row>
    <row r="447" spans="1:31" s="2" customFormat="1" ht="12.75" hidden="1" customHeight="1" x14ac:dyDescent="0.2">
      <c r="A447" s="33">
        <v>2007</v>
      </c>
      <c r="B447" s="189" t="s">
        <v>434</v>
      </c>
      <c r="C447" s="458" t="s">
        <v>655</v>
      </c>
      <c r="D447" s="694">
        <v>39335</v>
      </c>
      <c r="E447" s="35" t="s">
        <v>39</v>
      </c>
      <c r="F447" s="36"/>
      <c r="G447" s="36" t="s">
        <v>69</v>
      </c>
      <c r="H447" s="36" t="s">
        <v>2985</v>
      </c>
      <c r="I447" s="458" t="s">
        <v>2984</v>
      </c>
      <c r="J447" s="119" t="s">
        <v>592</v>
      </c>
      <c r="K447" s="571" t="s">
        <v>1298</v>
      </c>
      <c r="L447" s="38">
        <v>0</v>
      </c>
      <c r="M447" s="38">
        <v>0</v>
      </c>
      <c r="N447" s="38">
        <v>0</v>
      </c>
      <c r="O447" s="104">
        <v>0</v>
      </c>
      <c r="P447" s="104">
        <v>0</v>
      </c>
      <c r="Q447" s="38">
        <v>0</v>
      </c>
      <c r="R447" s="38">
        <v>0</v>
      </c>
      <c r="S447" s="38">
        <v>0</v>
      </c>
      <c r="T447" s="107">
        <v>0</v>
      </c>
      <c r="U447" s="107">
        <v>0</v>
      </c>
      <c r="V447" s="107">
        <v>0</v>
      </c>
      <c r="W447" s="107">
        <v>0</v>
      </c>
      <c r="X447" s="38">
        <v>0</v>
      </c>
      <c r="Y447" s="180">
        <v>0</v>
      </c>
      <c r="Z447" s="180">
        <v>0</v>
      </c>
      <c r="AA447" s="190">
        <v>0</v>
      </c>
      <c r="AB447" s="44">
        <f t="shared" ref="AB447:AB526" si="9">AC447+AD447+AE447</f>
        <v>6039.68</v>
      </c>
      <c r="AC447" s="38">
        <v>0</v>
      </c>
      <c r="AD447" s="231">
        <v>0</v>
      </c>
      <c r="AE447" s="244">
        <v>6039.68</v>
      </c>
    </row>
    <row r="448" spans="1:31" s="2" customFormat="1" ht="12.75" hidden="1" customHeight="1" x14ac:dyDescent="0.2">
      <c r="A448" s="33">
        <v>2007</v>
      </c>
      <c r="B448" s="189" t="s">
        <v>176</v>
      </c>
      <c r="C448" s="458" t="s">
        <v>656</v>
      </c>
      <c r="D448" s="694">
        <v>39345</v>
      </c>
      <c r="E448" s="115" t="s">
        <v>39</v>
      </c>
      <c r="F448" s="102" t="s">
        <v>259</v>
      </c>
      <c r="G448" s="116" t="s">
        <v>69</v>
      </c>
      <c r="H448" s="116" t="s">
        <v>1268</v>
      </c>
      <c r="I448" s="460" t="s">
        <v>1437</v>
      </c>
      <c r="J448" s="258" t="s">
        <v>316</v>
      </c>
      <c r="K448" s="118" t="s">
        <v>1363</v>
      </c>
      <c r="L448" s="38">
        <v>0</v>
      </c>
      <c r="M448" s="171">
        <v>0</v>
      </c>
      <c r="N448" s="38">
        <v>0</v>
      </c>
      <c r="O448" s="104">
        <v>0</v>
      </c>
      <c r="P448" s="104">
        <v>0</v>
      </c>
      <c r="Q448" s="38">
        <v>620.76</v>
      </c>
      <c r="R448" s="38">
        <v>0</v>
      </c>
      <c r="S448" s="180">
        <v>3079.03</v>
      </c>
      <c r="T448" s="107">
        <v>0</v>
      </c>
      <c r="U448" s="107">
        <v>0</v>
      </c>
      <c r="V448" s="107">
        <v>0</v>
      </c>
      <c r="W448" s="107">
        <v>0</v>
      </c>
      <c r="X448" s="173">
        <v>2990.47</v>
      </c>
      <c r="Y448" s="173">
        <v>0</v>
      </c>
      <c r="Z448" s="173">
        <v>0</v>
      </c>
      <c r="AA448" s="174">
        <v>8900.16</v>
      </c>
      <c r="AB448" s="44">
        <f t="shared" si="9"/>
        <v>3452.9</v>
      </c>
      <c r="AC448" s="44">
        <v>0</v>
      </c>
      <c r="AD448" s="44">
        <v>0</v>
      </c>
      <c r="AE448" s="109">
        <v>3452.9</v>
      </c>
    </row>
    <row r="449" spans="1:31" s="2" customFormat="1" ht="12.75" hidden="1" customHeight="1" x14ac:dyDescent="0.2">
      <c r="A449" s="33">
        <v>2007</v>
      </c>
      <c r="B449" s="189" t="s">
        <v>442</v>
      </c>
      <c r="C449" s="458" t="s">
        <v>657</v>
      </c>
      <c r="D449" s="694">
        <v>39393</v>
      </c>
      <c r="E449" s="35" t="s">
        <v>39</v>
      </c>
      <c r="F449" s="36" t="s">
        <v>260</v>
      </c>
      <c r="G449" s="36" t="s">
        <v>69</v>
      </c>
      <c r="H449" s="36" t="s">
        <v>926</v>
      </c>
      <c r="I449" s="458" t="s">
        <v>929</v>
      </c>
      <c r="J449" s="119" t="s">
        <v>592</v>
      </c>
      <c r="K449" s="571" t="s">
        <v>1034</v>
      </c>
      <c r="L449" s="38">
        <v>0</v>
      </c>
      <c r="M449" s="38">
        <v>0</v>
      </c>
      <c r="N449" s="38">
        <v>0</v>
      </c>
      <c r="O449" s="104">
        <v>0</v>
      </c>
      <c r="P449" s="104">
        <v>0</v>
      </c>
      <c r="Q449" s="38">
        <v>0</v>
      </c>
      <c r="R449" s="38">
        <v>0</v>
      </c>
      <c r="S449" s="38">
        <v>0</v>
      </c>
      <c r="T449" s="107">
        <v>0</v>
      </c>
      <c r="U449" s="107">
        <v>0</v>
      </c>
      <c r="V449" s="107">
        <v>0</v>
      </c>
      <c r="W449" s="107">
        <v>0</v>
      </c>
      <c r="X449" s="38">
        <v>3791.83</v>
      </c>
      <c r="Y449" s="180">
        <v>0</v>
      </c>
      <c r="Z449" s="180">
        <v>0</v>
      </c>
      <c r="AA449" s="190">
        <v>83233.14</v>
      </c>
      <c r="AB449" s="44">
        <f t="shared" si="9"/>
        <v>0</v>
      </c>
      <c r="AC449" s="38">
        <v>0</v>
      </c>
      <c r="AD449" s="231">
        <v>0</v>
      </c>
      <c r="AE449" s="244">
        <v>0</v>
      </c>
    </row>
    <row r="450" spans="1:31" s="2" customFormat="1" ht="12.75" hidden="1" customHeight="1" x14ac:dyDescent="0.2">
      <c r="A450" s="152">
        <v>2007</v>
      </c>
      <c r="B450" s="181" t="s">
        <v>441</v>
      </c>
      <c r="C450" s="461" t="s">
        <v>658</v>
      </c>
      <c r="D450" s="700">
        <v>39345</v>
      </c>
      <c r="E450" s="154" t="s">
        <v>356</v>
      </c>
      <c r="F450" s="155" t="s">
        <v>260</v>
      </c>
      <c r="G450" s="155" t="s">
        <v>63</v>
      </c>
      <c r="H450" s="155"/>
      <c r="I450" s="477" t="s">
        <v>1924</v>
      </c>
      <c r="J450" s="183" t="s">
        <v>839</v>
      </c>
      <c r="K450" s="570"/>
      <c r="L450" s="157">
        <v>0</v>
      </c>
      <c r="M450" s="157">
        <v>0</v>
      </c>
      <c r="N450" s="157">
        <v>0</v>
      </c>
      <c r="O450" s="205">
        <v>0</v>
      </c>
      <c r="P450" s="205">
        <v>0</v>
      </c>
      <c r="Q450" s="157">
        <v>0</v>
      </c>
      <c r="R450" s="157">
        <v>0</v>
      </c>
      <c r="S450" s="157">
        <v>0</v>
      </c>
      <c r="T450" s="206">
        <v>0</v>
      </c>
      <c r="U450" s="206">
        <v>0</v>
      </c>
      <c r="V450" s="206">
        <v>0</v>
      </c>
      <c r="W450" s="206">
        <v>0</v>
      </c>
      <c r="X450" s="157">
        <v>0</v>
      </c>
      <c r="Y450" s="207">
        <v>0</v>
      </c>
      <c r="Z450" s="207">
        <v>0</v>
      </c>
      <c r="AA450" s="184">
        <v>0</v>
      </c>
      <c r="AB450" s="164">
        <f t="shared" si="9"/>
        <v>0</v>
      </c>
      <c r="AC450" s="157">
        <v>0</v>
      </c>
      <c r="AD450" s="234">
        <v>0</v>
      </c>
      <c r="AE450" s="238">
        <v>0</v>
      </c>
    </row>
    <row r="451" spans="1:31" s="2" customFormat="1" ht="12.75" hidden="1" customHeight="1" x14ac:dyDescent="0.2">
      <c r="A451" s="201">
        <v>2007</v>
      </c>
      <c r="B451" s="202" t="s">
        <v>489</v>
      </c>
      <c r="C451" s="477" t="s">
        <v>659</v>
      </c>
      <c r="D451" s="696">
        <v>39401</v>
      </c>
      <c r="E451" s="236" t="s">
        <v>42</v>
      </c>
      <c r="F451" s="204" t="s">
        <v>260</v>
      </c>
      <c r="G451" s="204" t="s">
        <v>68</v>
      </c>
      <c r="H451" s="204"/>
      <c r="I451" s="477" t="s">
        <v>753</v>
      </c>
      <c r="J451" s="183" t="s">
        <v>839</v>
      </c>
      <c r="K451" s="574"/>
      <c r="L451" s="157">
        <v>0</v>
      </c>
      <c r="M451" s="205">
        <v>0</v>
      </c>
      <c r="N451" s="157">
        <v>0</v>
      </c>
      <c r="O451" s="205">
        <v>0</v>
      </c>
      <c r="P451" s="205">
        <v>0</v>
      </c>
      <c r="Q451" s="157">
        <v>0</v>
      </c>
      <c r="R451" s="157">
        <v>0</v>
      </c>
      <c r="S451" s="157">
        <v>0</v>
      </c>
      <c r="T451" s="206">
        <v>0</v>
      </c>
      <c r="U451" s="206">
        <v>0</v>
      </c>
      <c r="V451" s="206">
        <v>0</v>
      </c>
      <c r="W451" s="206">
        <v>0</v>
      </c>
      <c r="X451" s="205">
        <v>0</v>
      </c>
      <c r="Y451" s="207">
        <v>0</v>
      </c>
      <c r="Z451" s="207">
        <v>0</v>
      </c>
      <c r="AA451" s="290">
        <v>50000</v>
      </c>
      <c r="AB451" s="164">
        <f t="shared" si="9"/>
        <v>4909.6000000000004</v>
      </c>
      <c r="AC451" s="164">
        <v>3037.6</v>
      </c>
      <c r="AD451" s="164">
        <v>0</v>
      </c>
      <c r="AE451" s="238">
        <v>1872</v>
      </c>
    </row>
    <row r="452" spans="1:31" s="2" customFormat="1" ht="12.75" hidden="1" customHeight="1" x14ac:dyDescent="0.2">
      <c r="A452" s="99">
        <v>2007</v>
      </c>
      <c r="B452" s="210" t="s">
        <v>53</v>
      </c>
      <c r="C452" s="458" t="s">
        <v>660</v>
      </c>
      <c r="D452" s="697">
        <v>39406</v>
      </c>
      <c r="E452" s="101" t="s">
        <v>39</v>
      </c>
      <c r="F452" s="102"/>
      <c r="G452" s="102" t="s">
        <v>69</v>
      </c>
      <c r="H452" s="102" t="s">
        <v>927</v>
      </c>
      <c r="I452" s="474" t="s">
        <v>928</v>
      </c>
      <c r="J452" s="119" t="s">
        <v>839</v>
      </c>
      <c r="K452" s="575"/>
      <c r="L452" s="38">
        <v>0</v>
      </c>
      <c r="M452" s="104">
        <v>1118</v>
      </c>
      <c r="N452" s="104">
        <v>0</v>
      </c>
      <c r="O452" s="104">
        <v>0</v>
      </c>
      <c r="P452" s="104">
        <v>0</v>
      </c>
      <c r="Q452" s="104">
        <v>0</v>
      </c>
      <c r="R452" s="104">
        <v>0</v>
      </c>
      <c r="S452" s="38">
        <v>0</v>
      </c>
      <c r="T452" s="107">
        <v>0</v>
      </c>
      <c r="U452" s="107">
        <v>0</v>
      </c>
      <c r="V452" s="107">
        <v>0</v>
      </c>
      <c r="W452" s="107">
        <v>0</v>
      </c>
      <c r="X452" s="104">
        <v>0</v>
      </c>
      <c r="Y452" s="173">
        <v>0</v>
      </c>
      <c r="Z452" s="173">
        <v>0</v>
      </c>
      <c r="AA452" s="211">
        <v>0</v>
      </c>
      <c r="AB452" s="44">
        <f t="shared" si="9"/>
        <v>0</v>
      </c>
      <c r="AC452" s="104">
        <v>0</v>
      </c>
      <c r="AD452" s="44">
        <v>0</v>
      </c>
      <c r="AE452" s="109">
        <v>0</v>
      </c>
    </row>
    <row r="453" spans="1:31" s="2" customFormat="1" ht="12.75" hidden="1" customHeight="1" x14ac:dyDescent="0.2">
      <c r="A453" s="99">
        <v>2007</v>
      </c>
      <c r="B453" s="210" t="s">
        <v>2098</v>
      </c>
      <c r="C453" s="458" t="s">
        <v>2881</v>
      </c>
      <c r="D453" s="697">
        <v>39171</v>
      </c>
      <c r="E453" s="101" t="s">
        <v>39</v>
      </c>
      <c r="F453" s="102" t="s">
        <v>261</v>
      </c>
      <c r="G453" s="102" t="s">
        <v>69</v>
      </c>
      <c r="H453" s="102"/>
      <c r="I453" s="474" t="s">
        <v>2983</v>
      </c>
      <c r="J453" s="119" t="s">
        <v>592</v>
      </c>
      <c r="K453" s="585" t="s">
        <v>1298</v>
      </c>
      <c r="L453" s="38">
        <v>0</v>
      </c>
      <c r="M453" s="104">
        <v>21.46</v>
      </c>
      <c r="N453" s="104">
        <v>0</v>
      </c>
      <c r="O453" s="104">
        <v>0</v>
      </c>
      <c r="P453" s="104">
        <v>0</v>
      </c>
      <c r="Q453" s="104">
        <v>0</v>
      </c>
      <c r="R453" s="104">
        <v>0</v>
      </c>
      <c r="S453" s="38">
        <v>0</v>
      </c>
      <c r="T453" s="107">
        <v>0</v>
      </c>
      <c r="U453" s="107">
        <v>0</v>
      </c>
      <c r="V453" s="107">
        <v>0</v>
      </c>
      <c r="W453" s="107">
        <v>0</v>
      </c>
      <c r="X453" s="104">
        <v>0</v>
      </c>
      <c r="Y453" s="173">
        <v>0</v>
      </c>
      <c r="Z453" s="173">
        <v>0</v>
      </c>
      <c r="AA453" s="211">
        <v>762431.46</v>
      </c>
      <c r="AB453" s="44">
        <f t="shared" si="9"/>
        <v>15725.19</v>
      </c>
      <c r="AC453" s="104">
        <v>0</v>
      </c>
      <c r="AD453" s="44">
        <v>0</v>
      </c>
      <c r="AE453" s="109">
        <v>15725.19</v>
      </c>
    </row>
    <row r="454" spans="1:31" s="2" customFormat="1" ht="12.75" hidden="1" customHeight="1" x14ac:dyDescent="0.2">
      <c r="A454" s="99">
        <v>2007</v>
      </c>
      <c r="B454" s="210" t="s">
        <v>1043</v>
      </c>
      <c r="C454" s="474"/>
      <c r="D454" s="697"/>
      <c r="E454" s="101"/>
      <c r="F454" s="102" t="s">
        <v>260</v>
      </c>
      <c r="G454" s="102" t="s">
        <v>69</v>
      </c>
      <c r="H454" s="102" t="s">
        <v>1051</v>
      </c>
      <c r="I454" s="474" t="s">
        <v>1044</v>
      </c>
      <c r="J454" s="112" t="s">
        <v>592</v>
      </c>
      <c r="K454" s="585" t="s">
        <v>2773</v>
      </c>
      <c r="L454" s="38">
        <v>0</v>
      </c>
      <c r="M454" s="104">
        <v>0</v>
      </c>
      <c r="N454" s="104">
        <v>0</v>
      </c>
      <c r="O454" s="104">
        <v>0</v>
      </c>
      <c r="P454" s="104">
        <v>0</v>
      </c>
      <c r="Q454" s="104">
        <v>0</v>
      </c>
      <c r="R454" s="104">
        <v>0</v>
      </c>
      <c r="S454" s="104">
        <v>0</v>
      </c>
      <c r="T454" s="107">
        <v>0</v>
      </c>
      <c r="U454" s="107">
        <v>0</v>
      </c>
      <c r="V454" s="107">
        <v>0</v>
      </c>
      <c r="W454" s="107">
        <v>0</v>
      </c>
      <c r="X454" s="104">
        <v>0</v>
      </c>
      <c r="Y454" s="173">
        <v>0</v>
      </c>
      <c r="Z454" s="173">
        <v>0</v>
      </c>
      <c r="AA454" s="211">
        <v>68163.69</v>
      </c>
      <c r="AB454" s="44">
        <f t="shared" si="9"/>
        <v>0</v>
      </c>
      <c r="AC454" s="104">
        <v>0</v>
      </c>
      <c r="AD454" s="44">
        <v>0</v>
      </c>
      <c r="AE454" s="109">
        <v>0</v>
      </c>
    </row>
    <row r="455" spans="1:31" s="2" customFormat="1" ht="12.75" hidden="1" customHeight="1" x14ac:dyDescent="0.2">
      <c r="A455" s="99">
        <v>2007</v>
      </c>
      <c r="B455" s="210" t="s">
        <v>2788</v>
      </c>
      <c r="C455" s="474" t="s">
        <v>1068</v>
      </c>
      <c r="D455" s="697" t="s">
        <v>1069</v>
      </c>
      <c r="E455" s="101" t="s">
        <v>1072</v>
      </c>
      <c r="F455" s="102" t="s">
        <v>260</v>
      </c>
      <c r="G455" s="102" t="s">
        <v>69</v>
      </c>
      <c r="H455" s="102"/>
      <c r="I455" s="474" t="s">
        <v>2790</v>
      </c>
      <c r="J455" s="112" t="s">
        <v>592</v>
      </c>
      <c r="K455" s="585" t="s">
        <v>1799</v>
      </c>
      <c r="L455" s="38">
        <v>0</v>
      </c>
      <c r="M455" s="104">
        <v>0</v>
      </c>
      <c r="N455" s="104">
        <v>0</v>
      </c>
      <c r="O455" s="104">
        <v>0</v>
      </c>
      <c r="P455" s="104">
        <v>0</v>
      </c>
      <c r="Q455" s="104">
        <v>0</v>
      </c>
      <c r="R455" s="104">
        <v>0</v>
      </c>
      <c r="S455" s="104">
        <v>891.54</v>
      </c>
      <c r="T455" s="107">
        <v>0</v>
      </c>
      <c r="U455" s="107">
        <v>0</v>
      </c>
      <c r="V455" s="107">
        <v>0</v>
      </c>
      <c r="W455" s="107">
        <v>0</v>
      </c>
      <c r="X455" s="104">
        <v>986.06</v>
      </c>
      <c r="Y455" s="173">
        <v>0</v>
      </c>
      <c r="Z455" s="173">
        <v>0</v>
      </c>
      <c r="AA455" s="291">
        <v>37596.480000000003</v>
      </c>
      <c r="AB455" s="44">
        <f t="shared" si="9"/>
        <v>0</v>
      </c>
      <c r="AC455" s="104">
        <v>0</v>
      </c>
      <c r="AD455" s="44">
        <v>0</v>
      </c>
      <c r="AE455" s="109">
        <v>0</v>
      </c>
    </row>
    <row r="456" spans="1:31" s="2" customFormat="1" ht="12.75" hidden="1" customHeight="1" x14ac:dyDescent="0.2">
      <c r="A456" s="99">
        <v>2007</v>
      </c>
      <c r="B456" s="210" t="s">
        <v>2763</v>
      </c>
      <c r="C456" s="474" t="s">
        <v>1068</v>
      </c>
      <c r="D456" s="697" t="s">
        <v>1069</v>
      </c>
      <c r="E456" s="101" t="s">
        <v>1072</v>
      </c>
      <c r="F456" s="102" t="s">
        <v>260</v>
      </c>
      <c r="G456" s="102" t="s">
        <v>69</v>
      </c>
      <c r="H456" s="102"/>
      <c r="I456" s="474" t="s">
        <v>2771</v>
      </c>
      <c r="J456" s="112" t="s">
        <v>592</v>
      </c>
      <c r="K456" s="585" t="s">
        <v>1298</v>
      </c>
      <c r="L456" s="38">
        <v>0</v>
      </c>
      <c r="M456" s="104">
        <v>0</v>
      </c>
      <c r="N456" s="104">
        <v>0</v>
      </c>
      <c r="O456" s="104">
        <v>0</v>
      </c>
      <c r="P456" s="104">
        <v>0</v>
      </c>
      <c r="Q456" s="104">
        <v>0</v>
      </c>
      <c r="R456" s="104">
        <v>0</v>
      </c>
      <c r="S456" s="104">
        <v>0</v>
      </c>
      <c r="T456" s="107">
        <v>0</v>
      </c>
      <c r="U456" s="107">
        <v>0</v>
      </c>
      <c r="V456" s="107">
        <v>0</v>
      </c>
      <c r="W456" s="107">
        <v>0</v>
      </c>
      <c r="X456" s="104">
        <v>0</v>
      </c>
      <c r="Y456" s="173">
        <v>0</v>
      </c>
      <c r="Z456" s="173">
        <v>0</v>
      </c>
      <c r="AA456" s="291">
        <v>34598.89</v>
      </c>
      <c r="AB456" s="44">
        <f t="shared" si="9"/>
        <v>0</v>
      </c>
      <c r="AC456" s="104">
        <v>0</v>
      </c>
      <c r="AD456" s="44">
        <v>0</v>
      </c>
      <c r="AE456" s="109">
        <v>0</v>
      </c>
    </row>
    <row r="457" spans="1:31" s="2" customFormat="1" ht="12.75" hidden="1" customHeight="1" x14ac:dyDescent="0.2">
      <c r="A457" s="99">
        <v>2007</v>
      </c>
      <c r="B457" s="210" t="s">
        <v>2763</v>
      </c>
      <c r="C457" s="474" t="s">
        <v>1068</v>
      </c>
      <c r="D457" s="697" t="s">
        <v>1069</v>
      </c>
      <c r="E457" s="101" t="s">
        <v>1072</v>
      </c>
      <c r="F457" s="102" t="s">
        <v>260</v>
      </c>
      <c r="G457" s="102" t="s">
        <v>69</v>
      </c>
      <c r="H457" s="102"/>
      <c r="I457" s="474" t="s">
        <v>2772</v>
      </c>
      <c r="J457" s="112"/>
      <c r="K457" s="585"/>
      <c r="L457" s="38">
        <v>0</v>
      </c>
      <c r="M457" s="104">
        <v>0</v>
      </c>
      <c r="N457" s="104">
        <v>0</v>
      </c>
      <c r="O457" s="104">
        <v>0</v>
      </c>
      <c r="P457" s="104">
        <v>0</v>
      </c>
      <c r="Q457" s="104">
        <v>0</v>
      </c>
      <c r="R457" s="104">
        <v>0</v>
      </c>
      <c r="S457" s="104">
        <v>0</v>
      </c>
      <c r="T457" s="107">
        <v>0</v>
      </c>
      <c r="U457" s="107">
        <v>0</v>
      </c>
      <c r="V457" s="107">
        <v>0</v>
      </c>
      <c r="W457" s="107">
        <v>0</v>
      </c>
      <c r="X457" s="104">
        <v>0</v>
      </c>
      <c r="Y457" s="173">
        <v>0</v>
      </c>
      <c r="Z457" s="173">
        <v>0</v>
      </c>
      <c r="AA457" s="291">
        <v>15751.42</v>
      </c>
      <c r="AB457" s="44">
        <f t="shared" si="9"/>
        <v>0</v>
      </c>
      <c r="AC457" s="104">
        <v>0</v>
      </c>
      <c r="AD457" s="44">
        <v>0</v>
      </c>
      <c r="AE457" s="109">
        <v>0</v>
      </c>
    </row>
    <row r="458" spans="1:31" s="2" customFormat="1" ht="12.75" hidden="1" customHeight="1" x14ac:dyDescent="0.2">
      <c r="A458" s="99">
        <v>2007</v>
      </c>
      <c r="B458" s="210" t="s">
        <v>2725</v>
      </c>
      <c r="C458" s="474" t="s">
        <v>1068</v>
      </c>
      <c r="D458" s="697" t="s">
        <v>1069</v>
      </c>
      <c r="E458" s="101" t="s">
        <v>1072</v>
      </c>
      <c r="F458" s="102" t="s">
        <v>260</v>
      </c>
      <c r="G458" s="102" t="s">
        <v>69</v>
      </c>
      <c r="H458" s="102"/>
      <c r="I458" s="474" t="s">
        <v>2727</v>
      </c>
      <c r="J458" s="112" t="s">
        <v>592</v>
      </c>
      <c r="K458" s="585" t="s">
        <v>1034</v>
      </c>
      <c r="L458" s="38">
        <v>0</v>
      </c>
      <c r="M458" s="104">
        <v>0</v>
      </c>
      <c r="N458" s="104">
        <v>0</v>
      </c>
      <c r="O458" s="104">
        <v>0</v>
      </c>
      <c r="P458" s="104">
        <v>0</v>
      </c>
      <c r="Q458" s="104">
        <v>0</v>
      </c>
      <c r="R458" s="104">
        <v>0</v>
      </c>
      <c r="S458" s="104">
        <v>0</v>
      </c>
      <c r="T458" s="107">
        <v>0</v>
      </c>
      <c r="U458" s="107">
        <v>0</v>
      </c>
      <c r="V458" s="107">
        <v>0</v>
      </c>
      <c r="W458" s="107">
        <v>0</v>
      </c>
      <c r="X458" s="104">
        <v>3136.91</v>
      </c>
      <c r="Y458" s="173">
        <v>0</v>
      </c>
      <c r="Z458" s="173">
        <v>0</v>
      </c>
      <c r="AA458" s="291">
        <v>67243.92</v>
      </c>
      <c r="AB458" s="44">
        <f t="shared" si="9"/>
        <v>0</v>
      </c>
      <c r="AC458" s="104">
        <v>0</v>
      </c>
      <c r="AD458" s="44">
        <v>0</v>
      </c>
      <c r="AE458" s="109">
        <v>0</v>
      </c>
    </row>
    <row r="459" spans="1:31" s="2" customFormat="1" ht="12.75" hidden="1" customHeight="1" x14ac:dyDescent="0.2">
      <c r="A459" s="99">
        <v>2007</v>
      </c>
      <c r="B459" s="210" t="s">
        <v>2725</v>
      </c>
      <c r="C459" s="474" t="s">
        <v>1068</v>
      </c>
      <c r="D459" s="697" t="s">
        <v>1069</v>
      </c>
      <c r="E459" s="101" t="s">
        <v>1072</v>
      </c>
      <c r="F459" s="102" t="s">
        <v>260</v>
      </c>
      <c r="G459" s="102" t="s">
        <v>69</v>
      </c>
      <c r="H459" s="102"/>
      <c r="I459" s="474" t="s">
        <v>2728</v>
      </c>
      <c r="J459" s="112" t="s">
        <v>592</v>
      </c>
      <c r="K459" s="585" t="s">
        <v>1034</v>
      </c>
      <c r="L459" s="38">
        <v>0</v>
      </c>
      <c r="M459" s="104">
        <v>0</v>
      </c>
      <c r="N459" s="104">
        <v>0</v>
      </c>
      <c r="O459" s="104">
        <v>0</v>
      </c>
      <c r="P459" s="104">
        <v>0</v>
      </c>
      <c r="Q459" s="104">
        <v>0</v>
      </c>
      <c r="R459" s="104">
        <v>0</v>
      </c>
      <c r="S459" s="104">
        <v>0</v>
      </c>
      <c r="T459" s="107">
        <v>0</v>
      </c>
      <c r="U459" s="107">
        <v>0</v>
      </c>
      <c r="V459" s="107">
        <v>0</v>
      </c>
      <c r="W459" s="107">
        <v>0</v>
      </c>
      <c r="X459" s="104">
        <v>1771.38</v>
      </c>
      <c r="Y459" s="173">
        <v>0</v>
      </c>
      <c r="Z459" s="173">
        <v>0</v>
      </c>
      <c r="AA459" s="291">
        <v>45025.21</v>
      </c>
      <c r="AB459" s="44">
        <f t="shared" si="9"/>
        <v>0</v>
      </c>
      <c r="AC459" s="104">
        <v>0</v>
      </c>
      <c r="AD459" s="44">
        <v>0</v>
      </c>
      <c r="AE459" s="109">
        <v>0</v>
      </c>
    </row>
    <row r="460" spans="1:31" s="2" customFormat="1" ht="12.75" hidden="1" customHeight="1" x14ac:dyDescent="0.2">
      <c r="A460" s="99">
        <v>2007</v>
      </c>
      <c r="B460" s="210" t="s">
        <v>2761</v>
      </c>
      <c r="C460" s="474" t="s">
        <v>1068</v>
      </c>
      <c r="D460" s="697" t="s">
        <v>1069</v>
      </c>
      <c r="E460" s="101" t="s">
        <v>1072</v>
      </c>
      <c r="F460" s="102" t="s">
        <v>260</v>
      </c>
      <c r="G460" s="102" t="s">
        <v>69</v>
      </c>
      <c r="H460" s="102"/>
      <c r="I460" s="474" t="s">
        <v>2762</v>
      </c>
      <c r="J460" s="112" t="s">
        <v>592</v>
      </c>
      <c r="K460" s="585" t="s">
        <v>1799</v>
      </c>
      <c r="L460" s="38">
        <v>0</v>
      </c>
      <c r="M460" s="104">
        <v>0</v>
      </c>
      <c r="N460" s="104">
        <v>0</v>
      </c>
      <c r="O460" s="104">
        <v>0</v>
      </c>
      <c r="P460" s="104">
        <v>0</v>
      </c>
      <c r="Q460" s="104">
        <v>0</v>
      </c>
      <c r="R460" s="104">
        <v>0</v>
      </c>
      <c r="S460" s="104">
        <v>0</v>
      </c>
      <c r="T460" s="107">
        <v>0</v>
      </c>
      <c r="U460" s="107">
        <v>0</v>
      </c>
      <c r="V460" s="107">
        <v>0</v>
      </c>
      <c r="W460" s="107">
        <v>0</v>
      </c>
      <c r="X460" s="104">
        <v>0</v>
      </c>
      <c r="Y460" s="173">
        <v>0</v>
      </c>
      <c r="Z460" s="173">
        <v>0</v>
      </c>
      <c r="AA460" s="291">
        <v>272310.13</v>
      </c>
      <c r="AB460" s="44">
        <f t="shared" si="9"/>
        <v>0</v>
      </c>
      <c r="AC460" s="104">
        <v>0</v>
      </c>
      <c r="AD460" s="44">
        <v>0</v>
      </c>
      <c r="AE460" s="109">
        <v>0</v>
      </c>
    </row>
    <row r="461" spans="1:31" s="2" customFormat="1" ht="12.75" hidden="1" customHeight="1" x14ac:dyDescent="0.2">
      <c r="A461" s="99">
        <v>2007</v>
      </c>
      <c r="B461" s="210" t="s">
        <v>1292</v>
      </c>
      <c r="C461" s="474" t="s">
        <v>1068</v>
      </c>
      <c r="D461" s="697" t="s">
        <v>1069</v>
      </c>
      <c r="E461" s="101" t="s">
        <v>1072</v>
      </c>
      <c r="F461" s="102" t="s">
        <v>697</v>
      </c>
      <c r="G461" s="102" t="s">
        <v>69</v>
      </c>
      <c r="H461" s="102" t="s">
        <v>1296</v>
      </c>
      <c r="I461" s="474" t="s">
        <v>1297</v>
      </c>
      <c r="J461" s="112" t="s">
        <v>592</v>
      </c>
      <c r="K461" s="585" t="s">
        <v>1298</v>
      </c>
      <c r="L461" s="38">
        <v>0</v>
      </c>
      <c r="M461" s="104">
        <v>0</v>
      </c>
      <c r="N461" s="104">
        <v>0</v>
      </c>
      <c r="O461" s="104">
        <v>0</v>
      </c>
      <c r="P461" s="104">
        <v>0</v>
      </c>
      <c r="Q461" s="104">
        <v>0</v>
      </c>
      <c r="R461" s="104">
        <v>0</v>
      </c>
      <c r="S461" s="104">
        <v>0</v>
      </c>
      <c r="T461" s="107">
        <v>0</v>
      </c>
      <c r="U461" s="107">
        <v>0</v>
      </c>
      <c r="V461" s="107">
        <v>0</v>
      </c>
      <c r="W461" s="107">
        <v>0</v>
      </c>
      <c r="X461" s="104">
        <v>0</v>
      </c>
      <c r="Y461" s="173">
        <v>0</v>
      </c>
      <c r="Z461" s="173">
        <v>0</v>
      </c>
      <c r="AA461" s="291">
        <v>76050.070000000007</v>
      </c>
      <c r="AB461" s="44">
        <f t="shared" si="9"/>
        <v>0</v>
      </c>
      <c r="AC461" s="104">
        <v>0</v>
      </c>
      <c r="AD461" s="44">
        <v>0</v>
      </c>
      <c r="AE461" s="109">
        <v>0</v>
      </c>
    </row>
    <row r="462" spans="1:31" s="9" customFormat="1" ht="12.75" hidden="1" customHeight="1" thickBot="1" x14ac:dyDescent="0.25">
      <c r="A462" s="47"/>
      <c r="B462" s="292"/>
      <c r="C462" s="470"/>
      <c r="D462" s="711"/>
      <c r="E462" s="49"/>
      <c r="F462" s="50"/>
      <c r="G462" s="50"/>
      <c r="H462" s="50"/>
      <c r="I462" s="470"/>
      <c r="J462" s="293"/>
      <c r="K462" s="586"/>
      <c r="L462" s="78">
        <v>0</v>
      </c>
      <c r="M462" s="78">
        <v>0</v>
      </c>
      <c r="N462" s="78">
        <v>0</v>
      </c>
      <c r="O462" s="78">
        <v>0</v>
      </c>
      <c r="P462" s="78">
        <v>0</v>
      </c>
      <c r="Q462" s="78">
        <v>0</v>
      </c>
      <c r="R462" s="78">
        <v>0</v>
      </c>
      <c r="S462" s="52">
        <v>0</v>
      </c>
      <c r="T462" s="81">
        <v>0</v>
      </c>
      <c r="U462" s="81">
        <v>0</v>
      </c>
      <c r="V462" s="81">
        <v>0</v>
      </c>
      <c r="W462" s="81">
        <v>0</v>
      </c>
      <c r="X462" s="78">
        <v>0</v>
      </c>
      <c r="Y462" s="198">
        <v>0</v>
      </c>
      <c r="Z462" s="198">
        <v>0</v>
      </c>
      <c r="AA462" s="199">
        <v>0</v>
      </c>
      <c r="AB462" s="58">
        <f t="shared" si="9"/>
        <v>0</v>
      </c>
      <c r="AC462" s="78">
        <v>0</v>
      </c>
      <c r="AD462" s="84">
        <v>0</v>
      </c>
      <c r="AE462" s="85">
        <v>0</v>
      </c>
    </row>
    <row r="463" spans="1:31" s="2" customFormat="1" ht="12.75" hidden="1" customHeight="1" x14ac:dyDescent="0.2">
      <c r="A463" s="152">
        <v>2008</v>
      </c>
      <c r="B463" s="181" t="s">
        <v>443</v>
      </c>
      <c r="C463" s="461" t="s">
        <v>619</v>
      </c>
      <c r="D463" s="700">
        <v>39450</v>
      </c>
      <c r="E463" s="154" t="s">
        <v>356</v>
      </c>
      <c r="F463" s="155" t="s">
        <v>260</v>
      </c>
      <c r="G463" s="155" t="s">
        <v>68</v>
      </c>
      <c r="H463" s="155"/>
      <c r="I463" s="461" t="s">
        <v>698</v>
      </c>
      <c r="J463" s="156" t="s">
        <v>839</v>
      </c>
      <c r="K463" s="570"/>
      <c r="L463" s="157">
        <v>0</v>
      </c>
      <c r="M463" s="157">
        <v>0</v>
      </c>
      <c r="N463" s="157">
        <v>0</v>
      </c>
      <c r="O463" s="157">
        <v>0</v>
      </c>
      <c r="P463" s="157">
        <v>0</v>
      </c>
      <c r="Q463" s="157">
        <v>0</v>
      </c>
      <c r="R463" s="157">
        <v>0</v>
      </c>
      <c r="S463" s="157">
        <v>0</v>
      </c>
      <c r="T463" s="160">
        <v>0</v>
      </c>
      <c r="U463" s="160">
        <v>0</v>
      </c>
      <c r="V463" s="160">
        <v>0</v>
      </c>
      <c r="W463" s="160">
        <v>0</v>
      </c>
      <c r="X463" s="157">
        <v>0</v>
      </c>
      <c r="Y463" s="207">
        <v>0</v>
      </c>
      <c r="Z463" s="207">
        <v>0</v>
      </c>
      <c r="AA463" s="184">
        <v>0</v>
      </c>
      <c r="AB463" s="318">
        <f t="shared" si="9"/>
        <v>0</v>
      </c>
      <c r="AC463" s="83">
        <v>0</v>
      </c>
      <c r="AD463" s="83">
        <v>0</v>
      </c>
      <c r="AE463" s="148">
        <v>0</v>
      </c>
    </row>
    <row r="464" spans="1:31" s="2" customFormat="1" ht="12.75" hidden="1" customHeight="1" x14ac:dyDescent="0.2">
      <c r="A464" s="152">
        <v>2008</v>
      </c>
      <c r="B464" s="181" t="s">
        <v>444</v>
      </c>
      <c r="C464" s="461" t="s">
        <v>620</v>
      </c>
      <c r="D464" s="700">
        <v>39450</v>
      </c>
      <c r="E464" s="154" t="s">
        <v>42</v>
      </c>
      <c r="F464" s="155" t="s">
        <v>265</v>
      </c>
      <c r="G464" s="155" t="s">
        <v>68</v>
      </c>
      <c r="H464" s="155"/>
      <c r="I464" s="461" t="s">
        <v>698</v>
      </c>
      <c r="J464" s="183" t="s">
        <v>839</v>
      </c>
      <c r="K464" s="570"/>
      <c r="L464" s="157">
        <v>0</v>
      </c>
      <c r="M464" s="157">
        <v>0</v>
      </c>
      <c r="N464" s="157">
        <v>0</v>
      </c>
      <c r="O464" s="205">
        <v>0</v>
      </c>
      <c r="P464" s="205">
        <v>0</v>
      </c>
      <c r="Q464" s="157">
        <v>0</v>
      </c>
      <c r="R464" s="157">
        <v>0</v>
      </c>
      <c r="S464" s="157">
        <v>0</v>
      </c>
      <c r="T464" s="206">
        <v>0</v>
      </c>
      <c r="U464" s="206">
        <v>0</v>
      </c>
      <c r="V464" s="206">
        <v>0</v>
      </c>
      <c r="W464" s="206">
        <v>0</v>
      </c>
      <c r="X464" s="157">
        <v>0</v>
      </c>
      <c r="Y464" s="207">
        <v>0</v>
      </c>
      <c r="Z464" s="207">
        <v>0</v>
      </c>
      <c r="AA464" s="184">
        <v>0</v>
      </c>
      <c r="AB464" s="164">
        <f t="shared" si="9"/>
        <v>0</v>
      </c>
      <c r="AC464" s="234">
        <v>0</v>
      </c>
      <c r="AD464" s="83">
        <v>0</v>
      </c>
      <c r="AE464" s="148">
        <v>0</v>
      </c>
    </row>
    <row r="465" spans="1:31" s="2" customFormat="1" ht="12.75" hidden="1" customHeight="1" x14ac:dyDescent="0.2">
      <c r="A465" s="99">
        <v>2008</v>
      </c>
      <c r="B465" s="100" t="s">
        <v>58</v>
      </c>
      <c r="C465" s="458" t="s">
        <v>621</v>
      </c>
      <c r="D465" s="688">
        <v>39457</v>
      </c>
      <c r="E465" s="101" t="s">
        <v>39</v>
      </c>
      <c r="F465" s="102" t="s">
        <v>261</v>
      </c>
      <c r="G465" s="102" t="s">
        <v>69</v>
      </c>
      <c r="H465" s="102" t="s">
        <v>930</v>
      </c>
      <c r="I465" s="474" t="s">
        <v>931</v>
      </c>
      <c r="J465" s="119" t="s">
        <v>839</v>
      </c>
      <c r="K465" s="559"/>
      <c r="L465" s="38">
        <v>0</v>
      </c>
      <c r="M465" s="104">
        <v>0</v>
      </c>
      <c r="N465" s="38">
        <v>0</v>
      </c>
      <c r="O465" s="104">
        <v>0</v>
      </c>
      <c r="P465" s="104">
        <v>0</v>
      </c>
      <c r="Q465" s="38">
        <v>0</v>
      </c>
      <c r="R465" s="38">
        <v>0</v>
      </c>
      <c r="S465" s="38">
        <v>0</v>
      </c>
      <c r="T465" s="107">
        <v>0</v>
      </c>
      <c r="U465" s="107">
        <v>0</v>
      </c>
      <c r="V465" s="107">
        <v>0</v>
      </c>
      <c r="W465" s="107">
        <v>0</v>
      </c>
      <c r="X465" s="105">
        <v>0</v>
      </c>
      <c r="Y465" s="173">
        <v>0</v>
      </c>
      <c r="Z465" s="173">
        <v>0</v>
      </c>
      <c r="AA465" s="105">
        <v>138912</v>
      </c>
      <c r="AB465" s="44">
        <f t="shared" si="9"/>
        <v>9655.61</v>
      </c>
      <c r="AC465" s="44">
        <v>0</v>
      </c>
      <c r="AD465" s="44">
        <v>0</v>
      </c>
      <c r="AE465" s="109">
        <v>9655.61</v>
      </c>
    </row>
    <row r="466" spans="1:31" s="2" customFormat="1" ht="12.75" hidden="1" customHeight="1" x14ac:dyDescent="0.2">
      <c r="A466" s="33">
        <v>2008</v>
      </c>
      <c r="B466" s="186" t="s">
        <v>558</v>
      </c>
      <c r="C466" s="458" t="s">
        <v>622</v>
      </c>
      <c r="D466" s="694">
        <v>39471</v>
      </c>
      <c r="E466" s="35" t="s">
        <v>39</v>
      </c>
      <c r="F466" s="36" t="s">
        <v>260</v>
      </c>
      <c r="G466" s="36" t="s">
        <v>63</v>
      </c>
      <c r="H466" s="36"/>
      <c r="I466" s="460" t="s">
        <v>1438</v>
      </c>
      <c r="J466" s="269" t="s">
        <v>316</v>
      </c>
      <c r="K466" s="571" t="s">
        <v>1364</v>
      </c>
      <c r="L466" s="38">
        <v>0</v>
      </c>
      <c r="M466" s="38">
        <v>0</v>
      </c>
      <c r="N466" s="38">
        <v>0</v>
      </c>
      <c r="O466" s="104">
        <v>0</v>
      </c>
      <c r="P466" s="104">
        <v>0</v>
      </c>
      <c r="Q466" s="38">
        <v>0</v>
      </c>
      <c r="R466" s="38">
        <v>0</v>
      </c>
      <c r="S466" s="38">
        <v>0</v>
      </c>
      <c r="T466" s="107">
        <v>0</v>
      </c>
      <c r="U466" s="107">
        <v>0</v>
      </c>
      <c r="V466" s="107">
        <v>0</v>
      </c>
      <c r="W466" s="107">
        <v>0</v>
      </c>
      <c r="X466" s="38">
        <v>0</v>
      </c>
      <c r="Y466" s="180">
        <v>0</v>
      </c>
      <c r="Z466" s="180">
        <v>0</v>
      </c>
      <c r="AA466" s="38">
        <v>25882.84</v>
      </c>
      <c r="AB466" s="44">
        <f t="shared" si="9"/>
        <v>2722.3</v>
      </c>
      <c r="AC466" s="231">
        <v>0</v>
      </c>
      <c r="AD466" s="45">
        <v>0</v>
      </c>
      <c r="AE466" s="109">
        <v>2722.3</v>
      </c>
    </row>
    <row r="467" spans="1:31" s="2" customFormat="1" ht="12.75" hidden="1" customHeight="1" x14ac:dyDescent="0.2">
      <c r="A467" s="33">
        <v>2008</v>
      </c>
      <c r="B467" s="189" t="s">
        <v>410</v>
      </c>
      <c r="C467" s="458" t="s">
        <v>623</v>
      </c>
      <c r="D467" s="694">
        <v>39482</v>
      </c>
      <c r="E467" s="35" t="s">
        <v>356</v>
      </c>
      <c r="F467" s="36"/>
      <c r="G467" s="36" t="s">
        <v>69</v>
      </c>
      <c r="H467" s="36" t="s">
        <v>932</v>
      </c>
      <c r="I467" s="458" t="s">
        <v>933</v>
      </c>
      <c r="J467" s="119" t="s">
        <v>592</v>
      </c>
      <c r="K467" s="575" t="s">
        <v>1244</v>
      </c>
      <c r="L467" s="38">
        <v>0</v>
      </c>
      <c r="M467" s="38">
        <v>0</v>
      </c>
      <c r="N467" s="38">
        <v>0</v>
      </c>
      <c r="O467" s="104">
        <v>0</v>
      </c>
      <c r="P467" s="104">
        <v>0</v>
      </c>
      <c r="Q467" s="38">
        <v>0</v>
      </c>
      <c r="R467" s="38">
        <v>0</v>
      </c>
      <c r="S467" s="38">
        <v>0</v>
      </c>
      <c r="T467" s="107">
        <v>0</v>
      </c>
      <c r="U467" s="107">
        <v>0</v>
      </c>
      <c r="V467" s="107">
        <v>0</v>
      </c>
      <c r="W467" s="107">
        <v>0</v>
      </c>
      <c r="X467" s="38">
        <v>0</v>
      </c>
      <c r="Y467" s="180">
        <v>0</v>
      </c>
      <c r="Z467" s="180">
        <v>0</v>
      </c>
      <c r="AA467" s="190">
        <v>16439.060000000001</v>
      </c>
      <c r="AB467" s="44">
        <f t="shared" si="9"/>
        <v>0</v>
      </c>
      <c r="AC467" s="231">
        <v>0</v>
      </c>
      <c r="AD467" s="45">
        <v>0</v>
      </c>
      <c r="AE467" s="244">
        <v>0</v>
      </c>
    </row>
    <row r="468" spans="1:31" s="2" customFormat="1" ht="12.75" hidden="1" customHeight="1" x14ac:dyDescent="0.2">
      <c r="A468" s="152">
        <v>2008</v>
      </c>
      <c r="B468" s="181" t="s">
        <v>1920</v>
      </c>
      <c r="C468" s="461" t="s">
        <v>624</v>
      </c>
      <c r="D468" s="700">
        <v>39482</v>
      </c>
      <c r="E468" s="154" t="s">
        <v>356</v>
      </c>
      <c r="F468" s="155" t="s">
        <v>259</v>
      </c>
      <c r="G468" s="155" t="s">
        <v>63</v>
      </c>
      <c r="H468" s="155"/>
      <c r="I468" s="461" t="s">
        <v>1919</v>
      </c>
      <c r="J468" s="183" t="s">
        <v>839</v>
      </c>
      <c r="K468" s="570"/>
      <c r="L468" s="157">
        <v>0</v>
      </c>
      <c r="M468" s="157">
        <v>0</v>
      </c>
      <c r="N468" s="157">
        <v>0</v>
      </c>
      <c r="O468" s="205">
        <v>0</v>
      </c>
      <c r="P468" s="205">
        <v>0</v>
      </c>
      <c r="Q468" s="157">
        <v>0</v>
      </c>
      <c r="R468" s="157">
        <v>0</v>
      </c>
      <c r="S468" s="157">
        <v>0</v>
      </c>
      <c r="T468" s="206">
        <v>0</v>
      </c>
      <c r="U468" s="206">
        <v>0</v>
      </c>
      <c r="V468" s="206">
        <v>0</v>
      </c>
      <c r="W468" s="206">
        <v>0</v>
      </c>
      <c r="X468" s="157">
        <v>0</v>
      </c>
      <c r="Y468" s="207">
        <v>0</v>
      </c>
      <c r="Z468" s="207">
        <v>0</v>
      </c>
      <c r="AA468" s="184">
        <v>0</v>
      </c>
      <c r="AB468" s="164">
        <f t="shared" si="9"/>
        <v>0</v>
      </c>
      <c r="AC468" s="234">
        <v>0</v>
      </c>
      <c r="AD468" s="83">
        <v>0</v>
      </c>
      <c r="AE468" s="238">
        <v>0</v>
      </c>
    </row>
    <row r="469" spans="1:31" s="2" customFormat="1" ht="12.75" hidden="1" customHeight="1" x14ac:dyDescent="0.2">
      <c r="A469" s="33">
        <v>2008</v>
      </c>
      <c r="B469" s="189" t="s">
        <v>101</v>
      </c>
      <c r="C469" s="458" t="s">
        <v>625</v>
      </c>
      <c r="D469" s="694">
        <v>39498</v>
      </c>
      <c r="E469" s="35" t="s">
        <v>39</v>
      </c>
      <c r="F469" s="36" t="s">
        <v>264</v>
      </c>
      <c r="G469" s="36" t="s">
        <v>69</v>
      </c>
      <c r="H469" s="36" t="s">
        <v>2052</v>
      </c>
      <c r="I469" s="458" t="s">
        <v>2050</v>
      </c>
      <c r="J469" s="188" t="s">
        <v>316</v>
      </c>
      <c r="K469" s="571" t="s">
        <v>2051</v>
      </c>
      <c r="L469" s="38">
        <v>0</v>
      </c>
      <c r="M469" s="38">
        <v>0</v>
      </c>
      <c r="N469" s="38">
        <v>0</v>
      </c>
      <c r="O469" s="104">
        <v>0</v>
      </c>
      <c r="P469" s="104">
        <v>0</v>
      </c>
      <c r="Q469" s="38">
        <v>0</v>
      </c>
      <c r="R469" s="38">
        <v>0</v>
      </c>
      <c r="S469" s="38">
        <v>0</v>
      </c>
      <c r="T469" s="107">
        <v>0</v>
      </c>
      <c r="U469" s="107">
        <v>0</v>
      </c>
      <c r="V469" s="107">
        <v>0</v>
      </c>
      <c r="W469" s="107">
        <v>8644.23</v>
      </c>
      <c r="X469" s="38">
        <v>0</v>
      </c>
      <c r="Y469" s="180">
        <v>0</v>
      </c>
      <c r="Z469" s="180">
        <v>0</v>
      </c>
      <c r="AA469" s="190">
        <v>0</v>
      </c>
      <c r="AB469" s="44">
        <f t="shared" si="9"/>
        <v>3127.29</v>
      </c>
      <c r="AC469" s="231">
        <v>0</v>
      </c>
      <c r="AD469" s="45">
        <v>0</v>
      </c>
      <c r="AE469" s="109">
        <v>3127.29</v>
      </c>
    </row>
    <row r="470" spans="1:31" s="2" customFormat="1" ht="12.75" hidden="1" customHeight="1" x14ac:dyDescent="0.2">
      <c r="A470" s="33">
        <v>2008</v>
      </c>
      <c r="B470" s="189" t="s">
        <v>138</v>
      </c>
      <c r="C470" s="458" t="s">
        <v>626</v>
      </c>
      <c r="D470" s="694">
        <v>39507</v>
      </c>
      <c r="E470" s="35" t="s">
        <v>39</v>
      </c>
      <c r="F470" s="36" t="s">
        <v>445</v>
      </c>
      <c r="G470" s="36" t="s">
        <v>326</v>
      </c>
      <c r="H470" s="36"/>
      <c r="I470" s="458" t="s">
        <v>3019</v>
      </c>
      <c r="J470" s="35" t="s">
        <v>310</v>
      </c>
      <c r="K470" s="571" t="s">
        <v>534</v>
      </c>
      <c r="L470" s="38">
        <v>0</v>
      </c>
      <c r="M470" s="38">
        <v>0</v>
      </c>
      <c r="N470" s="38">
        <v>0</v>
      </c>
      <c r="O470" s="104">
        <v>0</v>
      </c>
      <c r="P470" s="104">
        <v>0</v>
      </c>
      <c r="Q470" s="38">
        <v>0</v>
      </c>
      <c r="R470" s="38">
        <v>0</v>
      </c>
      <c r="S470" s="38">
        <v>0</v>
      </c>
      <c r="T470" s="107">
        <v>0</v>
      </c>
      <c r="U470" s="107">
        <v>0</v>
      </c>
      <c r="V470" s="107">
        <v>0</v>
      </c>
      <c r="W470" s="107">
        <v>0</v>
      </c>
      <c r="X470" s="38">
        <v>0</v>
      </c>
      <c r="Y470" s="180">
        <v>0</v>
      </c>
      <c r="Z470" s="180">
        <v>0</v>
      </c>
      <c r="AA470" s="190" t="s">
        <v>20</v>
      </c>
      <c r="AB470" s="44">
        <f t="shared" si="9"/>
        <v>11045.29</v>
      </c>
      <c r="AC470" s="231">
        <v>0</v>
      </c>
      <c r="AD470" s="45">
        <v>0</v>
      </c>
      <c r="AE470" s="109">
        <v>11045.29</v>
      </c>
    </row>
    <row r="471" spans="1:31" s="2" customFormat="1" ht="12.75" hidden="1" customHeight="1" x14ac:dyDescent="0.2">
      <c r="A471" s="33">
        <v>2008</v>
      </c>
      <c r="B471" s="189" t="s">
        <v>557</v>
      </c>
      <c r="C471" s="458" t="s">
        <v>627</v>
      </c>
      <c r="D471" s="694">
        <v>39510</v>
      </c>
      <c r="E471" s="35" t="s">
        <v>39</v>
      </c>
      <c r="F471" s="36" t="s">
        <v>260</v>
      </c>
      <c r="G471" s="36" t="s">
        <v>63</v>
      </c>
      <c r="H471" s="36"/>
      <c r="I471" s="458" t="s">
        <v>1439</v>
      </c>
      <c r="J471" s="35" t="s">
        <v>310</v>
      </c>
      <c r="K471" s="571" t="s">
        <v>1365</v>
      </c>
      <c r="L471" s="38">
        <v>0</v>
      </c>
      <c r="M471" s="38">
        <v>0</v>
      </c>
      <c r="N471" s="38">
        <v>18153.21</v>
      </c>
      <c r="O471" s="104">
        <v>0</v>
      </c>
      <c r="P471" s="104">
        <v>0</v>
      </c>
      <c r="Q471" s="38">
        <v>0</v>
      </c>
      <c r="R471" s="38">
        <v>0</v>
      </c>
      <c r="S471" s="38">
        <v>0</v>
      </c>
      <c r="T471" s="107">
        <v>0</v>
      </c>
      <c r="U471" s="107">
        <v>0</v>
      </c>
      <c r="V471" s="107">
        <v>0</v>
      </c>
      <c r="W471" s="107">
        <v>0</v>
      </c>
      <c r="X471" s="38">
        <v>0</v>
      </c>
      <c r="Y471" s="180">
        <v>0</v>
      </c>
      <c r="Z471" s="180">
        <v>0</v>
      </c>
      <c r="AA471" s="190" t="s">
        <v>20</v>
      </c>
      <c r="AB471" s="44">
        <v>51255.4</v>
      </c>
      <c r="AC471" s="231">
        <v>0</v>
      </c>
      <c r="AD471" s="45">
        <v>0</v>
      </c>
      <c r="AE471" s="244">
        <v>51255.4</v>
      </c>
    </row>
    <row r="472" spans="1:31" s="2" customFormat="1" ht="12.75" hidden="1" customHeight="1" x14ac:dyDescent="0.2">
      <c r="A472" s="33">
        <v>2008</v>
      </c>
      <c r="B472" s="189" t="s">
        <v>1117</v>
      </c>
      <c r="C472" s="458" t="s">
        <v>628</v>
      </c>
      <c r="D472" s="694">
        <v>39511</v>
      </c>
      <c r="E472" s="35" t="s">
        <v>39</v>
      </c>
      <c r="F472" s="36" t="s">
        <v>1118</v>
      </c>
      <c r="G472" s="65" t="s">
        <v>69</v>
      </c>
      <c r="H472" s="102" t="s">
        <v>1119</v>
      </c>
      <c r="I472" s="458" t="s">
        <v>1120</v>
      </c>
      <c r="J472" s="119" t="s">
        <v>537</v>
      </c>
      <c r="K472" s="571" t="s">
        <v>1041</v>
      </c>
      <c r="L472" s="38">
        <v>0</v>
      </c>
      <c r="M472" s="38">
        <v>0</v>
      </c>
      <c r="N472" s="38">
        <v>0</v>
      </c>
      <c r="O472" s="104">
        <v>0</v>
      </c>
      <c r="P472" s="104">
        <v>0</v>
      </c>
      <c r="Q472" s="38">
        <v>0</v>
      </c>
      <c r="R472" s="38">
        <v>0</v>
      </c>
      <c r="S472" s="38">
        <v>0</v>
      </c>
      <c r="T472" s="107">
        <v>0</v>
      </c>
      <c r="U472" s="107">
        <v>0</v>
      </c>
      <c r="V472" s="107">
        <v>0</v>
      </c>
      <c r="W472" s="107">
        <v>0</v>
      </c>
      <c r="X472" s="38">
        <v>0</v>
      </c>
      <c r="Y472" s="180">
        <v>0</v>
      </c>
      <c r="Z472" s="180">
        <v>0</v>
      </c>
      <c r="AA472" s="190">
        <v>2409.2800000000002</v>
      </c>
      <c r="AB472" s="44">
        <f t="shared" si="9"/>
        <v>0</v>
      </c>
      <c r="AC472" s="231">
        <v>0</v>
      </c>
      <c r="AD472" s="45">
        <v>0</v>
      </c>
      <c r="AE472" s="244">
        <v>0</v>
      </c>
    </row>
    <row r="473" spans="1:31" s="2" customFormat="1" ht="12.75" hidden="1" customHeight="1" x14ac:dyDescent="0.2">
      <c r="A473" s="33">
        <v>2008</v>
      </c>
      <c r="B473" s="189" t="s">
        <v>141</v>
      </c>
      <c r="C473" s="458" t="s">
        <v>629</v>
      </c>
      <c r="D473" s="694">
        <v>39513</v>
      </c>
      <c r="E473" s="35" t="s">
        <v>39</v>
      </c>
      <c r="F473" s="36" t="s">
        <v>262</v>
      </c>
      <c r="G473" s="102" t="s">
        <v>499</v>
      </c>
      <c r="H473" s="36" t="s">
        <v>892</v>
      </c>
      <c r="I473" s="458" t="s">
        <v>3017</v>
      </c>
      <c r="J473" s="188" t="s">
        <v>316</v>
      </c>
      <c r="K473" s="571" t="s">
        <v>3016</v>
      </c>
      <c r="L473" s="38">
        <v>0</v>
      </c>
      <c r="M473" s="38">
        <v>0</v>
      </c>
      <c r="N473" s="38">
        <v>0</v>
      </c>
      <c r="O473" s="104">
        <v>0</v>
      </c>
      <c r="P473" s="104">
        <v>0</v>
      </c>
      <c r="Q473" s="38">
        <v>0</v>
      </c>
      <c r="R473" s="38">
        <v>0</v>
      </c>
      <c r="S473" s="38">
        <v>0</v>
      </c>
      <c r="T473" s="107">
        <v>0</v>
      </c>
      <c r="U473" s="107">
        <v>0</v>
      </c>
      <c r="V473" s="107">
        <v>0</v>
      </c>
      <c r="W473" s="107">
        <v>0</v>
      </c>
      <c r="X473" s="38">
        <v>0</v>
      </c>
      <c r="Y473" s="180">
        <v>0</v>
      </c>
      <c r="Z473" s="180">
        <v>0</v>
      </c>
      <c r="AA473" s="190">
        <v>0</v>
      </c>
      <c r="AB473" s="44">
        <f t="shared" si="9"/>
        <v>871.28</v>
      </c>
      <c r="AC473" s="231">
        <v>0</v>
      </c>
      <c r="AD473" s="45">
        <v>0</v>
      </c>
      <c r="AE473" s="244">
        <v>871.28</v>
      </c>
    </row>
    <row r="474" spans="1:31" s="2" customFormat="1" ht="12.75" hidden="1" customHeight="1" x14ac:dyDescent="0.2">
      <c r="A474" s="152">
        <v>2008</v>
      </c>
      <c r="B474" s="181" t="s">
        <v>141</v>
      </c>
      <c r="C474" s="461" t="s">
        <v>630</v>
      </c>
      <c r="D474" s="700">
        <v>39513</v>
      </c>
      <c r="E474" s="154" t="s">
        <v>39</v>
      </c>
      <c r="F474" s="155" t="s">
        <v>262</v>
      </c>
      <c r="G474" s="204" t="s">
        <v>499</v>
      </c>
      <c r="H474" s="155" t="s">
        <v>1031</v>
      </c>
      <c r="I474" s="461" t="s">
        <v>3018</v>
      </c>
      <c r="J474" s="183" t="s">
        <v>839</v>
      </c>
      <c r="K474" s="570"/>
      <c r="L474" s="157">
        <v>0</v>
      </c>
      <c r="M474" s="157">
        <v>0</v>
      </c>
      <c r="N474" s="157">
        <v>0</v>
      </c>
      <c r="O474" s="205">
        <v>0</v>
      </c>
      <c r="P474" s="205">
        <v>0</v>
      </c>
      <c r="Q474" s="157">
        <v>0</v>
      </c>
      <c r="R474" s="157">
        <v>0</v>
      </c>
      <c r="S474" s="157">
        <v>0</v>
      </c>
      <c r="T474" s="206">
        <v>0</v>
      </c>
      <c r="U474" s="206">
        <v>0</v>
      </c>
      <c r="V474" s="206">
        <v>0</v>
      </c>
      <c r="W474" s="206">
        <v>0</v>
      </c>
      <c r="X474" s="157">
        <v>0</v>
      </c>
      <c r="Y474" s="207">
        <v>0</v>
      </c>
      <c r="Z474" s="207">
        <v>0</v>
      </c>
      <c r="AA474" s="184">
        <v>0</v>
      </c>
      <c r="AB474" s="164">
        <f t="shared" si="9"/>
        <v>0</v>
      </c>
      <c r="AC474" s="234">
        <v>0</v>
      </c>
      <c r="AD474" s="83">
        <v>0</v>
      </c>
      <c r="AE474" s="238">
        <v>0</v>
      </c>
    </row>
    <row r="475" spans="1:31" s="2" customFormat="1" ht="12.75" hidden="1" customHeight="1" x14ac:dyDescent="0.2">
      <c r="A475" s="152">
        <v>2008</v>
      </c>
      <c r="B475" s="181" t="s">
        <v>172</v>
      </c>
      <c r="C475" s="461" t="s">
        <v>631</v>
      </c>
      <c r="D475" s="700">
        <v>39532</v>
      </c>
      <c r="E475" s="154" t="s">
        <v>42</v>
      </c>
      <c r="F475" s="155" t="s">
        <v>264</v>
      </c>
      <c r="G475" s="155" t="s">
        <v>68</v>
      </c>
      <c r="H475" s="155"/>
      <c r="I475" s="461" t="s">
        <v>698</v>
      </c>
      <c r="J475" s="183" t="s">
        <v>839</v>
      </c>
      <c r="K475" s="570"/>
      <c r="L475" s="157">
        <v>0</v>
      </c>
      <c r="M475" s="157">
        <v>0</v>
      </c>
      <c r="N475" s="157">
        <v>0</v>
      </c>
      <c r="O475" s="205">
        <v>0</v>
      </c>
      <c r="P475" s="205">
        <v>0</v>
      </c>
      <c r="Q475" s="157">
        <v>0</v>
      </c>
      <c r="R475" s="157">
        <v>0</v>
      </c>
      <c r="S475" s="157">
        <v>0</v>
      </c>
      <c r="T475" s="206">
        <v>0</v>
      </c>
      <c r="U475" s="206">
        <v>0</v>
      </c>
      <c r="V475" s="206">
        <v>0</v>
      </c>
      <c r="W475" s="206">
        <v>0</v>
      </c>
      <c r="X475" s="157">
        <v>0</v>
      </c>
      <c r="Y475" s="207">
        <v>0</v>
      </c>
      <c r="Z475" s="207">
        <v>0</v>
      </c>
      <c r="AA475" s="184">
        <v>0</v>
      </c>
      <c r="AB475" s="164">
        <f t="shared" si="9"/>
        <v>0</v>
      </c>
      <c r="AC475" s="234">
        <v>0</v>
      </c>
      <c r="AD475" s="83">
        <v>0</v>
      </c>
      <c r="AE475" s="238">
        <v>0</v>
      </c>
    </row>
    <row r="476" spans="1:31" s="2" customFormat="1" ht="12.75" hidden="1" customHeight="1" x14ac:dyDescent="0.2">
      <c r="A476" s="33">
        <v>2008</v>
      </c>
      <c r="B476" s="189" t="s">
        <v>447</v>
      </c>
      <c r="C476" s="458" t="s">
        <v>632</v>
      </c>
      <c r="D476" s="694">
        <v>39532</v>
      </c>
      <c r="E476" s="35" t="s">
        <v>39</v>
      </c>
      <c r="F476" s="36" t="s">
        <v>262</v>
      </c>
      <c r="G476" s="36" t="s">
        <v>63</v>
      </c>
      <c r="H476" s="36"/>
      <c r="I476" s="458" t="s">
        <v>1440</v>
      </c>
      <c r="J476" s="269" t="s">
        <v>316</v>
      </c>
      <c r="K476" s="571" t="s">
        <v>1366</v>
      </c>
      <c r="L476" s="38">
        <v>0</v>
      </c>
      <c r="M476" s="38">
        <v>0</v>
      </c>
      <c r="N476" s="38">
        <v>0</v>
      </c>
      <c r="O476" s="104">
        <v>0</v>
      </c>
      <c r="P476" s="104">
        <v>0</v>
      </c>
      <c r="Q476" s="38">
        <v>1660</v>
      </c>
      <c r="R476" s="38">
        <v>0</v>
      </c>
      <c r="S476" s="38">
        <v>0</v>
      </c>
      <c r="T476" s="107">
        <v>0</v>
      </c>
      <c r="U476" s="107">
        <v>0</v>
      </c>
      <c r="V476" s="107">
        <v>0</v>
      </c>
      <c r="W476" s="107">
        <v>0</v>
      </c>
      <c r="X476" s="38">
        <v>0</v>
      </c>
      <c r="Y476" s="180">
        <v>0</v>
      </c>
      <c r="Z476" s="180">
        <v>0</v>
      </c>
      <c r="AA476" s="38">
        <v>86505.48</v>
      </c>
      <c r="AB476" s="44">
        <f t="shared" si="9"/>
        <v>0</v>
      </c>
      <c r="AC476" s="231">
        <v>0</v>
      </c>
      <c r="AD476" s="45">
        <v>0</v>
      </c>
      <c r="AE476" s="244">
        <v>0</v>
      </c>
    </row>
    <row r="477" spans="1:31" s="2" customFormat="1" ht="12.75" hidden="1" customHeight="1" x14ac:dyDescent="0.2">
      <c r="A477" s="33">
        <v>2008</v>
      </c>
      <c r="B477" s="189" t="s">
        <v>181</v>
      </c>
      <c r="C477" s="458" t="s">
        <v>633</v>
      </c>
      <c r="D477" s="694">
        <v>39532</v>
      </c>
      <c r="E477" s="115" t="s">
        <v>42</v>
      </c>
      <c r="F477" s="116" t="s">
        <v>260</v>
      </c>
      <c r="G477" s="116" t="s">
        <v>63</v>
      </c>
      <c r="H477" s="116"/>
      <c r="I477" s="460" t="s">
        <v>754</v>
      </c>
      <c r="J477" s="119" t="s">
        <v>839</v>
      </c>
      <c r="K477" s="118"/>
      <c r="L477" s="38">
        <v>0</v>
      </c>
      <c r="M477" s="171">
        <v>0</v>
      </c>
      <c r="N477" s="171">
        <v>0</v>
      </c>
      <c r="O477" s="104">
        <v>0</v>
      </c>
      <c r="P477" s="104">
        <v>0</v>
      </c>
      <c r="Q477" s="104">
        <v>0</v>
      </c>
      <c r="R477" s="104">
        <v>0</v>
      </c>
      <c r="S477" s="38">
        <v>0</v>
      </c>
      <c r="T477" s="107">
        <v>0</v>
      </c>
      <c r="U477" s="107">
        <v>0</v>
      </c>
      <c r="V477" s="107">
        <v>0</v>
      </c>
      <c r="W477" s="107">
        <v>0</v>
      </c>
      <c r="X477" s="173">
        <v>0</v>
      </c>
      <c r="Y477" s="173">
        <v>0</v>
      </c>
      <c r="Z477" s="173">
        <v>0</v>
      </c>
      <c r="AA477" s="174">
        <v>0</v>
      </c>
      <c r="AB477" s="44">
        <f t="shared" si="9"/>
        <v>10748.66</v>
      </c>
      <c r="AC477" s="44">
        <v>0</v>
      </c>
      <c r="AD477" s="44">
        <v>0</v>
      </c>
      <c r="AE477" s="109">
        <v>10748.66</v>
      </c>
    </row>
    <row r="478" spans="1:31" s="2" customFormat="1" ht="12.75" hidden="1" customHeight="1" x14ac:dyDescent="0.2">
      <c r="A478" s="152">
        <v>2008</v>
      </c>
      <c r="B478" s="181" t="s">
        <v>443</v>
      </c>
      <c r="C478" s="461" t="s">
        <v>634</v>
      </c>
      <c r="D478" s="700">
        <v>39555</v>
      </c>
      <c r="E478" s="154" t="s">
        <v>356</v>
      </c>
      <c r="F478" s="155" t="s">
        <v>259</v>
      </c>
      <c r="G478" s="155" t="s">
        <v>68</v>
      </c>
      <c r="H478" s="155"/>
      <c r="I478" s="461" t="s">
        <v>698</v>
      </c>
      <c r="J478" s="183" t="s">
        <v>839</v>
      </c>
      <c r="K478" s="570"/>
      <c r="L478" s="157">
        <v>0</v>
      </c>
      <c r="M478" s="157">
        <v>0</v>
      </c>
      <c r="N478" s="271">
        <v>0</v>
      </c>
      <c r="O478" s="205">
        <v>0</v>
      </c>
      <c r="P478" s="205">
        <v>0</v>
      </c>
      <c r="Q478" s="205">
        <v>0</v>
      </c>
      <c r="R478" s="205">
        <v>0</v>
      </c>
      <c r="S478" s="157">
        <v>0</v>
      </c>
      <c r="T478" s="206">
        <v>0</v>
      </c>
      <c r="U478" s="206">
        <v>0</v>
      </c>
      <c r="V478" s="206">
        <v>0</v>
      </c>
      <c r="W478" s="206">
        <v>0</v>
      </c>
      <c r="X478" s="157">
        <v>0</v>
      </c>
      <c r="Y478" s="207">
        <v>0</v>
      </c>
      <c r="Z478" s="207">
        <v>0</v>
      </c>
      <c r="AA478" s="184">
        <v>0</v>
      </c>
      <c r="AB478" s="164">
        <f t="shared" si="9"/>
        <v>0</v>
      </c>
      <c r="AC478" s="234">
        <v>0</v>
      </c>
      <c r="AD478" s="83">
        <v>0</v>
      </c>
      <c r="AE478" s="238">
        <v>0</v>
      </c>
    </row>
    <row r="479" spans="1:31" s="2" customFormat="1" ht="12.75" hidden="1" customHeight="1" x14ac:dyDescent="0.2">
      <c r="A479" s="152">
        <v>2008</v>
      </c>
      <c r="B479" s="181" t="s">
        <v>448</v>
      </c>
      <c r="C479" s="461" t="s">
        <v>635</v>
      </c>
      <c r="D479" s="700">
        <v>39555</v>
      </c>
      <c r="E479" s="154" t="s">
        <v>39</v>
      </c>
      <c r="F479" s="155"/>
      <c r="G479" s="155" t="s">
        <v>69</v>
      </c>
      <c r="H479" s="155" t="s">
        <v>934</v>
      </c>
      <c r="I479" s="461" t="s">
        <v>935</v>
      </c>
      <c r="J479" s="183" t="s">
        <v>839</v>
      </c>
      <c r="K479" s="570"/>
      <c r="L479" s="157">
        <v>0</v>
      </c>
      <c r="M479" s="157">
        <v>0</v>
      </c>
      <c r="N479" s="271">
        <v>0</v>
      </c>
      <c r="O479" s="205">
        <v>0</v>
      </c>
      <c r="P479" s="205">
        <v>0</v>
      </c>
      <c r="Q479" s="205">
        <v>0</v>
      </c>
      <c r="R479" s="205">
        <v>0</v>
      </c>
      <c r="S479" s="157">
        <v>0</v>
      </c>
      <c r="T479" s="206">
        <v>0</v>
      </c>
      <c r="U479" s="206">
        <v>0</v>
      </c>
      <c r="V479" s="206">
        <v>0</v>
      </c>
      <c r="W479" s="206">
        <v>0</v>
      </c>
      <c r="X479" s="157">
        <v>0</v>
      </c>
      <c r="Y479" s="207">
        <v>0</v>
      </c>
      <c r="Z479" s="207">
        <v>0</v>
      </c>
      <c r="AA479" s="184">
        <v>0</v>
      </c>
      <c r="AB479" s="164">
        <f t="shared" si="9"/>
        <v>0</v>
      </c>
      <c r="AC479" s="234">
        <v>0</v>
      </c>
      <c r="AD479" s="83">
        <v>0</v>
      </c>
      <c r="AE479" s="238">
        <v>0</v>
      </c>
    </row>
    <row r="480" spans="1:31" s="2" customFormat="1" ht="12.75" hidden="1" customHeight="1" x14ac:dyDescent="0.2">
      <c r="A480" s="33">
        <v>2008</v>
      </c>
      <c r="B480" s="189" t="s">
        <v>309</v>
      </c>
      <c r="C480" s="458" t="s">
        <v>636</v>
      </c>
      <c r="D480" s="694">
        <v>39566</v>
      </c>
      <c r="E480" s="35" t="s">
        <v>42</v>
      </c>
      <c r="F480" s="36" t="s">
        <v>250</v>
      </c>
      <c r="G480" s="36" t="s">
        <v>69</v>
      </c>
      <c r="H480" s="36"/>
      <c r="I480" s="458" t="s">
        <v>1441</v>
      </c>
      <c r="J480" s="269" t="s">
        <v>316</v>
      </c>
      <c r="K480" s="571" t="s">
        <v>2355</v>
      </c>
      <c r="L480" s="38">
        <v>0</v>
      </c>
      <c r="M480" s="38">
        <v>0</v>
      </c>
      <c r="N480" s="171">
        <v>0</v>
      </c>
      <c r="O480" s="104">
        <v>0</v>
      </c>
      <c r="P480" s="104">
        <v>0</v>
      </c>
      <c r="Q480" s="104">
        <v>217.5</v>
      </c>
      <c r="R480" s="104">
        <v>0</v>
      </c>
      <c r="S480" s="38">
        <v>0</v>
      </c>
      <c r="T480" s="107">
        <v>0</v>
      </c>
      <c r="U480" s="107">
        <v>0</v>
      </c>
      <c r="V480" s="107">
        <v>0</v>
      </c>
      <c r="W480" s="107">
        <v>0</v>
      </c>
      <c r="X480" s="38">
        <v>0</v>
      </c>
      <c r="Y480" s="180">
        <v>0</v>
      </c>
      <c r="Z480" s="180">
        <v>0</v>
      </c>
      <c r="AA480" s="190">
        <v>40000</v>
      </c>
      <c r="AB480" s="44">
        <f t="shared" si="9"/>
        <v>8239.25</v>
      </c>
      <c r="AC480" s="231">
        <v>0</v>
      </c>
      <c r="AD480" s="45">
        <v>0</v>
      </c>
      <c r="AE480" s="244">
        <v>8239.25</v>
      </c>
    </row>
    <row r="481" spans="1:31" s="2" customFormat="1" ht="12.75" hidden="1" customHeight="1" x14ac:dyDescent="0.2">
      <c r="A481" s="152">
        <v>2008</v>
      </c>
      <c r="B481" s="181" t="s">
        <v>449</v>
      </c>
      <c r="C481" s="461" t="s">
        <v>637</v>
      </c>
      <c r="D481" s="700">
        <v>39567</v>
      </c>
      <c r="E481" s="154" t="s">
        <v>356</v>
      </c>
      <c r="F481" s="155" t="s">
        <v>260</v>
      </c>
      <c r="G481" s="155" t="s">
        <v>63</v>
      </c>
      <c r="H481" s="155"/>
      <c r="I481" s="461" t="s">
        <v>1910</v>
      </c>
      <c r="J481" s="183" t="s">
        <v>839</v>
      </c>
      <c r="K481" s="570"/>
      <c r="L481" s="157">
        <v>0</v>
      </c>
      <c r="M481" s="157">
        <v>0</v>
      </c>
      <c r="N481" s="271">
        <v>0</v>
      </c>
      <c r="O481" s="205">
        <v>0</v>
      </c>
      <c r="P481" s="205">
        <v>0</v>
      </c>
      <c r="Q481" s="205">
        <v>0</v>
      </c>
      <c r="R481" s="205">
        <v>0</v>
      </c>
      <c r="S481" s="157">
        <v>0</v>
      </c>
      <c r="T481" s="206">
        <v>0</v>
      </c>
      <c r="U481" s="206">
        <v>0</v>
      </c>
      <c r="V481" s="206">
        <v>0</v>
      </c>
      <c r="W481" s="206">
        <v>0</v>
      </c>
      <c r="X481" s="157">
        <v>0</v>
      </c>
      <c r="Y481" s="207">
        <v>0</v>
      </c>
      <c r="Z481" s="207">
        <v>0</v>
      </c>
      <c r="AA481" s="184">
        <v>0</v>
      </c>
      <c r="AB481" s="164">
        <f t="shared" si="9"/>
        <v>0</v>
      </c>
      <c r="AC481" s="234">
        <v>0</v>
      </c>
      <c r="AD481" s="83">
        <v>0</v>
      </c>
      <c r="AE481" s="238">
        <v>0</v>
      </c>
    </row>
    <row r="482" spans="1:31" s="2" customFormat="1" ht="12.75" hidden="1" customHeight="1" x14ac:dyDescent="0.2">
      <c r="A482" s="152">
        <v>2008</v>
      </c>
      <c r="B482" s="181" t="s">
        <v>450</v>
      </c>
      <c r="C482" s="461" t="s">
        <v>638</v>
      </c>
      <c r="D482" s="700">
        <v>39573</v>
      </c>
      <c r="E482" s="154" t="s">
        <v>39</v>
      </c>
      <c r="F482" s="155" t="s">
        <v>260</v>
      </c>
      <c r="G482" s="155" t="s">
        <v>63</v>
      </c>
      <c r="H482" s="155"/>
      <c r="I482" s="461" t="s">
        <v>698</v>
      </c>
      <c r="J482" s="183" t="s">
        <v>839</v>
      </c>
      <c r="K482" s="570"/>
      <c r="L482" s="157">
        <v>0</v>
      </c>
      <c r="M482" s="157">
        <v>0</v>
      </c>
      <c r="N482" s="271">
        <v>0</v>
      </c>
      <c r="O482" s="205">
        <v>0</v>
      </c>
      <c r="P482" s="205">
        <v>0</v>
      </c>
      <c r="Q482" s="205">
        <v>0</v>
      </c>
      <c r="R482" s="205">
        <v>0</v>
      </c>
      <c r="S482" s="157">
        <v>0</v>
      </c>
      <c r="T482" s="206">
        <v>0</v>
      </c>
      <c r="U482" s="206">
        <v>0</v>
      </c>
      <c r="V482" s="206">
        <v>0</v>
      </c>
      <c r="W482" s="206">
        <v>0</v>
      </c>
      <c r="X482" s="157">
        <v>0</v>
      </c>
      <c r="Y482" s="207">
        <v>0</v>
      </c>
      <c r="Z482" s="207">
        <v>0</v>
      </c>
      <c r="AA482" s="184">
        <v>0</v>
      </c>
      <c r="AB482" s="164">
        <f t="shared" si="9"/>
        <v>0</v>
      </c>
      <c r="AC482" s="234">
        <v>0</v>
      </c>
      <c r="AD482" s="83">
        <v>0</v>
      </c>
      <c r="AE482" s="238">
        <v>0</v>
      </c>
    </row>
    <row r="483" spans="1:31" s="2" customFormat="1" ht="12.75" hidden="1" customHeight="1" x14ac:dyDescent="0.2">
      <c r="A483" s="152">
        <v>2008</v>
      </c>
      <c r="B483" s="181" t="s">
        <v>451</v>
      </c>
      <c r="C483" s="461" t="s">
        <v>639</v>
      </c>
      <c r="D483" s="700">
        <v>39576</v>
      </c>
      <c r="E483" s="154" t="s">
        <v>356</v>
      </c>
      <c r="F483" s="155" t="s">
        <v>260</v>
      </c>
      <c r="G483" s="155" t="s">
        <v>63</v>
      </c>
      <c r="H483" s="155"/>
      <c r="I483" s="461" t="s">
        <v>698</v>
      </c>
      <c r="J483" s="183" t="s">
        <v>839</v>
      </c>
      <c r="K483" s="570"/>
      <c r="L483" s="157">
        <v>0</v>
      </c>
      <c r="M483" s="157">
        <v>0</v>
      </c>
      <c r="N483" s="271">
        <v>0</v>
      </c>
      <c r="O483" s="205">
        <v>0</v>
      </c>
      <c r="P483" s="205">
        <v>0</v>
      </c>
      <c r="Q483" s="205">
        <v>0</v>
      </c>
      <c r="R483" s="205">
        <v>0</v>
      </c>
      <c r="S483" s="157">
        <v>0</v>
      </c>
      <c r="T483" s="206">
        <v>0</v>
      </c>
      <c r="U483" s="206">
        <v>0</v>
      </c>
      <c r="V483" s="206">
        <v>0</v>
      </c>
      <c r="W483" s="206">
        <v>0</v>
      </c>
      <c r="X483" s="157">
        <v>0</v>
      </c>
      <c r="Y483" s="207">
        <v>0</v>
      </c>
      <c r="Z483" s="207">
        <v>0</v>
      </c>
      <c r="AA483" s="184">
        <v>0</v>
      </c>
      <c r="AB483" s="164">
        <f t="shared" si="9"/>
        <v>0</v>
      </c>
      <c r="AC483" s="234">
        <v>0</v>
      </c>
      <c r="AD483" s="83">
        <v>0</v>
      </c>
      <c r="AE483" s="238">
        <v>0</v>
      </c>
    </row>
    <row r="484" spans="1:31" s="2" customFormat="1" ht="12.75" hidden="1" customHeight="1" x14ac:dyDescent="0.2">
      <c r="A484" s="33">
        <v>2008</v>
      </c>
      <c r="B484" s="189" t="s">
        <v>452</v>
      </c>
      <c r="C484" s="458" t="s">
        <v>640</v>
      </c>
      <c r="D484" s="694">
        <v>39582</v>
      </c>
      <c r="E484" s="35" t="s">
        <v>39</v>
      </c>
      <c r="F484" s="36" t="s">
        <v>262</v>
      </c>
      <c r="G484" s="36" t="s">
        <v>69</v>
      </c>
      <c r="H484" s="36" t="s">
        <v>936</v>
      </c>
      <c r="I484" s="458" t="s">
        <v>1190</v>
      </c>
      <c r="J484" s="119" t="s">
        <v>592</v>
      </c>
      <c r="K484" s="571" t="s">
        <v>1123</v>
      </c>
      <c r="L484" s="38">
        <v>0</v>
      </c>
      <c r="M484" s="38">
        <v>0</v>
      </c>
      <c r="N484" s="171">
        <v>0</v>
      </c>
      <c r="O484" s="104">
        <v>0</v>
      </c>
      <c r="P484" s="104">
        <v>0</v>
      </c>
      <c r="Q484" s="104">
        <v>0</v>
      </c>
      <c r="R484" s="104">
        <v>0</v>
      </c>
      <c r="S484" s="38">
        <v>17500</v>
      </c>
      <c r="T484" s="107">
        <v>0</v>
      </c>
      <c r="U484" s="107">
        <v>0</v>
      </c>
      <c r="V484" s="107">
        <v>0</v>
      </c>
      <c r="W484" s="107">
        <v>0</v>
      </c>
      <c r="X484" s="38">
        <v>3000</v>
      </c>
      <c r="Y484" s="180">
        <v>0</v>
      </c>
      <c r="Z484" s="180">
        <v>0</v>
      </c>
      <c r="AA484" s="190">
        <v>466862</v>
      </c>
      <c r="AB484" s="44">
        <f t="shared" si="9"/>
        <v>9661.6</v>
      </c>
      <c r="AC484" s="231">
        <v>0</v>
      </c>
      <c r="AD484" s="45">
        <v>0</v>
      </c>
      <c r="AE484" s="109">
        <v>9661.6</v>
      </c>
    </row>
    <row r="485" spans="1:31" s="2" customFormat="1" ht="12.75" hidden="1" customHeight="1" x14ac:dyDescent="0.2">
      <c r="A485" s="33">
        <v>2008</v>
      </c>
      <c r="B485" s="189" t="s">
        <v>126</v>
      </c>
      <c r="C485" s="458" t="s">
        <v>641</v>
      </c>
      <c r="D485" s="694">
        <v>39582</v>
      </c>
      <c r="E485" s="35" t="s">
        <v>39</v>
      </c>
      <c r="F485" s="36" t="s">
        <v>262</v>
      </c>
      <c r="G485" s="36" t="s">
        <v>68</v>
      </c>
      <c r="H485" s="36"/>
      <c r="I485" s="460" t="s">
        <v>3218</v>
      </c>
      <c r="J485" s="119" t="s">
        <v>310</v>
      </c>
      <c r="K485" s="571" t="s">
        <v>2066</v>
      </c>
      <c r="L485" s="38">
        <v>0</v>
      </c>
      <c r="M485" s="38">
        <v>0</v>
      </c>
      <c r="N485" s="171">
        <v>0</v>
      </c>
      <c r="O485" s="104">
        <v>0</v>
      </c>
      <c r="P485" s="104">
        <v>0</v>
      </c>
      <c r="Q485" s="104">
        <v>0</v>
      </c>
      <c r="R485" s="104">
        <v>0</v>
      </c>
      <c r="S485" s="38">
        <v>0</v>
      </c>
      <c r="T485" s="107">
        <v>0</v>
      </c>
      <c r="U485" s="107">
        <v>0</v>
      </c>
      <c r="V485" s="107">
        <v>0</v>
      </c>
      <c r="W485" s="107">
        <v>0</v>
      </c>
      <c r="X485" s="38">
        <v>0</v>
      </c>
      <c r="Y485" s="180">
        <v>0</v>
      </c>
      <c r="Z485" s="180">
        <v>0</v>
      </c>
      <c r="AA485" s="190">
        <v>20438.43</v>
      </c>
      <c r="AB485" s="44">
        <f t="shared" si="9"/>
        <v>3375.69</v>
      </c>
      <c r="AC485" s="231">
        <v>0</v>
      </c>
      <c r="AD485" s="45">
        <v>0</v>
      </c>
      <c r="AE485" s="109">
        <v>3375.69</v>
      </c>
    </row>
    <row r="486" spans="1:31" s="2" customFormat="1" ht="12.75" hidden="1" customHeight="1" x14ac:dyDescent="0.2">
      <c r="A486" s="33">
        <v>2008</v>
      </c>
      <c r="B486" s="189" t="s">
        <v>140</v>
      </c>
      <c r="C486" s="458" t="s">
        <v>642</v>
      </c>
      <c r="D486" s="694">
        <v>39582</v>
      </c>
      <c r="E486" s="35" t="s">
        <v>39</v>
      </c>
      <c r="F486" s="36" t="s">
        <v>262</v>
      </c>
      <c r="G486" s="36" t="s">
        <v>68</v>
      </c>
      <c r="H486" s="36"/>
      <c r="I486" s="458" t="s">
        <v>1442</v>
      </c>
      <c r="J486" s="35" t="s">
        <v>310</v>
      </c>
      <c r="K486" s="571" t="s">
        <v>1367</v>
      </c>
      <c r="L486" s="38">
        <v>0</v>
      </c>
      <c r="M486" s="38">
        <v>0</v>
      </c>
      <c r="N486" s="171">
        <v>0</v>
      </c>
      <c r="O486" s="104">
        <v>0</v>
      </c>
      <c r="P486" s="104">
        <v>0</v>
      </c>
      <c r="Q486" s="104">
        <v>0</v>
      </c>
      <c r="R486" s="104">
        <v>0</v>
      </c>
      <c r="S486" s="38">
        <v>0</v>
      </c>
      <c r="T486" s="107">
        <v>0</v>
      </c>
      <c r="U486" s="107">
        <v>0</v>
      </c>
      <c r="V486" s="107">
        <v>0</v>
      </c>
      <c r="W486" s="107">
        <v>0</v>
      </c>
      <c r="X486" s="38">
        <v>0</v>
      </c>
      <c r="Y486" s="180">
        <v>0</v>
      </c>
      <c r="Z486" s="180">
        <v>0</v>
      </c>
      <c r="AA486" s="190">
        <v>21930.42</v>
      </c>
      <c r="AB486" s="44">
        <f t="shared" si="9"/>
        <v>3374.79</v>
      </c>
      <c r="AC486" s="231">
        <v>0</v>
      </c>
      <c r="AD486" s="45">
        <v>0</v>
      </c>
      <c r="AE486" s="109">
        <v>3374.79</v>
      </c>
    </row>
    <row r="487" spans="1:31" s="2" customFormat="1" ht="12.75" hidden="1" customHeight="1" x14ac:dyDescent="0.2">
      <c r="A487" s="33">
        <v>2008</v>
      </c>
      <c r="B487" s="189" t="s">
        <v>825</v>
      </c>
      <c r="C487" s="458" t="s">
        <v>643</v>
      </c>
      <c r="D487" s="694">
        <v>39589</v>
      </c>
      <c r="E487" s="35" t="s">
        <v>42</v>
      </c>
      <c r="F487" s="36" t="s">
        <v>265</v>
      </c>
      <c r="G487" s="36" t="s">
        <v>326</v>
      </c>
      <c r="H487" s="36"/>
      <c r="I487" s="458" t="s">
        <v>1443</v>
      </c>
      <c r="J487" s="269" t="s">
        <v>316</v>
      </c>
      <c r="K487" s="571" t="s">
        <v>1368</v>
      </c>
      <c r="L487" s="38">
        <v>0</v>
      </c>
      <c r="M487" s="38">
        <v>0</v>
      </c>
      <c r="N487" s="171">
        <v>0</v>
      </c>
      <c r="O487" s="104">
        <v>0</v>
      </c>
      <c r="P487" s="104">
        <v>0</v>
      </c>
      <c r="Q487" s="104">
        <v>0</v>
      </c>
      <c r="R487" s="104">
        <v>0</v>
      </c>
      <c r="S487" s="38">
        <v>0</v>
      </c>
      <c r="T487" s="107">
        <v>0</v>
      </c>
      <c r="U487" s="107">
        <v>0</v>
      </c>
      <c r="V487" s="107">
        <v>0</v>
      </c>
      <c r="W487" s="107">
        <v>0</v>
      </c>
      <c r="X487" s="38">
        <v>0</v>
      </c>
      <c r="Y487" s="180">
        <v>0</v>
      </c>
      <c r="Z487" s="180">
        <v>0</v>
      </c>
      <c r="AA487" s="190" t="s">
        <v>20</v>
      </c>
      <c r="AB487" s="44">
        <f t="shared" si="9"/>
        <v>0</v>
      </c>
      <c r="AC487" s="231">
        <v>0</v>
      </c>
      <c r="AD487" s="45">
        <v>0</v>
      </c>
      <c r="AE487" s="244">
        <v>0</v>
      </c>
    </row>
    <row r="488" spans="1:31" s="2" customFormat="1" ht="12.75" hidden="1" customHeight="1" x14ac:dyDescent="0.2">
      <c r="A488" s="33">
        <v>2008</v>
      </c>
      <c r="B488" s="189" t="s">
        <v>57</v>
      </c>
      <c r="C488" s="458" t="s">
        <v>643</v>
      </c>
      <c r="D488" s="694">
        <v>39590</v>
      </c>
      <c r="E488" s="35" t="s">
        <v>42</v>
      </c>
      <c r="F488" s="36" t="s">
        <v>344</v>
      </c>
      <c r="G488" s="36" t="s">
        <v>228</v>
      </c>
      <c r="H488" s="36" t="s">
        <v>2200</v>
      </c>
      <c r="I488" s="458" t="s">
        <v>1833</v>
      </c>
      <c r="J488" s="269" t="s">
        <v>316</v>
      </c>
      <c r="K488" s="571" t="s">
        <v>353</v>
      </c>
      <c r="L488" s="38">
        <v>0</v>
      </c>
      <c r="M488" s="38">
        <v>0</v>
      </c>
      <c r="N488" s="171">
        <v>0</v>
      </c>
      <c r="O488" s="104">
        <v>0</v>
      </c>
      <c r="P488" s="104">
        <v>0</v>
      </c>
      <c r="Q488" s="104">
        <v>0</v>
      </c>
      <c r="R488" s="104">
        <v>0</v>
      </c>
      <c r="S488" s="38">
        <v>0</v>
      </c>
      <c r="T488" s="107">
        <v>0</v>
      </c>
      <c r="U488" s="107">
        <v>0</v>
      </c>
      <c r="V488" s="107">
        <v>0</v>
      </c>
      <c r="W488" s="107">
        <v>0</v>
      </c>
      <c r="X488" s="38">
        <v>0</v>
      </c>
      <c r="Y488" s="180">
        <v>0</v>
      </c>
      <c r="Z488" s="180">
        <v>0</v>
      </c>
      <c r="AA488" s="190">
        <v>0</v>
      </c>
      <c r="AB488" s="44">
        <f t="shared" si="9"/>
        <v>0</v>
      </c>
      <c r="AC488" s="231">
        <v>0</v>
      </c>
      <c r="AD488" s="45">
        <v>0</v>
      </c>
      <c r="AE488" s="244">
        <v>0</v>
      </c>
    </row>
    <row r="489" spans="1:31" s="2" customFormat="1" ht="12.75" hidden="1" customHeight="1" x14ac:dyDescent="0.2">
      <c r="A489" s="152">
        <v>2008</v>
      </c>
      <c r="B489" s="181" t="s">
        <v>453</v>
      </c>
      <c r="C489" s="461" t="s">
        <v>644</v>
      </c>
      <c r="D489" s="700">
        <v>39608</v>
      </c>
      <c r="E489" s="154" t="s">
        <v>356</v>
      </c>
      <c r="F489" s="155" t="s">
        <v>250</v>
      </c>
      <c r="G489" s="155" t="s">
        <v>68</v>
      </c>
      <c r="H489" s="155"/>
      <c r="I489" s="461" t="s">
        <v>1927</v>
      </c>
      <c r="J489" s="183" t="s">
        <v>839</v>
      </c>
      <c r="K489" s="570"/>
      <c r="L489" s="157">
        <v>0</v>
      </c>
      <c r="M489" s="157">
        <v>0</v>
      </c>
      <c r="N489" s="271">
        <v>0</v>
      </c>
      <c r="O489" s="205">
        <v>0</v>
      </c>
      <c r="P489" s="205">
        <v>0</v>
      </c>
      <c r="Q489" s="205">
        <v>0</v>
      </c>
      <c r="R489" s="205">
        <v>0</v>
      </c>
      <c r="S489" s="157">
        <v>0</v>
      </c>
      <c r="T489" s="206">
        <v>0</v>
      </c>
      <c r="U489" s="206">
        <v>0</v>
      </c>
      <c r="V489" s="206">
        <v>0</v>
      </c>
      <c r="W489" s="206">
        <v>0</v>
      </c>
      <c r="X489" s="157">
        <v>0</v>
      </c>
      <c r="Y489" s="207">
        <v>0</v>
      </c>
      <c r="Z489" s="207">
        <v>0</v>
      </c>
      <c r="AA489" s="184">
        <v>0</v>
      </c>
      <c r="AB489" s="164">
        <f t="shared" si="9"/>
        <v>0</v>
      </c>
      <c r="AC489" s="234">
        <v>0</v>
      </c>
      <c r="AD489" s="83">
        <v>0</v>
      </c>
      <c r="AE489" s="238">
        <v>0</v>
      </c>
    </row>
    <row r="490" spans="1:31" s="2" customFormat="1" ht="12.75" hidden="1" customHeight="1" x14ac:dyDescent="0.2">
      <c r="A490" s="152">
        <v>2008</v>
      </c>
      <c r="B490" s="181" t="s">
        <v>454</v>
      </c>
      <c r="C490" s="461" t="s">
        <v>645</v>
      </c>
      <c r="D490" s="700">
        <v>39619</v>
      </c>
      <c r="E490" s="154" t="s">
        <v>356</v>
      </c>
      <c r="F490" s="155" t="s">
        <v>260</v>
      </c>
      <c r="G490" s="155" t="s">
        <v>68</v>
      </c>
      <c r="H490" s="155"/>
      <c r="I490" s="461" t="s">
        <v>698</v>
      </c>
      <c r="J490" s="183" t="s">
        <v>839</v>
      </c>
      <c r="K490" s="570"/>
      <c r="L490" s="157">
        <v>0</v>
      </c>
      <c r="M490" s="157">
        <v>0</v>
      </c>
      <c r="N490" s="271">
        <v>0</v>
      </c>
      <c r="O490" s="205">
        <v>0</v>
      </c>
      <c r="P490" s="205">
        <v>0</v>
      </c>
      <c r="Q490" s="205">
        <v>0</v>
      </c>
      <c r="R490" s="205">
        <v>0</v>
      </c>
      <c r="S490" s="157">
        <v>0</v>
      </c>
      <c r="T490" s="206">
        <v>0</v>
      </c>
      <c r="U490" s="206">
        <v>0</v>
      </c>
      <c r="V490" s="206">
        <v>0</v>
      </c>
      <c r="W490" s="206">
        <v>0</v>
      </c>
      <c r="X490" s="157">
        <v>0</v>
      </c>
      <c r="Y490" s="207">
        <v>0</v>
      </c>
      <c r="Z490" s="207">
        <v>0</v>
      </c>
      <c r="AA490" s="184">
        <v>0</v>
      </c>
      <c r="AB490" s="164">
        <f t="shared" si="9"/>
        <v>0</v>
      </c>
      <c r="AC490" s="234">
        <v>0</v>
      </c>
      <c r="AD490" s="83">
        <v>0</v>
      </c>
      <c r="AE490" s="238">
        <v>0</v>
      </c>
    </row>
    <row r="491" spans="1:31" s="2" customFormat="1" ht="12.75" hidden="1" customHeight="1" x14ac:dyDescent="0.2">
      <c r="A491" s="33">
        <v>2008</v>
      </c>
      <c r="B491" s="189" t="s">
        <v>3269</v>
      </c>
      <c r="C491" s="458" t="s">
        <v>646</v>
      </c>
      <c r="D491" s="694">
        <v>39666</v>
      </c>
      <c r="E491" s="35" t="s">
        <v>356</v>
      </c>
      <c r="F491" s="36" t="s">
        <v>264</v>
      </c>
      <c r="G491" s="36" t="s">
        <v>68</v>
      </c>
      <c r="H491" s="36"/>
      <c r="I491" s="458" t="s">
        <v>3268</v>
      </c>
      <c r="J491" s="119" t="s">
        <v>310</v>
      </c>
      <c r="K491" s="571">
        <v>20620</v>
      </c>
      <c r="L491" s="38">
        <v>0</v>
      </c>
      <c r="M491" s="38">
        <v>0</v>
      </c>
      <c r="N491" s="171">
        <v>0</v>
      </c>
      <c r="O491" s="104">
        <v>0</v>
      </c>
      <c r="P491" s="104">
        <v>0</v>
      </c>
      <c r="Q491" s="104">
        <v>0</v>
      </c>
      <c r="R491" s="104">
        <v>0</v>
      </c>
      <c r="S491" s="38">
        <v>0</v>
      </c>
      <c r="T491" s="107">
        <v>0</v>
      </c>
      <c r="U491" s="107">
        <v>0</v>
      </c>
      <c r="V491" s="107">
        <v>0</v>
      </c>
      <c r="W491" s="107">
        <v>0</v>
      </c>
      <c r="X491" s="38">
        <v>0</v>
      </c>
      <c r="Y491" s="180">
        <v>0</v>
      </c>
      <c r="Z491" s="180">
        <v>0</v>
      </c>
      <c r="AA491" s="190">
        <v>22109.87</v>
      </c>
      <c r="AB491" s="44">
        <f t="shared" si="9"/>
        <v>0</v>
      </c>
      <c r="AC491" s="231">
        <v>0</v>
      </c>
      <c r="AD491" s="45">
        <v>0</v>
      </c>
      <c r="AE491" s="109">
        <v>0</v>
      </c>
    </row>
    <row r="492" spans="1:31" s="2" customFormat="1" ht="12.75" hidden="1" customHeight="1" x14ac:dyDescent="0.2">
      <c r="A492" s="33">
        <v>2008</v>
      </c>
      <c r="B492" s="189" t="s">
        <v>455</v>
      </c>
      <c r="C492" s="458" t="s">
        <v>647</v>
      </c>
      <c r="D492" s="694">
        <v>39672</v>
      </c>
      <c r="E492" s="35" t="s">
        <v>356</v>
      </c>
      <c r="F492" s="36" t="s">
        <v>250</v>
      </c>
      <c r="G492" s="36" t="s">
        <v>68</v>
      </c>
      <c r="H492" s="36"/>
      <c r="I492" s="452" t="s">
        <v>755</v>
      </c>
      <c r="J492" s="188" t="s">
        <v>316</v>
      </c>
      <c r="K492" s="571" t="s">
        <v>3065</v>
      </c>
      <c r="L492" s="507">
        <v>0</v>
      </c>
      <c r="M492" s="38">
        <v>0</v>
      </c>
      <c r="N492" s="171">
        <v>0</v>
      </c>
      <c r="O492" s="104">
        <v>0</v>
      </c>
      <c r="P492" s="44">
        <v>605</v>
      </c>
      <c r="Q492" s="104">
        <v>0</v>
      </c>
      <c r="R492" s="104">
        <v>0</v>
      </c>
      <c r="S492" s="38">
        <v>0</v>
      </c>
      <c r="T492" s="107">
        <v>0</v>
      </c>
      <c r="U492" s="107">
        <v>0</v>
      </c>
      <c r="V492" s="107">
        <v>0</v>
      </c>
      <c r="W492" s="107">
        <v>0</v>
      </c>
      <c r="X492" s="38">
        <v>3000</v>
      </c>
      <c r="Y492" s="180">
        <v>0</v>
      </c>
      <c r="Z492" s="180">
        <v>0</v>
      </c>
      <c r="AA492" s="190">
        <v>242000</v>
      </c>
      <c r="AB492" s="44">
        <f t="shared" si="9"/>
        <v>0</v>
      </c>
      <c r="AC492" s="231">
        <v>0</v>
      </c>
      <c r="AD492" s="45">
        <v>0</v>
      </c>
      <c r="AE492" s="244">
        <v>0</v>
      </c>
    </row>
    <row r="493" spans="1:31" s="2" customFormat="1" ht="12.75" hidden="1" customHeight="1" x14ac:dyDescent="0.2">
      <c r="A493" s="33">
        <v>2008</v>
      </c>
      <c r="B493" s="189" t="s">
        <v>456</v>
      </c>
      <c r="C493" s="458" t="s">
        <v>648</v>
      </c>
      <c r="D493" s="694">
        <v>39673</v>
      </c>
      <c r="E493" s="35" t="s">
        <v>39</v>
      </c>
      <c r="F493" s="36" t="s">
        <v>259</v>
      </c>
      <c r="G493" s="36" t="s">
        <v>69</v>
      </c>
      <c r="H493" s="36" t="s">
        <v>937</v>
      </c>
      <c r="I493" s="458" t="s">
        <v>1444</v>
      </c>
      <c r="J493" s="295" t="s">
        <v>316</v>
      </c>
      <c r="K493" s="571" t="s">
        <v>1369</v>
      </c>
      <c r="L493" s="507">
        <v>0</v>
      </c>
      <c r="M493" s="38">
        <v>0</v>
      </c>
      <c r="N493" s="171">
        <v>0</v>
      </c>
      <c r="O493" s="104">
        <v>0</v>
      </c>
      <c r="P493" s="104">
        <v>0</v>
      </c>
      <c r="Q493" s="104">
        <v>0</v>
      </c>
      <c r="R493" s="104">
        <v>0</v>
      </c>
      <c r="S493" s="38">
        <v>0</v>
      </c>
      <c r="T493" s="107">
        <v>0</v>
      </c>
      <c r="U493" s="107">
        <v>0</v>
      </c>
      <c r="V493" s="107">
        <v>0</v>
      </c>
      <c r="W493" s="107">
        <v>0</v>
      </c>
      <c r="X493" s="38">
        <v>40894.47</v>
      </c>
      <c r="Y493" s="180">
        <v>0</v>
      </c>
      <c r="Z493" s="180">
        <v>0</v>
      </c>
      <c r="AA493" s="190">
        <v>215600</v>
      </c>
      <c r="AB493" s="44">
        <f t="shared" si="9"/>
        <v>10434.18</v>
      </c>
      <c r="AC493" s="231">
        <v>0</v>
      </c>
      <c r="AD493" s="45">
        <v>0</v>
      </c>
      <c r="AE493" s="109">
        <v>10434.18</v>
      </c>
    </row>
    <row r="494" spans="1:31" hidden="1" x14ac:dyDescent="0.2">
      <c r="A494" s="296">
        <v>2008</v>
      </c>
      <c r="B494" s="297" t="s">
        <v>57</v>
      </c>
      <c r="C494" s="458" t="s">
        <v>649</v>
      </c>
      <c r="D494" s="708">
        <v>39699</v>
      </c>
      <c r="E494" s="298" t="s">
        <v>42</v>
      </c>
      <c r="F494" s="299" t="s">
        <v>458</v>
      </c>
      <c r="G494" s="299" t="s">
        <v>228</v>
      </c>
      <c r="H494" s="299"/>
      <c r="I494" s="478" t="s">
        <v>1445</v>
      </c>
      <c r="J494" s="300" t="s">
        <v>316</v>
      </c>
      <c r="K494" s="587" t="s">
        <v>1370</v>
      </c>
      <c r="L494" s="501">
        <v>0</v>
      </c>
      <c r="M494" s="171">
        <v>0</v>
      </c>
      <c r="N494" s="171">
        <v>0</v>
      </c>
      <c r="O494" s="104">
        <v>0</v>
      </c>
      <c r="P494" s="104">
        <v>0</v>
      </c>
      <c r="Q494" s="104">
        <v>0</v>
      </c>
      <c r="R494" s="104">
        <v>0</v>
      </c>
      <c r="S494" s="38">
        <v>0</v>
      </c>
      <c r="T494" s="107">
        <v>0</v>
      </c>
      <c r="U494" s="107">
        <v>0</v>
      </c>
      <c r="V494" s="107">
        <v>0</v>
      </c>
      <c r="W494" s="107">
        <v>0</v>
      </c>
      <c r="X494" s="173">
        <v>12000</v>
      </c>
      <c r="Y494" s="173">
        <v>0</v>
      </c>
      <c r="Z494" s="173">
        <v>0</v>
      </c>
      <c r="AA494" s="266">
        <v>24000000</v>
      </c>
      <c r="AB494" s="44">
        <v>33778.480000000003</v>
      </c>
      <c r="AC494" s="231">
        <v>13440</v>
      </c>
      <c r="AD494" s="231">
        <v>0</v>
      </c>
      <c r="AE494" s="244">
        <v>0</v>
      </c>
    </row>
    <row r="495" spans="1:31" hidden="1" x14ac:dyDescent="0.2">
      <c r="A495" s="301">
        <v>2008</v>
      </c>
      <c r="B495" s="302" t="s">
        <v>457</v>
      </c>
      <c r="C495" s="461" t="s">
        <v>650</v>
      </c>
      <c r="D495" s="712">
        <v>39699</v>
      </c>
      <c r="E495" s="303" t="s">
        <v>356</v>
      </c>
      <c r="F495" s="304"/>
      <c r="G495" s="304" t="s">
        <v>63</v>
      </c>
      <c r="H495" s="304"/>
      <c r="I495" s="483" t="s">
        <v>698</v>
      </c>
      <c r="J495" s="183" t="s">
        <v>839</v>
      </c>
      <c r="K495" s="588"/>
      <c r="L495" s="157">
        <v>0</v>
      </c>
      <c r="M495" s="157">
        <v>0</v>
      </c>
      <c r="N495" s="271">
        <v>0</v>
      </c>
      <c r="O495" s="205">
        <v>0</v>
      </c>
      <c r="P495" s="205">
        <v>0</v>
      </c>
      <c r="Q495" s="205">
        <v>0</v>
      </c>
      <c r="R495" s="205">
        <v>0</v>
      </c>
      <c r="S495" s="157">
        <v>0</v>
      </c>
      <c r="T495" s="206">
        <v>0</v>
      </c>
      <c r="U495" s="206">
        <v>0</v>
      </c>
      <c r="V495" s="206">
        <v>0</v>
      </c>
      <c r="W495" s="206">
        <v>0</v>
      </c>
      <c r="X495" s="157">
        <v>0</v>
      </c>
      <c r="Y495" s="207">
        <v>0</v>
      </c>
      <c r="Z495" s="207">
        <v>0</v>
      </c>
      <c r="AA495" s="305">
        <v>0</v>
      </c>
      <c r="AB495" s="164">
        <f t="shared" si="9"/>
        <v>0</v>
      </c>
      <c r="AC495" s="234">
        <v>0</v>
      </c>
      <c r="AD495" s="234">
        <v>0</v>
      </c>
      <c r="AE495" s="238">
        <v>0</v>
      </c>
    </row>
    <row r="496" spans="1:31" hidden="1" x14ac:dyDescent="0.2">
      <c r="A496" s="301">
        <v>2008</v>
      </c>
      <c r="B496" s="302" t="s">
        <v>459</v>
      </c>
      <c r="C496" s="461" t="s">
        <v>651</v>
      </c>
      <c r="D496" s="712">
        <v>39699</v>
      </c>
      <c r="E496" s="303" t="s">
        <v>356</v>
      </c>
      <c r="F496" s="304"/>
      <c r="G496" s="304" t="s">
        <v>63</v>
      </c>
      <c r="H496" s="304"/>
      <c r="I496" s="483" t="s">
        <v>698</v>
      </c>
      <c r="J496" s="183" t="s">
        <v>839</v>
      </c>
      <c r="K496" s="588"/>
      <c r="L496" s="157">
        <v>0</v>
      </c>
      <c r="M496" s="157">
        <v>0</v>
      </c>
      <c r="N496" s="271">
        <v>0</v>
      </c>
      <c r="O496" s="205">
        <v>0</v>
      </c>
      <c r="P496" s="205">
        <v>0</v>
      </c>
      <c r="Q496" s="205">
        <v>0</v>
      </c>
      <c r="R496" s="205">
        <v>0</v>
      </c>
      <c r="S496" s="157">
        <v>0</v>
      </c>
      <c r="T496" s="206">
        <v>0</v>
      </c>
      <c r="U496" s="206">
        <v>0</v>
      </c>
      <c r="V496" s="206">
        <v>0</v>
      </c>
      <c r="W496" s="206">
        <v>0</v>
      </c>
      <c r="X496" s="157">
        <v>0</v>
      </c>
      <c r="Y496" s="207">
        <v>0</v>
      </c>
      <c r="Z496" s="207">
        <v>0</v>
      </c>
      <c r="AA496" s="305">
        <v>0</v>
      </c>
      <c r="AB496" s="164">
        <f t="shared" si="9"/>
        <v>0</v>
      </c>
      <c r="AC496" s="234">
        <v>0</v>
      </c>
      <c r="AD496" s="234">
        <v>0</v>
      </c>
      <c r="AE496" s="238">
        <v>0</v>
      </c>
    </row>
    <row r="497" spans="1:31" hidden="1" x14ac:dyDescent="0.2">
      <c r="A497" s="301">
        <v>2008</v>
      </c>
      <c r="B497" s="302" t="s">
        <v>460</v>
      </c>
      <c r="C497" s="461" t="s">
        <v>652</v>
      </c>
      <c r="D497" s="712">
        <v>39700</v>
      </c>
      <c r="E497" s="303" t="s">
        <v>42</v>
      </c>
      <c r="F497" s="304"/>
      <c r="G497" s="304" t="s">
        <v>243</v>
      </c>
      <c r="H497" s="304"/>
      <c r="I497" s="483" t="s">
        <v>698</v>
      </c>
      <c r="J497" s="183" t="s">
        <v>839</v>
      </c>
      <c r="K497" s="588"/>
      <c r="L497" s="157">
        <v>0</v>
      </c>
      <c r="M497" s="157">
        <v>0</v>
      </c>
      <c r="N497" s="271">
        <v>0</v>
      </c>
      <c r="O497" s="205">
        <v>0</v>
      </c>
      <c r="P497" s="205">
        <v>0</v>
      </c>
      <c r="Q497" s="205">
        <v>0</v>
      </c>
      <c r="R497" s="205">
        <v>0</v>
      </c>
      <c r="S497" s="157">
        <v>0</v>
      </c>
      <c r="T497" s="206">
        <v>0</v>
      </c>
      <c r="U497" s="206">
        <v>0</v>
      </c>
      <c r="V497" s="206">
        <v>0</v>
      </c>
      <c r="W497" s="206">
        <v>0</v>
      </c>
      <c r="X497" s="157">
        <v>0</v>
      </c>
      <c r="Y497" s="207">
        <v>0</v>
      </c>
      <c r="Z497" s="207">
        <v>0</v>
      </c>
      <c r="AA497" s="305">
        <v>0</v>
      </c>
      <c r="AB497" s="164">
        <f t="shared" si="9"/>
        <v>0</v>
      </c>
      <c r="AC497" s="234">
        <v>0</v>
      </c>
      <c r="AD497" s="234">
        <v>0</v>
      </c>
      <c r="AE497" s="238">
        <v>0</v>
      </c>
    </row>
    <row r="498" spans="1:31" hidden="1" x14ac:dyDescent="0.2">
      <c r="A498" s="301">
        <v>2008</v>
      </c>
      <c r="B498" s="302" t="s">
        <v>461</v>
      </c>
      <c r="C498" s="461" t="s">
        <v>653</v>
      </c>
      <c r="D498" s="712">
        <v>39700</v>
      </c>
      <c r="E498" s="303" t="s">
        <v>42</v>
      </c>
      <c r="F498" s="304"/>
      <c r="G498" s="304" t="s">
        <v>243</v>
      </c>
      <c r="H498" s="304"/>
      <c r="I498" s="483" t="s">
        <v>698</v>
      </c>
      <c r="J498" s="183" t="s">
        <v>839</v>
      </c>
      <c r="K498" s="588"/>
      <c r="L498" s="157">
        <v>0</v>
      </c>
      <c r="M498" s="157">
        <v>0</v>
      </c>
      <c r="N498" s="271">
        <v>0</v>
      </c>
      <c r="O498" s="205">
        <v>0</v>
      </c>
      <c r="P498" s="205">
        <v>0</v>
      </c>
      <c r="Q498" s="205">
        <v>0</v>
      </c>
      <c r="R498" s="205">
        <v>0</v>
      </c>
      <c r="S498" s="157">
        <v>0</v>
      </c>
      <c r="T498" s="206">
        <v>0</v>
      </c>
      <c r="U498" s="206">
        <v>0</v>
      </c>
      <c r="V498" s="206">
        <v>0</v>
      </c>
      <c r="W498" s="206">
        <v>0</v>
      </c>
      <c r="X498" s="157">
        <v>0</v>
      </c>
      <c r="Y498" s="207">
        <v>0</v>
      </c>
      <c r="Z498" s="207">
        <v>0</v>
      </c>
      <c r="AA498" s="305">
        <v>0</v>
      </c>
      <c r="AB498" s="164">
        <f t="shared" si="9"/>
        <v>0</v>
      </c>
      <c r="AC498" s="234">
        <v>0</v>
      </c>
      <c r="AD498" s="234">
        <v>0</v>
      </c>
      <c r="AE498" s="238">
        <v>0</v>
      </c>
    </row>
    <row r="499" spans="1:31" hidden="1" x14ac:dyDescent="0.2">
      <c r="A499" s="301">
        <v>2008</v>
      </c>
      <c r="B499" s="302" t="s">
        <v>462</v>
      </c>
      <c r="C499" s="461" t="s">
        <v>654</v>
      </c>
      <c r="D499" s="712">
        <v>39706</v>
      </c>
      <c r="E499" s="303" t="s">
        <v>356</v>
      </c>
      <c r="F499" s="304" t="s">
        <v>264</v>
      </c>
      <c r="G499" s="304" t="s">
        <v>68</v>
      </c>
      <c r="H499" s="304"/>
      <c r="I499" s="483" t="s">
        <v>1925</v>
      </c>
      <c r="J499" s="183" t="s">
        <v>839</v>
      </c>
      <c r="K499" s="588"/>
      <c r="L499" s="157">
        <v>0</v>
      </c>
      <c r="M499" s="157">
        <v>0</v>
      </c>
      <c r="N499" s="271">
        <v>0</v>
      </c>
      <c r="O499" s="205">
        <v>0</v>
      </c>
      <c r="P499" s="205">
        <v>0</v>
      </c>
      <c r="Q499" s="205">
        <v>0</v>
      </c>
      <c r="R499" s="205">
        <v>0</v>
      </c>
      <c r="S499" s="157">
        <v>0</v>
      </c>
      <c r="T499" s="206">
        <v>0</v>
      </c>
      <c r="U499" s="206">
        <v>0</v>
      </c>
      <c r="V499" s="206">
        <v>0</v>
      </c>
      <c r="W499" s="206">
        <v>0</v>
      </c>
      <c r="X499" s="157">
        <v>0</v>
      </c>
      <c r="Y499" s="207">
        <v>0</v>
      </c>
      <c r="Z499" s="207">
        <v>0</v>
      </c>
      <c r="AA499" s="305">
        <v>0</v>
      </c>
      <c r="AB499" s="164">
        <f t="shared" si="9"/>
        <v>0</v>
      </c>
      <c r="AC499" s="234">
        <v>0</v>
      </c>
      <c r="AD499" s="234">
        <v>0</v>
      </c>
      <c r="AE499" s="238">
        <v>0</v>
      </c>
    </row>
    <row r="500" spans="1:31" hidden="1" x14ac:dyDescent="0.2">
      <c r="A500" s="301">
        <v>2008</v>
      </c>
      <c r="B500" s="302" t="s">
        <v>463</v>
      </c>
      <c r="C500" s="461" t="s">
        <v>655</v>
      </c>
      <c r="D500" s="712">
        <v>39706</v>
      </c>
      <c r="E500" s="303" t="s">
        <v>356</v>
      </c>
      <c r="F500" s="304" t="s">
        <v>264</v>
      </c>
      <c r="G500" s="304" t="s">
        <v>68</v>
      </c>
      <c r="H500" s="304"/>
      <c r="I500" s="483" t="s">
        <v>698</v>
      </c>
      <c r="J500" s="183" t="s">
        <v>839</v>
      </c>
      <c r="K500" s="588"/>
      <c r="L500" s="157">
        <v>0</v>
      </c>
      <c r="M500" s="157">
        <v>0</v>
      </c>
      <c r="N500" s="271">
        <v>0</v>
      </c>
      <c r="O500" s="205">
        <v>0</v>
      </c>
      <c r="P500" s="205">
        <v>0</v>
      </c>
      <c r="Q500" s="205">
        <v>0</v>
      </c>
      <c r="R500" s="205">
        <v>0</v>
      </c>
      <c r="S500" s="157">
        <v>0</v>
      </c>
      <c r="T500" s="206">
        <v>0</v>
      </c>
      <c r="U500" s="206">
        <v>0</v>
      </c>
      <c r="V500" s="206">
        <v>0</v>
      </c>
      <c r="W500" s="206">
        <v>0</v>
      </c>
      <c r="X500" s="157">
        <v>0</v>
      </c>
      <c r="Y500" s="207">
        <v>0</v>
      </c>
      <c r="Z500" s="207">
        <v>0</v>
      </c>
      <c r="AA500" s="305">
        <v>0</v>
      </c>
      <c r="AB500" s="164">
        <f t="shared" si="9"/>
        <v>0</v>
      </c>
      <c r="AC500" s="234">
        <v>0</v>
      </c>
      <c r="AD500" s="234">
        <v>0</v>
      </c>
      <c r="AE500" s="238">
        <v>0</v>
      </c>
    </row>
    <row r="501" spans="1:31" hidden="1" x14ac:dyDescent="0.2">
      <c r="A501" s="296">
        <v>2008</v>
      </c>
      <c r="B501" s="297" t="s">
        <v>464</v>
      </c>
      <c r="C501" s="458" t="s">
        <v>656</v>
      </c>
      <c r="D501" s="708">
        <v>39713</v>
      </c>
      <c r="E501" s="298" t="s">
        <v>356</v>
      </c>
      <c r="F501" s="299" t="s">
        <v>265</v>
      </c>
      <c r="G501" s="299" t="s">
        <v>326</v>
      </c>
      <c r="H501" s="299"/>
      <c r="I501" s="478" t="s">
        <v>1446</v>
      </c>
      <c r="J501" s="300" t="s">
        <v>316</v>
      </c>
      <c r="K501" s="587" t="s">
        <v>1371</v>
      </c>
      <c r="L501" s="38">
        <v>0</v>
      </c>
      <c r="M501" s="38">
        <v>0</v>
      </c>
      <c r="N501" s="171">
        <v>0</v>
      </c>
      <c r="O501" s="104">
        <v>0</v>
      </c>
      <c r="P501" s="104">
        <v>0</v>
      </c>
      <c r="Q501" s="104">
        <v>0</v>
      </c>
      <c r="R501" s="104">
        <v>0</v>
      </c>
      <c r="S501" s="38">
        <v>0</v>
      </c>
      <c r="T501" s="107">
        <v>0</v>
      </c>
      <c r="U501" s="107">
        <v>0</v>
      </c>
      <c r="V501" s="107">
        <v>0</v>
      </c>
      <c r="W501" s="107">
        <v>0</v>
      </c>
      <c r="X501" s="38">
        <v>24000</v>
      </c>
      <c r="Y501" s="180">
        <v>0</v>
      </c>
      <c r="Z501" s="180">
        <v>0</v>
      </c>
      <c r="AA501" s="266" t="s">
        <v>20</v>
      </c>
      <c r="AB501" s="44">
        <f t="shared" si="9"/>
        <v>8236.2199999999993</v>
      </c>
      <c r="AC501" s="231">
        <v>0</v>
      </c>
      <c r="AD501" s="231">
        <v>0</v>
      </c>
      <c r="AE501" s="244">
        <v>8236.2199999999993</v>
      </c>
    </row>
    <row r="502" spans="1:31" hidden="1" x14ac:dyDescent="0.2">
      <c r="A502" s="301">
        <v>2008</v>
      </c>
      <c r="B502" s="302" t="s">
        <v>465</v>
      </c>
      <c r="C502" s="461" t="s">
        <v>657</v>
      </c>
      <c r="D502" s="712">
        <v>39722</v>
      </c>
      <c r="E502" s="303" t="s">
        <v>356</v>
      </c>
      <c r="F502" s="304" t="s">
        <v>260</v>
      </c>
      <c r="G502" s="304" t="s">
        <v>63</v>
      </c>
      <c r="H502" s="304"/>
      <c r="I502" s="483" t="s">
        <v>1921</v>
      </c>
      <c r="J502" s="183" t="s">
        <v>839</v>
      </c>
      <c r="K502" s="588"/>
      <c r="L502" s="157">
        <v>0</v>
      </c>
      <c r="M502" s="157">
        <v>0</v>
      </c>
      <c r="N502" s="271">
        <v>0</v>
      </c>
      <c r="O502" s="205">
        <v>0</v>
      </c>
      <c r="P502" s="205">
        <v>0</v>
      </c>
      <c r="Q502" s="205">
        <v>0</v>
      </c>
      <c r="R502" s="205">
        <v>0</v>
      </c>
      <c r="S502" s="157">
        <v>0</v>
      </c>
      <c r="T502" s="206">
        <v>0</v>
      </c>
      <c r="U502" s="206">
        <v>0</v>
      </c>
      <c r="V502" s="206">
        <v>0</v>
      </c>
      <c r="W502" s="206">
        <v>0</v>
      </c>
      <c r="X502" s="157">
        <v>0</v>
      </c>
      <c r="Y502" s="207">
        <v>0</v>
      </c>
      <c r="Z502" s="207">
        <v>0</v>
      </c>
      <c r="AA502" s="305">
        <v>0</v>
      </c>
      <c r="AB502" s="164">
        <f t="shared" si="9"/>
        <v>0</v>
      </c>
      <c r="AC502" s="234">
        <v>0</v>
      </c>
      <c r="AD502" s="234">
        <v>0</v>
      </c>
      <c r="AE502" s="238">
        <v>0</v>
      </c>
    </row>
    <row r="503" spans="1:31" hidden="1" x14ac:dyDescent="0.2">
      <c r="A503" s="301">
        <v>2008</v>
      </c>
      <c r="B503" s="302" t="s">
        <v>465</v>
      </c>
      <c r="C503" s="461" t="s">
        <v>658</v>
      </c>
      <c r="D503" s="712">
        <v>39728</v>
      </c>
      <c r="E503" s="303" t="s">
        <v>356</v>
      </c>
      <c r="F503" s="304" t="s">
        <v>260</v>
      </c>
      <c r="G503" s="304" t="s">
        <v>63</v>
      </c>
      <c r="H503" s="304"/>
      <c r="I503" s="483" t="s">
        <v>698</v>
      </c>
      <c r="J503" s="183" t="s">
        <v>839</v>
      </c>
      <c r="K503" s="588"/>
      <c r="L503" s="157">
        <v>0</v>
      </c>
      <c r="M503" s="157">
        <v>0</v>
      </c>
      <c r="N503" s="271">
        <v>0</v>
      </c>
      <c r="O503" s="205">
        <v>0</v>
      </c>
      <c r="P503" s="205">
        <v>0</v>
      </c>
      <c r="Q503" s="205">
        <v>0</v>
      </c>
      <c r="R503" s="205">
        <v>0</v>
      </c>
      <c r="S503" s="157">
        <v>0</v>
      </c>
      <c r="T503" s="206">
        <v>0</v>
      </c>
      <c r="U503" s="206">
        <v>0</v>
      </c>
      <c r="V503" s="206">
        <v>0</v>
      </c>
      <c r="W503" s="206">
        <v>0</v>
      </c>
      <c r="X503" s="157">
        <v>0</v>
      </c>
      <c r="Y503" s="207">
        <v>0</v>
      </c>
      <c r="Z503" s="207">
        <v>0</v>
      </c>
      <c r="AA503" s="305">
        <v>0</v>
      </c>
      <c r="AB503" s="164">
        <f t="shared" si="9"/>
        <v>0</v>
      </c>
      <c r="AC503" s="234">
        <v>0</v>
      </c>
      <c r="AD503" s="234">
        <v>0</v>
      </c>
      <c r="AE503" s="238">
        <v>0</v>
      </c>
    </row>
    <row r="504" spans="1:31" hidden="1" x14ac:dyDescent="0.2">
      <c r="A504" s="296">
        <v>2008</v>
      </c>
      <c r="B504" s="297" t="s">
        <v>354</v>
      </c>
      <c r="C504" s="458" t="s">
        <v>659</v>
      </c>
      <c r="D504" s="708">
        <v>39729</v>
      </c>
      <c r="E504" s="298" t="s">
        <v>356</v>
      </c>
      <c r="F504" s="299" t="s">
        <v>260</v>
      </c>
      <c r="G504" s="299" t="s">
        <v>63</v>
      </c>
      <c r="H504" s="299"/>
      <c r="I504" s="452" t="s">
        <v>1591</v>
      </c>
      <c r="J504" s="188" t="s">
        <v>316</v>
      </c>
      <c r="K504" s="118" t="s">
        <v>1421</v>
      </c>
      <c r="L504" s="501">
        <v>0</v>
      </c>
      <c r="M504" s="38">
        <v>0</v>
      </c>
      <c r="N504" s="171">
        <v>0</v>
      </c>
      <c r="O504" s="104">
        <v>0</v>
      </c>
      <c r="P504" s="104">
        <v>0</v>
      </c>
      <c r="Q504" s="104">
        <v>0</v>
      </c>
      <c r="R504" s="104">
        <v>0</v>
      </c>
      <c r="S504" s="104">
        <v>0</v>
      </c>
      <c r="T504" s="107">
        <v>0</v>
      </c>
      <c r="U504" s="107">
        <v>0</v>
      </c>
      <c r="V504" s="107">
        <v>0</v>
      </c>
      <c r="W504" s="107">
        <v>0</v>
      </c>
      <c r="X504" s="38">
        <v>0</v>
      </c>
      <c r="Y504" s="180">
        <v>0</v>
      </c>
      <c r="Z504" s="180">
        <v>3500</v>
      </c>
      <c r="AA504" s="266">
        <v>0</v>
      </c>
      <c r="AB504" s="44">
        <f t="shared" si="9"/>
        <v>0</v>
      </c>
      <c r="AC504" s="231">
        <v>0</v>
      </c>
      <c r="AD504" s="231">
        <v>0</v>
      </c>
      <c r="AE504" s="244">
        <v>0</v>
      </c>
    </row>
    <row r="505" spans="1:31" hidden="1" x14ac:dyDescent="0.2">
      <c r="A505" s="301">
        <v>2008</v>
      </c>
      <c r="B505" s="302" t="s">
        <v>466</v>
      </c>
      <c r="C505" s="461" t="s">
        <v>660</v>
      </c>
      <c r="D505" s="712">
        <v>39752</v>
      </c>
      <c r="E505" s="306" t="s">
        <v>356</v>
      </c>
      <c r="F505" s="250" t="s">
        <v>260</v>
      </c>
      <c r="G505" s="250" t="s">
        <v>68</v>
      </c>
      <c r="H505" s="250"/>
      <c r="I505" s="483" t="s">
        <v>698</v>
      </c>
      <c r="J505" s="183" t="s">
        <v>839</v>
      </c>
      <c r="K505" s="588"/>
      <c r="L505" s="514">
        <v>0</v>
      </c>
      <c r="M505" s="157">
        <v>0</v>
      </c>
      <c r="N505" s="271">
        <v>0</v>
      </c>
      <c r="O505" s="205">
        <v>0</v>
      </c>
      <c r="P505" s="205">
        <v>0</v>
      </c>
      <c r="Q505" s="205">
        <v>0</v>
      </c>
      <c r="R505" s="205">
        <v>0</v>
      </c>
      <c r="S505" s="205">
        <v>0</v>
      </c>
      <c r="T505" s="206">
        <v>0</v>
      </c>
      <c r="U505" s="206">
        <v>0</v>
      </c>
      <c r="V505" s="206">
        <v>0</v>
      </c>
      <c r="W505" s="206">
        <v>0</v>
      </c>
      <c r="X505" s="157">
        <v>0</v>
      </c>
      <c r="Y505" s="207">
        <v>0</v>
      </c>
      <c r="Z505" s="207">
        <v>0</v>
      </c>
      <c r="AA505" s="305">
        <v>0</v>
      </c>
      <c r="AB505" s="164">
        <f t="shared" si="9"/>
        <v>0</v>
      </c>
      <c r="AC505" s="234">
        <v>0</v>
      </c>
      <c r="AD505" s="234">
        <v>0</v>
      </c>
      <c r="AE505" s="238">
        <v>0</v>
      </c>
    </row>
    <row r="506" spans="1:31" hidden="1" x14ac:dyDescent="0.2">
      <c r="A506" s="296">
        <v>2008</v>
      </c>
      <c r="B506" s="297" t="s">
        <v>432</v>
      </c>
      <c r="C506" s="458" t="s">
        <v>661</v>
      </c>
      <c r="D506" s="708">
        <v>39769</v>
      </c>
      <c r="E506" s="35" t="s">
        <v>356</v>
      </c>
      <c r="F506" s="36" t="s">
        <v>260</v>
      </c>
      <c r="G506" s="36" t="s">
        <v>68</v>
      </c>
      <c r="H506" s="65"/>
      <c r="I506" s="478" t="s">
        <v>1447</v>
      </c>
      <c r="J506" s="300" t="s">
        <v>316</v>
      </c>
      <c r="K506" s="587" t="s">
        <v>1372</v>
      </c>
      <c r="L506" s="501">
        <v>0</v>
      </c>
      <c r="M506" s="38">
        <v>0</v>
      </c>
      <c r="N506" s="171">
        <v>0</v>
      </c>
      <c r="O506" s="104">
        <v>0</v>
      </c>
      <c r="P506" s="104">
        <v>0</v>
      </c>
      <c r="Q506" s="104">
        <v>0</v>
      </c>
      <c r="R506" s="104">
        <v>0</v>
      </c>
      <c r="S506" s="104">
        <v>0</v>
      </c>
      <c r="T506" s="107">
        <v>0</v>
      </c>
      <c r="U506" s="107">
        <v>0</v>
      </c>
      <c r="V506" s="107">
        <v>0</v>
      </c>
      <c r="W506" s="107">
        <v>0</v>
      </c>
      <c r="X506" s="38">
        <v>1800</v>
      </c>
      <c r="Y506" s="180">
        <v>0</v>
      </c>
      <c r="Z506" s="180">
        <v>0</v>
      </c>
      <c r="AA506" s="266">
        <v>12290.3</v>
      </c>
      <c r="AB506" s="44">
        <f t="shared" si="9"/>
        <v>761.5</v>
      </c>
      <c r="AC506" s="231">
        <v>761.5</v>
      </c>
      <c r="AD506" s="231">
        <v>0</v>
      </c>
      <c r="AE506" s="244">
        <v>0</v>
      </c>
    </row>
    <row r="507" spans="1:31" hidden="1" x14ac:dyDescent="0.2">
      <c r="A507" s="296">
        <v>2008</v>
      </c>
      <c r="B507" s="297" t="s">
        <v>467</v>
      </c>
      <c r="C507" s="458" t="s">
        <v>662</v>
      </c>
      <c r="D507" s="708">
        <v>39778</v>
      </c>
      <c r="E507" s="298" t="s">
        <v>39</v>
      </c>
      <c r="F507" s="299" t="s">
        <v>261</v>
      </c>
      <c r="G507" s="299" t="s">
        <v>69</v>
      </c>
      <c r="H507" s="299" t="s">
        <v>1084</v>
      </c>
      <c r="I507" s="478" t="s">
        <v>1085</v>
      </c>
      <c r="J507" s="119" t="s">
        <v>592</v>
      </c>
      <c r="K507" s="587" t="s">
        <v>1034</v>
      </c>
      <c r="L507" s="501">
        <v>0</v>
      </c>
      <c r="M507" s="38">
        <v>0</v>
      </c>
      <c r="N507" s="171">
        <v>0</v>
      </c>
      <c r="O507" s="104">
        <v>0</v>
      </c>
      <c r="P507" s="104">
        <v>0</v>
      </c>
      <c r="Q507" s="104">
        <v>0</v>
      </c>
      <c r="R507" s="104">
        <v>0</v>
      </c>
      <c r="S507" s="104">
        <v>0</v>
      </c>
      <c r="T507" s="107">
        <v>0</v>
      </c>
      <c r="U507" s="107">
        <v>0</v>
      </c>
      <c r="V507" s="107">
        <v>0</v>
      </c>
      <c r="W507" s="107">
        <v>0</v>
      </c>
      <c r="X507" s="38">
        <v>500</v>
      </c>
      <c r="Y507" s="180">
        <v>0</v>
      </c>
      <c r="Z507" s="180">
        <v>0</v>
      </c>
      <c r="AA507" s="266">
        <v>5325.42</v>
      </c>
      <c r="AB507" s="44">
        <f t="shared" si="9"/>
        <v>2841.67</v>
      </c>
      <c r="AC507" s="231">
        <v>0</v>
      </c>
      <c r="AD507" s="231">
        <v>0</v>
      </c>
      <c r="AE507" s="244">
        <v>2841.67</v>
      </c>
    </row>
    <row r="508" spans="1:31" hidden="1" x14ac:dyDescent="0.2">
      <c r="A508" s="301">
        <v>2008</v>
      </c>
      <c r="B508" s="302" t="s">
        <v>468</v>
      </c>
      <c r="C508" s="461" t="s">
        <v>663</v>
      </c>
      <c r="D508" s="712">
        <v>39792</v>
      </c>
      <c r="E508" s="303" t="s">
        <v>356</v>
      </c>
      <c r="F508" s="304" t="s">
        <v>266</v>
      </c>
      <c r="G508" s="304" t="s">
        <v>68</v>
      </c>
      <c r="H508" s="304"/>
      <c r="I508" s="483" t="s">
        <v>698</v>
      </c>
      <c r="J508" s="183" t="s">
        <v>839</v>
      </c>
      <c r="K508" s="588"/>
      <c r="L508" s="514">
        <v>0</v>
      </c>
      <c r="M508" s="157">
        <v>0</v>
      </c>
      <c r="N508" s="271">
        <v>0</v>
      </c>
      <c r="O508" s="205">
        <v>0</v>
      </c>
      <c r="P508" s="205">
        <v>0</v>
      </c>
      <c r="Q508" s="205">
        <v>0</v>
      </c>
      <c r="R508" s="205">
        <v>0</v>
      </c>
      <c r="S508" s="205">
        <v>0</v>
      </c>
      <c r="T508" s="206">
        <v>0</v>
      </c>
      <c r="U508" s="206">
        <v>0</v>
      </c>
      <c r="V508" s="206">
        <v>0</v>
      </c>
      <c r="W508" s="206">
        <v>0</v>
      </c>
      <c r="X508" s="157">
        <v>0</v>
      </c>
      <c r="Y508" s="207">
        <v>0</v>
      </c>
      <c r="Z508" s="207">
        <v>0</v>
      </c>
      <c r="AA508" s="305">
        <v>0</v>
      </c>
      <c r="AB508" s="164">
        <f t="shared" si="9"/>
        <v>0</v>
      </c>
      <c r="AC508" s="234">
        <v>0</v>
      </c>
      <c r="AD508" s="234">
        <v>0</v>
      </c>
      <c r="AE508" s="238">
        <v>0</v>
      </c>
    </row>
    <row r="509" spans="1:31" hidden="1" x14ac:dyDescent="0.2">
      <c r="A509" s="296">
        <v>2008</v>
      </c>
      <c r="B509" s="297" t="s">
        <v>469</v>
      </c>
      <c r="C509" s="458" t="s">
        <v>664</v>
      </c>
      <c r="D509" s="708">
        <v>39794</v>
      </c>
      <c r="E509" s="298" t="s">
        <v>356</v>
      </c>
      <c r="F509" s="299" t="s">
        <v>264</v>
      </c>
      <c r="G509" s="299" t="s">
        <v>68</v>
      </c>
      <c r="H509" s="299"/>
      <c r="I509" s="478" t="s">
        <v>1448</v>
      </c>
      <c r="J509" s="111" t="s">
        <v>560</v>
      </c>
      <c r="K509" s="589">
        <v>39904</v>
      </c>
      <c r="L509" s="501">
        <v>0</v>
      </c>
      <c r="M509" s="38">
        <v>0</v>
      </c>
      <c r="N509" s="171">
        <v>0</v>
      </c>
      <c r="O509" s="104">
        <v>0</v>
      </c>
      <c r="P509" s="104">
        <v>0</v>
      </c>
      <c r="Q509" s="104">
        <v>0</v>
      </c>
      <c r="R509" s="104">
        <v>0</v>
      </c>
      <c r="S509" s="104">
        <v>0</v>
      </c>
      <c r="T509" s="107">
        <v>0</v>
      </c>
      <c r="U509" s="107">
        <v>0</v>
      </c>
      <c r="V509" s="107">
        <v>0</v>
      </c>
      <c r="W509" s="107">
        <v>0</v>
      </c>
      <c r="X509" s="38">
        <v>2998.8</v>
      </c>
      <c r="Y509" s="180">
        <v>0</v>
      </c>
      <c r="Z509" s="180">
        <v>0</v>
      </c>
      <c r="AA509" s="266" t="s">
        <v>20</v>
      </c>
      <c r="AB509" s="44">
        <f t="shared" si="9"/>
        <v>0</v>
      </c>
      <c r="AC509" s="231">
        <v>0</v>
      </c>
      <c r="AD509" s="231">
        <v>0</v>
      </c>
      <c r="AE509" s="244">
        <v>0</v>
      </c>
    </row>
    <row r="510" spans="1:31" hidden="1" x14ac:dyDescent="0.2">
      <c r="A510" s="301">
        <v>2008</v>
      </c>
      <c r="B510" s="302"/>
      <c r="C510" s="461" t="s">
        <v>665</v>
      </c>
      <c r="D510" s="712">
        <v>39800</v>
      </c>
      <c r="E510" s="303" t="s">
        <v>42</v>
      </c>
      <c r="F510" s="304"/>
      <c r="G510" s="304"/>
      <c r="H510" s="304"/>
      <c r="I510" s="483" t="s">
        <v>698</v>
      </c>
      <c r="J510" s="183" t="s">
        <v>839</v>
      </c>
      <c r="K510" s="588"/>
      <c r="L510" s="514">
        <v>0</v>
      </c>
      <c r="M510" s="157">
        <v>0</v>
      </c>
      <c r="N510" s="271">
        <v>0</v>
      </c>
      <c r="O510" s="205">
        <v>0</v>
      </c>
      <c r="P510" s="205">
        <v>0</v>
      </c>
      <c r="Q510" s="205">
        <v>0</v>
      </c>
      <c r="R510" s="205">
        <v>0</v>
      </c>
      <c r="S510" s="205">
        <v>0</v>
      </c>
      <c r="T510" s="206">
        <v>0</v>
      </c>
      <c r="U510" s="206">
        <v>0</v>
      </c>
      <c r="V510" s="206">
        <v>0</v>
      </c>
      <c r="W510" s="206">
        <v>0</v>
      </c>
      <c r="X510" s="157">
        <v>0</v>
      </c>
      <c r="Y510" s="207">
        <v>0</v>
      </c>
      <c r="Z510" s="207">
        <v>0</v>
      </c>
      <c r="AA510" s="305">
        <v>0</v>
      </c>
      <c r="AB510" s="164">
        <f t="shared" si="9"/>
        <v>0</v>
      </c>
      <c r="AC510" s="234">
        <v>0</v>
      </c>
      <c r="AD510" s="234">
        <v>0</v>
      </c>
      <c r="AE510" s="238">
        <v>0</v>
      </c>
    </row>
    <row r="511" spans="1:31" x14ac:dyDescent="0.2">
      <c r="A511" s="113">
        <v>2008</v>
      </c>
      <c r="B511" s="622" t="s">
        <v>470</v>
      </c>
      <c r="C511" s="474" t="s">
        <v>666</v>
      </c>
      <c r="D511" s="689">
        <v>39704</v>
      </c>
      <c r="E511" s="112" t="s">
        <v>37</v>
      </c>
      <c r="F511" s="116" t="s">
        <v>736</v>
      </c>
      <c r="G511" s="116" t="s">
        <v>69</v>
      </c>
      <c r="H511" s="116" t="s">
        <v>938</v>
      </c>
      <c r="I511" s="452" t="s">
        <v>939</v>
      </c>
      <c r="J511" s="119" t="s">
        <v>310</v>
      </c>
      <c r="K511" s="118" t="s">
        <v>1832</v>
      </c>
      <c r="L511" s="511">
        <v>0</v>
      </c>
      <c r="M511" s="104">
        <v>0</v>
      </c>
      <c r="N511" s="171">
        <v>0</v>
      </c>
      <c r="O511" s="104">
        <v>0</v>
      </c>
      <c r="P511" s="104">
        <v>0</v>
      </c>
      <c r="Q511" s="104">
        <v>890.5</v>
      </c>
      <c r="R511" s="104">
        <v>0</v>
      </c>
      <c r="S511" s="104">
        <v>0</v>
      </c>
      <c r="T511" s="107">
        <v>0</v>
      </c>
      <c r="U511" s="107">
        <v>0</v>
      </c>
      <c r="V511" s="107">
        <v>0</v>
      </c>
      <c r="W511" s="107">
        <v>0</v>
      </c>
      <c r="X511" s="104">
        <v>0</v>
      </c>
      <c r="Y511" s="173">
        <v>0</v>
      </c>
      <c r="Z511" s="173">
        <v>0</v>
      </c>
      <c r="AA511" s="174">
        <v>52922.6</v>
      </c>
      <c r="AB511" s="44">
        <f t="shared" si="9"/>
        <v>20550.98</v>
      </c>
      <c r="AC511" s="44">
        <v>0</v>
      </c>
      <c r="AD511" s="44">
        <v>0</v>
      </c>
      <c r="AE511" s="109">
        <v>20550.98</v>
      </c>
    </row>
    <row r="512" spans="1:31" hidden="1" x14ac:dyDescent="0.2">
      <c r="A512" s="113">
        <v>2008</v>
      </c>
      <c r="B512" s="622" t="s">
        <v>2992</v>
      </c>
      <c r="C512" s="474" t="s">
        <v>2120</v>
      </c>
      <c r="D512" s="689"/>
      <c r="E512" s="112" t="s">
        <v>39</v>
      </c>
      <c r="F512" s="755" t="s">
        <v>259</v>
      </c>
      <c r="G512" s="116" t="s">
        <v>499</v>
      </c>
      <c r="H512" s="116"/>
      <c r="I512" s="452" t="s">
        <v>3214</v>
      </c>
      <c r="J512" s="111" t="s">
        <v>839</v>
      </c>
      <c r="K512" s="587"/>
      <c r="L512" s="511">
        <v>0</v>
      </c>
      <c r="M512" s="263">
        <v>0</v>
      </c>
      <c r="N512" s="261">
        <v>0</v>
      </c>
      <c r="O512" s="263">
        <v>0</v>
      </c>
      <c r="P512" s="263">
        <v>0</v>
      </c>
      <c r="Q512" s="263">
        <v>0</v>
      </c>
      <c r="R512" s="263">
        <v>0</v>
      </c>
      <c r="S512" s="104">
        <v>0</v>
      </c>
      <c r="T512" s="107">
        <v>0</v>
      </c>
      <c r="U512" s="107">
        <v>0</v>
      </c>
      <c r="V512" s="107">
        <v>0</v>
      </c>
      <c r="W512" s="107">
        <v>0</v>
      </c>
      <c r="X512" s="263">
        <v>0</v>
      </c>
      <c r="Y512" s="264">
        <v>0</v>
      </c>
      <c r="Z512" s="264">
        <v>0</v>
      </c>
      <c r="AA512" s="266">
        <v>346149.84</v>
      </c>
      <c r="AB512" s="44">
        <v>8103.67</v>
      </c>
      <c r="AC512" s="231">
        <v>0</v>
      </c>
      <c r="AD512" s="231">
        <v>0</v>
      </c>
      <c r="AE512" s="109">
        <v>0</v>
      </c>
    </row>
    <row r="513" spans="1:31" hidden="1" x14ac:dyDescent="0.2">
      <c r="A513" s="113">
        <v>2008</v>
      </c>
      <c r="B513" s="622" t="s">
        <v>2992</v>
      </c>
      <c r="C513" s="474" t="s">
        <v>2120</v>
      </c>
      <c r="D513" s="689"/>
      <c r="E513" s="112" t="s">
        <v>39</v>
      </c>
      <c r="F513" s="755" t="s">
        <v>259</v>
      </c>
      <c r="G513" s="116" t="s">
        <v>499</v>
      </c>
      <c r="H513" s="116"/>
      <c r="I513" s="452" t="s">
        <v>3215</v>
      </c>
      <c r="J513" s="111" t="s">
        <v>839</v>
      </c>
      <c r="K513" s="587"/>
      <c r="L513" s="511">
        <v>0</v>
      </c>
      <c r="M513" s="263">
        <v>0</v>
      </c>
      <c r="N513" s="261">
        <v>0</v>
      </c>
      <c r="O513" s="263">
        <v>0</v>
      </c>
      <c r="P513" s="263">
        <v>0</v>
      </c>
      <c r="Q513" s="263">
        <v>0</v>
      </c>
      <c r="R513" s="263">
        <v>0</v>
      </c>
      <c r="S513" s="104">
        <v>0</v>
      </c>
      <c r="T513" s="107">
        <v>0</v>
      </c>
      <c r="U513" s="107">
        <v>0</v>
      </c>
      <c r="V513" s="107">
        <v>0</v>
      </c>
      <c r="W513" s="107">
        <v>0</v>
      </c>
      <c r="X513" s="263">
        <v>0</v>
      </c>
      <c r="Y513" s="264">
        <v>0</v>
      </c>
      <c r="Z513" s="264">
        <v>0</v>
      </c>
      <c r="AA513" s="266">
        <v>346149.84</v>
      </c>
      <c r="AB513" s="44">
        <v>8103.67</v>
      </c>
      <c r="AC513" s="231">
        <v>0</v>
      </c>
      <c r="AD513" s="231">
        <v>0</v>
      </c>
      <c r="AE513" s="109">
        <v>0</v>
      </c>
    </row>
    <row r="514" spans="1:31" hidden="1" x14ac:dyDescent="0.2">
      <c r="A514" s="113">
        <v>2008</v>
      </c>
      <c r="B514" s="622" t="s">
        <v>1318</v>
      </c>
      <c r="C514" s="474" t="s">
        <v>1068</v>
      </c>
      <c r="D514" s="689" t="s">
        <v>1069</v>
      </c>
      <c r="E514" s="112" t="s">
        <v>1072</v>
      </c>
      <c r="F514" s="623" t="s">
        <v>260</v>
      </c>
      <c r="G514" s="116" t="s">
        <v>1014</v>
      </c>
      <c r="H514" s="116" t="s">
        <v>539</v>
      </c>
      <c r="I514" s="460" t="s">
        <v>539</v>
      </c>
      <c r="J514" s="111" t="s">
        <v>592</v>
      </c>
      <c r="K514" s="587" t="s">
        <v>1034</v>
      </c>
      <c r="L514" s="511">
        <v>0</v>
      </c>
      <c r="M514" s="263">
        <v>0</v>
      </c>
      <c r="N514" s="261">
        <v>0</v>
      </c>
      <c r="O514" s="263">
        <v>0</v>
      </c>
      <c r="P514" s="263">
        <v>0</v>
      </c>
      <c r="Q514" s="263">
        <v>0</v>
      </c>
      <c r="R514" s="263">
        <v>0</v>
      </c>
      <c r="S514" s="104">
        <v>0</v>
      </c>
      <c r="T514" s="107">
        <v>0</v>
      </c>
      <c r="U514" s="107">
        <v>0</v>
      </c>
      <c r="V514" s="107">
        <v>0</v>
      </c>
      <c r="W514" s="107">
        <v>0</v>
      </c>
      <c r="X514" s="263">
        <v>0</v>
      </c>
      <c r="Y514" s="264">
        <v>0</v>
      </c>
      <c r="Z514" s="264">
        <v>0</v>
      </c>
      <c r="AA514" s="266">
        <v>6666.91</v>
      </c>
      <c r="AB514" s="44">
        <f t="shared" si="9"/>
        <v>0</v>
      </c>
      <c r="AC514" s="231">
        <v>0</v>
      </c>
      <c r="AD514" s="231">
        <v>0</v>
      </c>
      <c r="AE514" s="109">
        <v>0</v>
      </c>
    </row>
    <row r="515" spans="1:31" hidden="1" x14ac:dyDescent="0.2">
      <c r="A515" s="113">
        <v>2008</v>
      </c>
      <c r="B515" s="622" t="s">
        <v>1329</v>
      </c>
      <c r="C515" s="474" t="s">
        <v>1068</v>
      </c>
      <c r="D515" s="689" t="s">
        <v>1069</v>
      </c>
      <c r="E515" s="112" t="s">
        <v>1072</v>
      </c>
      <c r="F515" s="116" t="s">
        <v>1330</v>
      </c>
      <c r="G515" s="116" t="s">
        <v>69</v>
      </c>
      <c r="H515" s="116" t="s">
        <v>1331</v>
      </c>
      <c r="I515" s="460" t="s">
        <v>1332</v>
      </c>
      <c r="J515" s="111" t="s">
        <v>592</v>
      </c>
      <c r="K515" s="587" t="s">
        <v>1034</v>
      </c>
      <c r="L515" s="511">
        <v>0</v>
      </c>
      <c r="M515" s="263">
        <v>0</v>
      </c>
      <c r="N515" s="261">
        <v>0</v>
      </c>
      <c r="O515" s="263">
        <v>0</v>
      </c>
      <c r="P515" s="263">
        <v>0</v>
      </c>
      <c r="Q515" s="263">
        <v>0</v>
      </c>
      <c r="R515" s="263">
        <v>0</v>
      </c>
      <c r="S515" s="104">
        <v>129.30000000000001</v>
      </c>
      <c r="T515" s="107">
        <v>0</v>
      </c>
      <c r="U515" s="107">
        <v>0</v>
      </c>
      <c r="V515" s="107">
        <v>0</v>
      </c>
      <c r="W515" s="107">
        <v>0</v>
      </c>
      <c r="X515" s="263">
        <v>711.4</v>
      </c>
      <c r="Y515" s="264">
        <v>0</v>
      </c>
      <c r="Z515" s="264">
        <v>0</v>
      </c>
      <c r="AA515" s="266">
        <v>960</v>
      </c>
      <c r="AB515" s="44">
        <f t="shared" si="9"/>
        <v>0</v>
      </c>
      <c r="AC515" s="231">
        <v>0</v>
      </c>
      <c r="AD515" s="231">
        <v>0</v>
      </c>
      <c r="AE515" s="109">
        <v>0</v>
      </c>
    </row>
    <row r="516" spans="1:31" hidden="1" x14ac:dyDescent="0.2">
      <c r="A516" s="113">
        <v>2008</v>
      </c>
      <c r="B516" s="622" t="s">
        <v>1037</v>
      </c>
      <c r="C516" s="474" t="s">
        <v>1068</v>
      </c>
      <c r="D516" s="689" t="s">
        <v>1069</v>
      </c>
      <c r="E516" s="112" t="s">
        <v>1072</v>
      </c>
      <c r="F516" s="116" t="s">
        <v>259</v>
      </c>
      <c r="G516" s="116" t="s">
        <v>69</v>
      </c>
      <c r="H516" s="116" t="s">
        <v>1048</v>
      </c>
      <c r="I516" s="452" t="s">
        <v>1038</v>
      </c>
      <c r="J516" s="111" t="s">
        <v>592</v>
      </c>
      <c r="K516" s="587" t="s">
        <v>1247</v>
      </c>
      <c r="L516" s="511">
        <v>0</v>
      </c>
      <c r="M516" s="263">
        <v>0</v>
      </c>
      <c r="N516" s="261">
        <v>0</v>
      </c>
      <c r="O516" s="263">
        <v>0</v>
      </c>
      <c r="P516" s="263">
        <v>0</v>
      </c>
      <c r="Q516" s="263">
        <v>0</v>
      </c>
      <c r="R516" s="263">
        <v>0</v>
      </c>
      <c r="S516" s="104">
        <v>0</v>
      </c>
      <c r="T516" s="107">
        <v>0</v>
      </c>
      <c r="U516" s="107">
        <v>0</v>
      </c>
      <c r="V516" s="107">
        <v>0</v>
      </c>
      <c r="W516" s="107">
        <v>0</v>
      </c>
      <c r="X516" s="263">
        <v>0</v>
      </c>
      <c r="Y516" s="264">
        <v>0</v>
      </c>
      <c r="Z516" s="264">
        <v>0</v>
      </c>
      <c r="AA516" s="266">
        <v>4237.26</v>
      </c>
      <c r="AB516" s="44">
        <f t="shared" si="9"/>
        <v>0</v>
      </c>
      <c r="AC516" s="231">
        <v>0</v>
      </c>
      <c r="AD516" s="231">
        <v>0</v>
      </c>
      <c r="AE516" s="109">
        <v>0</v>
      </c>
    </row>
    <row r="517" spans="1:31" hidden="1" x14ac:dyDescent="0.2">
      <c r="A517" s="113">
        <v>2008</v>
      </c>
      <c r="B517" s="622" t="s">
        <v>176</v>
      </c>
      <c r="C517" s="474" t="s">
        <v>1068</v>
      </c>
      <c r="D517" s="689" t="s">
        <v>1069</v>
      </c>
      <c r="E517" s="112" t="s">
        <v>1072</v>
      </c>
      <c r="F517" s="116" t="s">
        <v>291</v>
      </c>
      <c r="G517" s="116" t="s">
        <v>69</v>
      </c>
      <c r="H517" s="116" t="s">
        <v>1049</v>
      </c>
      <c r="I517" s="452" t="s">
        <v>1042</v>
      </c>
      <c r="J517" s="111" t="s">
        <v>592</v>
      </c>
      <c r="K517" s="587" t="s">
        <v>1034</v>
      </c>
      <c r="L517" s="511">
        <v>0</v>
      </c>
      <c r="M517" s="263">
        <v>0</v>
      </c>
      <c r="N517" s="261">
        <v>0</v>
      </c>
      <c r="O517" s="263">
        <v>0</v>
      </c>
      <c r="P517" s="263">
        <v>0</v>
      </c>
      <c r="Q517" s="263">
        <v>0</v>
      </c>
      <c r="R517" s="263">
        <v>0</v>
      </c>
      <c r="S517" s="104">
        <v>0</v>
      </c>
      <c r="T517" s="107">
        <v>0</v>
      </c>
      <c r="U517" s="107">
        <v>0</v>
      </c>
      <c r="V517" s="107">
        <v>0</v>
      </c>
      <c r="W517" s="107">
        <v>0</v>
      </c>
      <c r="X517" s="263">
        <v>305.02</v>
      </c>
      <c r="Y517" s="264">
        <v>0</v>
      </c>
      <c r="Z517" s="264">
        <v>0</v>
      </c>
      <c r="AA517" s="266">
        <v>122.4</v>
      </c>
      <c r="AB517" s="44">
        <f t="shared" si="9"/>
        <v>0</v>
      </c>
      <c r="AC517" s="231">
        <v>0</v>
      </c>
      <c r="AD517" s="231">
        <v>0</v>
      </c>
      <c r="AE517" s="109">
        <v>0</v>
      </c>
    </row>
    <row r="518" spans="1:31" hidden="1" x14ac:dyDescent="0.2">
      <c r="A518" s="113">
        <v>2008</v>
      </c>
      <c r="B518" s="622" t="s">
        <v>1039</v>
      </c>
      <c r="C518" s="474" t="s">
        <v>1068</v>
      </c>
      <c r="D518" s="689" t="s">
        <v>1069</v>
      </c>
      <c r="E518" s="112" t="s">
        <v>1072</v>
      </c>
      <c r="F518" s="116" t="s">
        <v>261</v>
      </c>
      <c r="G518" s="116" t="s">
        <v>69</v>
      </c>
      <c r="H518" s="116" t="s">
        <v>1050</v>
      </c>
      <c r="I518" s="452" t="s">
        <v>1040</v>
      </c>
      <c r="J518" s="119" t="s">
        <v>537</v>
      </c>
      <c r="K518" s="118" t="s">
        <v>1041</v>
      </c>
      <c r="L518" s="511">
        <v>0</v>
      </c>
      <c r="M518" s="104">
        <v>0</v>
      </c>
      <c r="N518" s="171">
        <v>0</v>
      </c>
      <c r="O518" s="104">
        <v>0</v>
      </c>
      <c r="P518" s="104">
        <v>0</v>
      </c>
      <c r="Q518" s="104">
        <v>0</v>
      </c>
      <c r="R518" s="104">
        <v>0</v>
      </c>
      <c r="S518" s="104">
        <v>0</v>
      </c>
      <c r="T518" s="107">
        <v>0</v>
      </c>
      <c r="U518" s="107">
        <v>0</v>
      </c>
      <c r="V518" s="107">
        <v>0</v>
      </c>
      <c r="W518" s="107">
        <v>0</v>
      </c>
      <c r="X518" s="104">
        <v>0</v>
      </c>
      <c r="Y518" s="173">
        <v>0</v>
      </c>
      <c r="Z518" s="173">
        <v>0</v>
      </c>
      <c r="AA518" s="174">
        <v>3081.6</v>
      </c>
      <c r="AB518" s="44">
        <f t="shared" si="9"/>
        <v>0</v>
      </c>
      <c r="AC518" s="44">
        <v>0</v>
      </c>
      <c r="AD518" s="44">
        <v>0</v>
      </c>
      <c r="AE518" s="109">
        <v>0</v>
      </c>
    </row>
    <row r="519" spans="1:31" hidden="1" x14ac:dyDescent="0.2">
      <c r="A519" s="113">
        <v>2008</v>
      </c>
      <c r="B519" s="622" t="s">
        <v>176</v>
      </c>
      <c r="C519" s="474" t="s">
        <v>1068</v>
      </c>
      <c r="D519" s="689" t="s">
        <v>1069</v>
      </c>
      <c r="E519" s="112" t="s">
        <v>1072</v>
      </c>
      <c r="F519" s="116" t="s">
        <v>291</v>
      </c>
      <c r="G519" s="116" t="s">
        <v>69</v>
      </c>
      <c r="H519" s="116" t="s">
        <v>1042</v>
      </c>
      <c r="I519" s="452" t="s">
        <v>1049</v>
      </c>
      <c r="J519" s="119" t="s">
        <v>592</v>
      </c>
      <c r="K519" s="118" t="s">
        <v>1034</v>
      </c>
      <c r="L519" s="511">
        <v>0</v>
      </c>
      <c r="M519" s="104">
        <v>0</v>
      </c>
      <c r="N519" s="171">
        <v>0</v>
      </c>
      <c r="O519" s="104">
        <v>0</v>
      </c>
      <c r="P519" s="104">
        <v>0</v>
      </c>
      <c r="Q519" s="104">
        <v>0</v>
      </c>
      <c r="R519" s="104">
        <v>0</v>
      </c>
      <c r="S519" s="104">
        <v>6.25</v>
      </c>
      <c r="T519" s="107">
        <v>0</v>
      </c>
      <c r="U519" s="107">
        <v>0</v>
      </c>
      <c r="V519" s="107">
        <v>0</v>
      </c>
      <c r="W519" s="107">
        <v>0</v>
      </c>
      <c r="X519" s="104">
        <v>305.02</v>
      </c>
      <c r="Y519" s="173">
        <v>0</v>
      </c>
      <c r="Z519" s="173">
        <v>0</v>
      </c>
      <c r="AA519" s="174">
        <v>122.4</v>
      </c>
      <c r="AB519" s="44">
        <f t="shared" si="9"/>
        <v>0</v>
      </c>
      <c r="AC519" s="44">
        <v>0</v>
      </c>
      <c r="AD519" s="44">
        <v>0</v>
      </c>
      <c r="AE519" s="109">
        <v>0</v>
      </c>
    </row>
    <row r="520" spans="1:31" hidden="1" x14ac:dyDescent="0.2">
      <c r="A520" s="113">
        <v>2008</v>
      </c>
      <c r="B520" s="622" t="s">
        <v>452</v>
      </c>
      <c r="C520" s="474" t="s">
        <v>1068</v>
      </c>
      <c r="D520" s="689" t="s">
        <v>1069</v>
      </c>
      <c r="E520" s="112" t="s">
        <v>1072</v>
      </c>
      <c r="F520" s="116" t="s">
        <v>262</v>
      </c>
      <c r="G520" s="116" t="s">
        <v>69</v>
      </c>
      <c r="H520" s="116" t="s">
        <v>1020</v>
      </c>
      <c r="I520" s="452" t="s">
        <v>1189</v>
      </c>
      <c r="J520" s="119" t="s">
        <v>592</v>
      </c>
      <c r="K520" s="118" t="s">
        <v>1123</v>
      </c>
      <c r="L520" s="511">
        <v>0</v>
      </c>
      <c r="M520" s="104">
        <v>0</v>
      </c>
      <c r="N520" s="171">
        <v>0</v>
      </c>
      <c r="O520" s="104">
        <v>0</v>
      </c>
      <c r="P520" s="104">
        <v>0</v>
      </c>
      <c r="Q520" s="104">
        <v>0</v>
      </c>
      <c r="R520" s="104">
        <v>0</v>
      </c>
      <c r="S520" s="104">
        <v>0</v>
      </c>
      <c r="T520" s="107">
        <v>0</v>
      </c>
      <c r="U520" s="107">
        <v>0</v>
      </c>
      <c r="V520" s="107">
        <v>0</v>
      </c>
      <c r="W520" s="107">
        <v>0</v>
      </c>
      <c r="X520" s="104">
        <v>0</v>
      </c>
      <c r="Y520" s="173">
        <v>0</v>
      </c>
      <c r="Z520" s="173">
        <v>0</v>
      </c>
      <c r="AA520" s="307">
        <v>56131.9</v>
      </c>
      <c r="AB520" s="44">
        <f t="shared" si="9"/>
        <v>0</v>
      </c>
      <c r="AC520" s="44">
        <v>0</v>
      </c>
      <c r="AD520" s="44">
        <v>0</v>
      </c>
      <c r="AE520" s="109">
        <v>0</v>
      </c>
    </row>
    <row r="521" spans="1:31" hidden="1" x14ac:dyDescent="0.2">
      <c r="A521" s="113">
        <v>2008</v>
      </c>
      <c r="B521" s="622" t="s">
        <v>431</v>
      </c>
      <c r="C521" s="474" t="s">
        <v>1068</v>
      </c>
      <c r="D521" s="689" t="s">
        <v>1069</v>
      </c>
      <c r="E521" s="112" t="s">
        <v>1072</v>
      </c>
      <c r="F521" s="116" t="s">
        <v>1157</v>
      </c>
      <c r="G521" s="116" t="s">
        <v>69</v>
      </c>
      <c r="H521" s="116" t="s">
        <v>1158</v>
      </c>
      <c r="I521" s="452" t="s">
        <v>1159</v>
      </c>
      <c r="J521" s="119" t="s">
        <v>592</v>
      </c>
      <c r="K521" s="118" t="s">
        <v>1160</v>
      </c>
      <c r="L521" s="501">
        <v>0</v>
      </c>
      <c r="M521" s="104">
        <v>0</v>
      </c>
      <c r="N521" s="171">
        <v>0</v>
      </c>
      <c r="O521" s="104">
        <v>0</v>
      </c>
      <c r="P521" s="104">
        <v>0</v>
      </c>
      <c r="Q521" s="104">
        <v>0</v>
      </c>
      <c r="R521" s="104">
        <v>0</v>
      </c>
      <c r="S521" s="104">
        <v>0</v>
      </c>
      <c r="T521" s="107">
        <v>0</v>
      </c>
      <c r="U521" s="107">
        <v>0</v>
      </c>
      <c r="V521" s="107">
        <v>0</v>
      </c>
      <c r="W521" s="107">
        <v>0</v>
      </c>
      <c r="X521" s="104">
        <v>1437.96</v>
      </c>
      <c r="Y521" s="173">
        <v>0</v>
      </c>
      <c r="Z521" s="173">
        <v>0</v>
      </c>
      <c r="AA521" s="266">
        <v>9019.92</v>
      </c>
      <c r="AB521" s="44">
        <f t="shared" si="9"/>
        <v>0</v>
      </c>
      <c r="AC521" s="44">
        <v>0</v>
      </c>
      <c r="AD521" s="44">
        <v>0</v>
      </c>
      <c r="AE521" s="109">
        <v>0</v>
      </c>
    </row>
    <row r="522" spans="1:31" hidden="1" x14ac:dyDescent="0.2">
      <c r="A522" s="113">
        <v>2008</v>
      </c>
      <c r="B522" s="622" t="s">
        <v>1152</v>
      </c>
      <c r="C522" s="474" t="s">
        <v>1068</v>
      </c>
      <c r="D522" s="689" t="s">
        <v>1069</v>
      </c>
      <c r="E522" s="112" t="s">
        <v>1072</v>
      </c>
      <c r="F522" s="116" t="s">
        <v>261</v>
      </c>
      <c r="G522" s="116" t="s">
        <v>1014</v>
      </c>
      <c r="H522" s="116"/>
      <c r="I522" s="452" t="s">
        <v>1155</v>
      </c>
      <c r="J522" s="111" t="s">
        <v>537</v>
      </c>
      <c r="K522" s="587" t="s">
        <v>1041</v>
      </c>
      <c r="L522" s="511">
        <v>0</v>
      </c>
      <c r="M522" s="104">
        <v>0</v>
      </c>
      <c r="N522" s="171">
        <v>0</v>
      </c>
      <c r="O522" s="104">
        <v>0</v>
      </c>
      <c r="P522" s="104">
        <v>0</v>
      </c>
      <c r="Q522" s="104">
        <v>0</v>
      </c>
      <c r="R522" s="104">
        <v>0</v>
      </c>
      <c r="S522" s="104">
        <v>0</v>
      </c>
      <c r="T522" s="107">
        <v>0</v>
      </c>
      <c r="U522" s="107">
        <v>0</v>
      </c>
      <c r="V522" s="107">
        <v>0</v>
      </c>
      <c r="W522" s="107">
        <v>0</v>
      </c>
      <c r="X522" s="104">
        <v>0</v>
      </c>
      <c r="Y522" s="173">
        <v>0</v>
      </c>
      <c r="Z522" s="173">
        <v>0</v>
      </c>
      <c r="AA522" s="266">
        <v>4380.7700000000004</v>
      </c>
      <c r="AB522" s="44">
        <f t="shared" si="9"/>
        <v>0</v>
      </c>
      <c r="AC522" s="44">
        <v>0</v>
      </c>
      <c r="AD522" s="44">
        <v>0</v>
      </c>
      <c r="AE522" s="109">
        <v>0</v>
      </c>
    </row>
    <row r="523" spans="1:31" hidden="1" x14ac:dyDescent="0.2">
      <c r="A523" s="113">
        <v>2008</v>
      </c>
      <c r="B523" s="622" t="s">
        <v>448</v>
      </c>
      <c r="C523" s="474" t="s">
        <v>1068</v>
      </c>
      <c r="D523" s="689" t="s">
        <v>1069</v>
      </c>
      <c r="E523" s="112" t="s">
        <v>1072</v>
      </c>
      <c r="F523" s="116" t="s">
        <v>1118</v>
      </c>
      <c r="G523" s="116" t="s">
        <v>69</v>
      </c>
      <c r="H523" s="116" t="s">
        <v>1137</v>
      </c>
      <c r="I523" s="452" t="s">
        <v>1138</v>
      </c>
      <c r="J523" s="111" t="s">
        <v>592</v>
      </c>
      <c r="K523" s="587" t="s">
        <v>1248</v>
      </c>
      <c r="L523" s="511">
        <v>0</v>
      </c>
      <c r="M523" s="104">
        <v>0</v>
      </c>
      <c r="N523" s="171">
        <v>0</v>
      </c>
      <c r="O523" s="104">
        <v>0</v>
      </c>
      <c r="P523" s="104">
        <v>0</v>
      </c>
      <c r="Q523" s="104">
        <v>0</v>
      </c>
      <c r="R523" s="104">
        <v>0</v>
      </c>
      <c r="S523" s="104">
        <v>0</v>
      </c>
      <c r="T523" s="107">
        <v>0</v>
      </c>
      <c r="U523" s="107">
        <v>0</v>
      </c>
      <c r="V523" s="107">
        <v>0</v>
      </c>
      <c r="W523" s="107">
        <v>0</v>
      </c>
      <c r="X523" s="104">
        <v>0</v>
      </c>
      <c r="Y523" s="173">
        <v>0</v>
      </c>
      <c r="Z523" s="173">
        <v>0</v>
      </c>
      <c r="AA523" s="266">
        <v>2473.88</v>
      </c>
      <c r="AB523" s="44">
        <f t="shared" si="9"/>
        <v>0</v>
      </c>
      <c r="AC523" s="44">
        <v>0</v>
      </c>
      <c r="AD523" s="44">
        <v>0</v>
      </c>
      <c r="AE523" s="109">
        <v>0</v>
      </c>
    </row>
    <row r="524" spans="1:31" hidden="1" x14ac:dyDescent="0.2">
      <c r="A524" s="113">
        <v>2008</v>
      </c>
      <c r="B524" s="622" t="s">
        <v>1080</v>
      </c>
      <c r="C524" s="474" t="s">
        <v>1068</v>
      </c>
      <c r="D524" s="689" t="s">
        <v>1069</v>
      </c>
      <c r="E524" s="112" t="s">
        <v>1072</v>
      </c>
      <c r="F524" s="116" t="s">
        <v>259</v>
      </c>
      <c r="G524" s="116" t="s">
        <v>69</v>
      </c>
      <c r="H524" s="116" t="s">
        <v>1081</v>
      </c>
      <c r="I524" s="452" t="s">
        <v>1082</v>
      </c>
      <c r="J524" s="111" t="s">
        <v>592</v>
      </c>
      <c r="K524" s="587" t="s">
        <v>1034</v>
      </c>
      <c r="L524" s="511">
        <v>0</v>
      </c>
      <c r="M524" s="104">
        <v>0</v>
      </c>
      <c r="N524" s="171">
        <v>0</v>
      </c>
      <c r="O524" s="104">
        <v>0</v>
      </c>
      <c r="P524" s="104">
        <v>0</v>
      </c>
      <c r="Q524" s="104">
        <v>0</v>
      </c>
      <c r="R524" s="104">
        <v>0</v>
      </c>
      <c r="S524" s="104">
        <v>0</v>
      </c>
      <c r="T524" s="107">
        <v>0</v>
      </c>
      <c r="U524" s="107">
        <v>0</v>
      </c>
      <c r="V524" s="107">
        <v>0</v>
      </c>
      <c r="W524" s="107">
        <v>0</v>
      </c>
      <c r="X524" s="104">
        <v>0</v>
      </c>
      <c r="Y524" s="173">
        <v>0</v>
      </c>
      <c r="Z524" s="173">
        <v>0</v>
      </c>
      <c r="AA524" s="266">
        <v>613727.56999999995</v>
      </c>
      <c r="AB524" s="44">
        <f t="shared" si="9"/>
        <v>0</v>
      </c>
      <c r="AC524" s="44">
        <v>0</v>
      </c>
      <c r="AD524" s="44">
        <v>0</v>
      </c>
      <c r="AE524" s="109">
        <v>0</v>
      </c>
    </row>
    <row r="525" spans="1:31" ht="13.5" hidden="1" thickBot="1" x14ac:dyDescent="0.25">
      <c r="A525" s="308"/>
      <c r="B525" s="309"/>
      <c r="C525" s="470"/>
      <c r="D525" s="713"/>
      <c r="E525" s="293"/>
      <c r="F525" s="310"/>
      <c r="G525" s="310"/>
      <c r="H525" s="310"/>
      <c r="I525" s="462"/>
      <c r="J525" s="311"/>
      <c r="K525" s="590"/>
      <c r="L525" s="512">
        <v>0</v>
      </c>
      <c r="M525" s="78">
        <v>0</v>
      </c>
      <c r="N525" s="197">
        <v>0</v>
      </c>
      <c r="O525" s="78">
        <v>0</v>
      </c>
      <c r="P525" s="78">
        <v>0</v>
      </c>
      <c r="Q525" s="78">
        <v>0</v>
      </c>
      <c r="R525" s="78">
        <v>0</v>
      </c>
      <c r="S525" s="78">
        <v>0</v>
      </c>
      <c r="T525" s="81">
        <v>0</v>
      </c>
      <c r="U525" s="81">
        <v>0</v>
      </c>
      <c r="V525" s="81">
        <v>0</v>
      </c>
      <c r="W525" s="81">
        <v>0</v>
      </c>
      <c r="X525" s="78">
        <v>0</v>
      </c>
      <c r="Y525" s="198">
        <v>0</v>
      </c>
      <c r="Z525" s="198">
        <v>0</v>
      </c>
      <c r="AA525" s="312"/>
      <c r="AB525" s="84">
        <f t="shared" si="9"/>
        <v>0</v>
      </c>
      <c r="AC525" s="84">
        <v>0</v>
      </c>
      <c r="AD525" s="84">
        <v>0</v>
      </c>
      <c r="AE525" s="85">
        <v>0</v>
      </c>
    </row>
    <row r="526" spans="1:31" hidden="1" x14ac:dyDescent="0.2">
      <c r="A526" s="313">
        <v>2009</v>
      </c>
      <c r="B526" s="314" t="s">
        <v>471</v>
      </c>
      <c r="C526" s="461" t="s">
        <v>619</v>
      </c>
      <c r="D526" s="714">
        <v>39826</v>
      </c>
      <c r="E526" s="315" t="s">
        <v>43</v>
      </c>
      <c r="F526" s="316"/>
      <c r="G526" s="316" t="s">
        <v>328</v>
      </c>
      <c r="H526" s="316"/>
      <c r="I526" s="484" t="s">
        <v>698</v>
      </c>
      <c r="J526" s="183" t="s">
        <v>839</v>
      </c>
      <c r="K526" s="591"/>
      <c r="L526" s="532">
        <v>0</v>
      </c>
      <c r="M526" s="157">
        <v>0</v>
      </c>
      <c r="N526" s="157">
        <v>0</v>
      </c>
      <c r="O526" s="157">
        <v>0</v>
      </c>
      <c r="P526" s="157">
        <v>0</v>
      </c>
      <c r="Q526" s="157">
        <v>0</v>
      </c>
      <c r="R526" s="157">
        <v>0</v>
      </c>
      <c r="S526" s="157">
        <v>0</v>
      </c>
      <c r="T526" s="160">
        <v>0</v>
      </c>
      <c r="U526" s="160">
        <v>0</v>
      </c>
      <c r="V526" s="160">
        <v>0</v>
      </c>
      <c r="W526" s="160">
        <v>0</v>
      </c>
      <c r="X526" s="157">
        <v>0</v>
      </c>
      <c r="Y526" s="207">
        <v>0</v>
      </c>
      <c r="Z526" s="207">
        <v>0</v>
      </c>
      <c r="AA526" s="317">
        <v>0</v>
      </c>
      <c r="AB526" s="83">
        <f t="shared" si="9"/>
        <v>0</v>
      </c>
      <c r="AC526" s="318">
        <v>0</v>
      </c>
      <c r="AD526" s="318">
        <v>0</v>
      </c>
      <c r="AE526" s="148">
        <v>0</v>
      </c>
    </row>
    <row r="527" spans="1:31" hidden="1" x14ac:dyDescent="0.2">
      <c r="A527" s="113">
        <v>2009</v>
      </c>
      <c r="B527" s="622" t="s">
        <v>475</v>
      </c>
      <c r="C527" s="458" t="s">
        <v>620</v>
      </c>
      <c r="D527" s="689">
        <v>39832</v>
      </c>
      <c r="E527" s="112" t="s">
        <v>39</v>
      </c>
      <c r="F527" s="116" t="s">
        <v>260</v>
      </c>
      <c r="G527" s="116" t="s">
        <v>69</v>
      </c>
      <c r="H527" s="116" t="s">
        <v>1130</v>
      </c>
      <c r="I527" s="452" t="s">
        <v>1131</v>
      </c>
      <c r="J527" s="119" t="s">
        <v>592</v>
      </c>
      <c r="K527" s="118" t="s">
        <v>1248</v>
      </c>
      <c r="L527" s="503">
        <v>0</v>
      </c>
      <c r="M527" s="38">
        <v>0</v>
      </c>
      <c r="N527" s="38">
        <v>0</v>
      </c>
      <c r="O527" s="104">
        <v>0</v>
      </c>
      <c r="P527" s="104">
        <v>0</v>
      </c>
      <c r="Q527" s="38">
        <v>0</v>
      </c>
      <c r="R527" s="38">
        <v>0</v>
      </c>
      <c r="S527" s="104">
        <v>0</v>
      </c>
      <c r="T527" s="107">
        <v>0</v>
      </c>
      <c r="U527" s="107">
        <v>0</v>
      </c>
      <c r="V527" s="107">
        <v>0</v>
      </c>
      <c r="W527" s="107">
        <v>0</v>
      </c>
      <c r="X527" s="38">
        <v>0</v>
      </c>
      <c r="Y527" s="180">
        <v>0</v>
      </c>
      <c r="Z527" s="180">
        <v>0</v>
      </c>
      <c r="AA527" s="174">
        <v>24674.54</v>
      </c>
      <c r="AB527" s="44">
        <f>AC527+AD527+AE527</f>
        <v>3742.89</v>
      </c>
      <c r="AC527" s="231">
        <v>0</v>
      </c>
      <c r="AD527" s="231">
        <v>0</v>
      </c>
      <c r="AE527" s="109">
        <v>3742.89</v>
      </c>
    </row>
    <row r="528" spans="1:31" hidden="1" x14ac:dyDescent="0.2">
      <c r="A528" s="113">
        <v>2009</v>
      </c>
      <c r="B528" s="622" t="s">
        <v>476</v>
      </c>
      <c r="C528" s="458" t="s">
        <v>621</v>
      </c>
      <c r="D528" s="689">
        <v>39833</v>
      </c>
      <c r="E528" s="112" t="s">
        <v>42</v>
      </c>
      <c r="F528" s="116" t="s">
        <v>259</v>
      </c>
      <c r="G528" s="116" t="s">
        <v>69</v>
      </c>
      <c r="H528" s="116"/>
      <c r="I528" s="460" t="s">
        <v>1449</v>
      </c>
      <c r="J528" s="188" t="s">
        <v>316</v>
      </c>
      <c r="K528" s="118" t="s">
        <v>1373</v>
      </c>
      <c r="L528" s="503">
        <v>0</v>
      </c>
      <c r="M528" s="38">
        <v>0</v>
      </c>
      <c r="N528" s="38">
        <v>0</v>
      </c>
      <c r="O528" s="104">
        <v>0</v>
      </c>
      <c r="P528" s="104">
        <v>0</v>
      </c>
      <c r="Q528" s="38">
        <v>0</v>
      </c>
      <c r="R528" s="38">
        <v>0</v>
      </c>
      <c r="S528" s="104">
        <v>0</v>
      </c>
      <c r="T528" s="107">
        <v>0</v>
      </c>
      <c r="U528" s="107">
        <v>0</v>
      </c>
      <c r="V528" s="107">
        <v>0</v>
      </c>
      <c r="W528" s="107">
        <v>0</v>
      </c>
      <c r="X528" s="38">
        <v>0</v>
      </c>
      <c r="Y528" s="180">
        <v>0</v>
      </c>
      <c r="Z528" s="180">
        <v>0</v>
      </c>
      <c r="AA528" s="174">
        <v>342874.47</v>
      </c>
      <c r="AB528" s="44">
        <f>AC528+AD528+AE528</f>
        <v>11537.02</v>
      </c>
      <c r="AC528" s="44">
        <v>4089.8</v>
      </c>
      <c r="AD528" s="44">
        <v>0</v>
      </c>
      <c r="AE528" s="44">
        <v>7447.22</v>
      </c>
    </row>
    <row r="529" spans="1:31" x14ac:dyDescent="0.2">
      <c r="A529" s="113">
        <v>2009</v>
      </c>
      <c r="B529" s="622" t="s">
        <v>477</v>
      </c>
      <c r="C529" s="458" t="s">
        <v>622</v>
      </c>
      <c r="D529" s="689">
        <v>39846</v>
      </c>
      <c r="E529" s="112" t="s">
        <v>37</v>
      </c>
      <c r="F529" s="116"/>
      <c r="G529" s="116" t="s">
        <v>328</v>
      </c>
      <c r="H529" s="116"/>
      <c r="I529" s="452" t="s">
        <v>698</v>
      </c>
      <c r="J529" s="119">
        <v>0</v>
      </c>
      <c r="K529" s="118" t="s">
        <v>816</v>
      </c>
      <c r="L529" s="503">
        <v>0</v>
      </c>
      <c r="M529" s="38">
        <v>0</v>
      </c>
      <c r="N529" s="38">
        <v>0</v>
      </c>
      <c r="O529" s="104">
        <v>0</v>
      </c>
      <c r="P529" s="104">
        <v>0</v>
      </c>
      <c r="Q529" s="38">
        <v>0</v>
      </c>
      <c r="R529" s="38">
        <v>0</v>
      </c>
      <c r="S529" s="104">
        <v>0</v>
      </c>
      <c r="T529" s="107">
        <v>0</v>
      </c>
      <c r="U529" s="107">
        <v>0</v>
      </c>
      <c r="V529" s="107">
        <v>0</v>
      </c>
      <c r="W529" s="107">
        <v>0</v>
      </c>
      <c r="X529" s="38">
        <v>0</v>
      </c>
      <c r="Y529" s="180">
        <v>0</v>
      </c>
      <c r="Z529" s="180">
        <v>0</v>
      </c>
      <c r="AA529" s="174">
        <v>0</v>
      </c>
      <c r="AB529" s="44">
        <v>7295.6</v>
      </c>
      <c r="AC529" s="231">
        <v>0</v>
      </c>
      <c r="AD529" s="231">
        <v>0</v>
      </c>
      <c r="AE529" s="46">
        <v>7295.6</v>
      </c>
    </row>
    <row r="530" spans="1:31" x14ac:dyDescent="0.2">
      <c r="A530" s="113">
        <v>2009</v>
      </c>
      <c r="B530" s="622" t="s">
        <v>1641</v>
      </c>
      <c r="C530" s="458" t="s">
        <v>623</v>
      </c>
      <c r="D530" s="689">
        <v>39846</v>
      </c>
      <c r="E530" s="112" t="s">
        <v>37</v>
      </c>
      <c r="F530" s="116"/>
      <c r="G530" s="116" t="s">
        <v>328</v>
      </c>
      <c r="H530" s="116"/>
      <c r="I530" s="452" t="s">
        <v>698</v>
      </c>
      <c r="J530" s="119">
        <v>0</v>
      </c>
      <c r="K530" s="118" t="s">
        <v>816</v>
      </c>
      <c r="L530" s="503">
        <v>0</v>
      </c>
      <c r="M530" s="38">
        <v>0</v>
      </c>
      <c r="N530" s="38">
        <v>0</v>
      </c>
      <c r="O530" s="104">
        <v>0</v>
      </c>
      <c r="P530" s="104">
        <v>0</v>
      </c>
      <c r="Q530" s="38">
        <v>0</v>
      </c>
      <c r="R530" s="38">
        <v>0</v>
      </c>
      <c r="S530" s="104">
        <v>0</v>
      </c>
      <c r="T530" s="107">
        <v>0</v>
      </c>
      <c r="U530" s="107">
        <v>0</v>
      </c>
      <c r="V530" s="107">
        <v>0</v>
      </c>
      <c r="W530" s="107">
        <v>0</v>
      </c>
      <c r="X530" s="38">
        <v>0</v>
      </c>
      <c r="Y530" s="180">
        <v>0</v>
      </c>
      <c r="Z530" s="180">
        <v>0</v>
      </c>
      <c r="AA530" s="174">
        <v>0</v>
      </c>
      <c r="AB530" s="44">
        <v>7295.6</v>
      </c>
      <c r="AC530" s="231">
        <v>0</v>
      </c>
      <c r="AD530" s="231">
        <v>0</v>
      </c>
      <c r="AE530" s="46">
        <v>7295.6</v>
      </c>
    </row>
    <row r="531" spans="1:31" hidden="1" x14ac:dyDescent="0.2">
      <c r="A531" s="319">
        <v>2009</v>
      </c>
      <c r="B531" s="320" t="s">
        <v>478</v>
      </c>
      <c r="C531" s="461" t="s">
        <v>624</v>
      </c>
      <c r="D531" s="715">
        <v>39849</v>
      </c>
      <c r="E531" s="306" t="s">
        <v>479</v>
      </c>
      <c r="F531" s="250"/>
      <c r="G531" s="250" t="s">
        <v>328</v>
      </c>
      <c r="H531" s="250"/>
      <c r="I531" s="465" t="s">
        <v>698</v>
      </c>
      <c r="J531" s="183" t="s">
        <v>839</v>
      </c>
      <c r="K531" s="767"/>
      <c r="L531" s="513">
        <v>0</v>
      </c>
      <c r="M531" s="157">
        <v>0</v>
      </c>
      <c r="N531" s="157">
        <v>0</v>
      </c>
      <c r="O531" s="205">
        <v>0</v>
      </c>
      <c r="P531" s="205">
        <v>0</v>
      </c>
      <c r="Q531" s="157">
        <v>0</v>
      </c>
      <c r="R531" s="157">
        <v>0</v>
      </c>
      <c r="S531" s="205">
        <v>0</v>
      </c>
      <c r="T531" s="206">
        <v>0</v>
      </c>
      <c r="U531" s="206">
        <v>0</v>
      </c>
      <c r="V531" s="206">
        <v>0</v>
      </c>
      <c r="W531" s="206">
        <v>0</v>
      </c>
      <c r="X531" s="157">
        <v>0</v>
      </c>
      <c r="Y531" s="207">
        <v>0</v>
      </c>
      <c r="Z531" s="207">
        <v>0</v>
      </c>
      <c r="AA531" s="274">
        <v>0</v>
      </c>
      <c r="AB531" s="164">
        <f t="shared" ref="AB531:AB603" si="10">AC531+AD531+AE531</f>
        <v>0</v>
      </c>
      <c r="AC531" s="234">
        <v>0</v>
      </c>
      <c r="AD531" s="234">
        <v>0</v>
      </c>
      <c r="AE531" s="148">
        <v>0</v>
      </c>
    </row>
    <row r="532" spans="1:31" hidden="1" x14ac:dyDescent="0.2">
      <c r="A532" s="319">
        <v>2009</v>
      </c>
      <c r="B532" s="320" t="s">
        <v>480</v>
      </c>
      <c r="C532" s="461" t="s">
        <v>625</v>
      </c>
      <c r="D532" s="715">
        <v>39849</v>
      </c>
      <c r="E532" s="306" t="s">
        <v>42</v>
      </c>
      <c r="F532" s="250"/>
      <c r="G532" s="250" t="s">
        <v>63</v>
      </c>
      <c r="H532" s="250"/>
      <c r="I532" s="465" t="s">
        <v>698</v>
      </c>
      <c r="J532" s="183" t="s">
        <v>839</v>
      </c>
      <c r="K532" s="767"/>
      <c r="L532" s="513">
        <v>0</v>
      </c>
      <c r="M532" s="157">
        <v>0</v>
      </c>
      <c r="N532" s="157">
        <v>0</v>
      </c>
      <c r="O532" s="205">
        <v>0</v>
      </c>
      <c r="P532" s="205">
        <v>0</v>
      </c>
      <c r="Q532" s="157">
        <v>0</v>
      </c>
      <c r="R532" s="157">
        <v>0</v>
      </c>
      <c r="S532" s="205">
        <v>0</v>
      </c>
      <c r="T532" s="206">
        <v>0</v>
      </c>
      <c r="U532" s="206">
        <v>0</v>
      </c>
      <c r="V532" s="206">
        <v>0</v>
      </c>
      <c r="W532" s="206">
        <v>0</v>
      </c>
      <c r="X532" s="157">
        <v>0</v>
      </c>
      <c r="Y532" s="207">
        <v>0</v>
      </c>
      <c r="Z532" s="207">
        <v>0</v>
      </c>
      <c r="AA532" s="274">
        <v>0</v>
      </c>
      <c r="AB532" s="164">
        <f t="shared" si="10"/>
        <v>0</v>
      </c>
      <c r="AC532" s="234">
        <v>0</v>
      </c>
      <c r="AD532" s="234">
        <v>0</v>
      </c>
      <c r="AE532" s="148">
        <v>0</v>
      </c>
    </row>
    <row r="533" spans="1:31" hidden="1" x14ac:dyDescent="0.2">
      <c r="A533" s="319">
        <v>2009</v>
      </c>
      <c r="B533" s="320" t="s">
        <v>182</v>
      </c>
      <c r="C533" s="461" t="s">
        <v>626</v>
      </c>
      <c r="D533" s="715">
        <v>39870</v>
      </c>
      <c r="E533" s="306" t="s">
        <v>42</v>
      </c>
      <c r="F533" s="250" t="s">
        <v>260</v>
      </c>
      <c r="G533" s="250" t="s">
        <v>68</v>
      </c>
      <c r="H533" s="250"/>
      <c r="I533" s="465" t="s">
        <v>698</v>
      </c>
      <c r="J533" s="183" t="s">
        <v>839</v>
      </c>
      <c r="K533" s="767"/>
      <c r="L533" s="513">
        <v>0</v>
      </c>
      <c r="M533" s="157">
        <v>0</v>
      </c>
      <c r="N533" s="157">
        <v>0</v>
      </c>
      <c r="O533" s="205">
        <v>0</v>
      </c>
      <c r="P533" s="205">
        <v>0</v>
      </c>
      <c r="Q533" s="157">
        <v>0</v>
      </c>
      <c r="R533" s="157">
        <v>0</v>
      </c>
      <c r="S533" s="205">
        <v>0</v>
      </c>
      <c r="T533" s="206">
        <v>0</v>
      </c>
      <c r="U533" s="206">
        <v>0</v>
      </c>
      <c r="V533" s="206">
        <v>0</v>
      </c>
      <c r="W533" s="206">
        <v>0</v>
      </c>
      <c r="X533" s="157">
        <v>0</v>
      </c>
      <c r="Y533" s="207">
        <v>0</v>
      </c>
      <c r="Z533" s="207">
        <v>0</v>
      </c>
      <c r="AA533" s="274">
        <v>0</v>
      </c>
      <c r="AB533" s="164">
        <f t="shared" si="10"/>
        <v>0</v>
      </c>
      <c r="AC533" s="234">
        <v>0</v>
      </c>
      <c r="AD533" s="234">
        <v>0</v>
      </c>
      <c r="AE533" s="148">
        <v>0</v>
      </c>
    </row>
    <row r="534" spans="1:31" hidden="1" x14ac:dyDescent="0.2">
      <c r="A534" s="319">
        <v>2009</v>
      </c>
      <c r="B534" s="320" t="s">
        <v>481</v>
      </c>
      <c r="C534" s="461" t="s">
        <v>627</v>
      </c>
      <c r="D534" s="715">
        <v>39875</v>
      </c>
      <c r="E534" s="306" t="s">
        <v>479</v>
      </c>
      <c r="F534" s="250"/>
      <c r="G534" s="304" t="s">
        <v>328</v>
      </c>
      <c r="H534" s="304"/>
      <c r="I534" s="465" t="s">
        <v>698</v>
      </c>
      <c r="J534" s="183" t="s">
        <v>839</v>
      </c>
      <c r="K534" s="767"/>
      <c r="L534" s="513">
        <v>0</v>
      </c>
      <c r="M534" s="157">
        <v>0</v>
      </c>
      <c r="N534" s="157">
        <v>0</v>
      </c>
      <c r="O534" s="205">
        <v>0</v>
      </c>
      <c r="P534" s="205">
        <v>0</v>
      </c>
      <c r="Q534" s="157">
        <v>0</v>
      </c>
      <c r="R534" s="157">
        <v>0</v>
      </c>
      <c r="S534" s="205">
        <v>0</v>
      </c>
      <c r="T534" s="206">
        <v>0</v>
      </c>
      <c r="U534" s="206">
        <v>0</v>
      </c>
      <c r="V534" s="206">
        <v>0</v>
      </c>
      <c r="W534" s="206">
        <v>0</v>
      </c>
      <c r="X534" s="157">
        <v>0</v>
      </c>
      <c r="Y534" s="207">
        <v>0</v>
      </c>
      <c r="Z534" s="207">
        <v>0</v>
      </c>
      <c r="AA534" s="274">
        <v>0</v>
      </c>
      <c r="AB534" s="164">
        <f t="shared" si="10"/>
        <v>0</v>
      </c>
      <c r="AC534" s="234">
        <v>0</v>
      </c>
      <c r="AD534" s="234">
        <v>0</v>
      </c>
      <c r="AE534" s="148">
        <v>0</v>
      </c>
    </row>
    <row r="535" spans="1:31" hidden="1" x14ac:dyDescent="0.2">
      <c r="A535" s="319">
        <v>2009</v>
      </c>
      <c r="B535" s="320" t="s">
        <v>482</v>
      </c>
      <c r="C535" s="461" t="s">
        <v>628</v>
      </c>
      <c r="D535" s="715">
        <v>39882</v>
      </c>
      <c r="E535" s="306" t="s">
        <v>39</v>
      </c>
      <c r="F535" s="250"/>
      <c r="G535" s="204" t="s">
        <v>499</v>
      </c>
      <c r="H535" s="204" t="s">
        <v>892</v>
      </c>
      <c r="I535" s="465" t="s">
        <v>698</v>
      </c>
      <c r="J535" s="183" t="s">
        <v>839</v>
      </c>
      <c r="K535" s="767"/>
      <c r="L535" s="513">
        <v>0</v>
      </c>
      <c r="M535" s="157">
        <v>0</v>
      </c>
      <c r="N535" s="157">
        <v>0</v>
      </c>
      <c r="O535" s="205">
        <v>0</v>
      </c>
      <c r="P535" s="205">
        <v>0</v>
      </c>
      <c r="Q535" s="157">
        <v>0</v>
      </c>
      <c r="R535" s="157">
        <v>0</v>
      </c>
      <c r="S535" s="205">
        <v>0</v>
      </c>
      <c r="T535" s="206">
        <v>0</v>
      </c>
      <c r="U535" s="206">
        <v>0</v>
      </c>
      <c r="V535" s="206">
        <v>0</v>
      </c>
      <c r="W535" s="206">
        <v>0</v>
      </c>
      <c r="X535" s="157">
        <v>0</v>
      </c>
      <c r="Y535" s="207">
        <v>0</v>
      </c>
      <c r="Z535" s="207">
        <v>0</v>
      </c>
      <c r="AA535" s="274">
        <v>0</v>
      </c>
      <c r="AB535" s="164">
        <f t="shared" si="10"/>
        <v>0</v>
      </c>
      <c r="AC535" s="234">
        <v>0</v>
      </c>
      <c r="AD535" s="234">
        <v>0</v>
      </c>
      <c r="AE535" s="148">
        <v>0</v>
      </c>
    </row>
    <row r="536" spans="1:31" hidden="1" x14ac:dyDescent="0.2">
      <c r="A536" s="113">
        <v>2009</v>
      </c>
      <c r="B536" s="622" t="s">
        <v>483</v>
      </c>
      <c r="C536" s="458" t="s">
        <v>629</v>
      </c>
      <c r="D536" s="689">
        <v>39889</v>
      </c>
      <c r="E536" s="112" t="s">
        <v>43</v>
      </c>
      <c r="F536" s="116"/>
      <c r="G536" s="116" t="s">
        <v>63</v>
      </c>
      <c r="H536" s="116"/>
      <c r="I536" s="452" t="s">
        <v>698</v>
      </c>
      <c r="J536" s="119" t="s">
        <v>839</v>
      </c>
      <c r="K536" s="118"/>
      <c r="L536" s="503">
        <v>0</v>
      </c>
      <c r="M536" s="38">
        <v>0</v>
      </c>
      <c r="N536" s="38">
        <v>0</v>
      </c>
      <c r="O536" s="104">
        <v>0</v>
      </c>
      <c r="P536" s="104">
        <v>0</v>
      </c>
      <c r="Q536" s="38">
        <v>0</v>
      </c>
      <c r="R536" s="38">
        <v>0</v>
      </c>
      <c r="S536" s="104">
        <v>0</v>
      </c>
      <c r="T536" s="107">
        <v>0</v>
      </c>
      <c r="U536" s="107">
        <v>0</v>
      </c>
      <c r="V536" s="107">
        <v>0</v>
      </c>
      <c r="W536" s="107">
        <v>0</v>
      </c>
      <c r="X536" s="38">
        <v>0</v>
      </c>
      <c r="Y536" s="180">
        <v>0</v>
      </c>
      <c r="Z536" s="180">
        <v>0</v>
      </c>
      <c r="AA536" s="174" t="s">
        <v>20</v>
      </c>
      <c r="AB536" s="44">
        <f t="shared" si="10"/>
        <v>9676.67</v>
      </c>
      <c r="AC536" s="231">
        <v>0</v>
      </c>
      <c r="AD536" s="44">
        <v>0</v>
      </c>
      <c r="AE536" s="46">
        <v>9676.67</v>
      </c>
    </row>
    <row r="537" spans="1:31" hidden="1" x14ac:dyDescent="0.2">
      <c r="A537" s="113">
        <v>2009</v>
      </c>
      <c r="B537" s="622" t="s">
        <v>2230</v>
      </c>
      <c r="C537" s="458" t="s">
        <v>630</v>
      </c>
      <c r="D537" s="689">
        <v>39896</v>
      </c>
      <c r="E537" s="112" t="s">
        <v>43</v>
      </c>
      <c r="F537" s="116" t="s">
        <v>260</v>
      </c>
      <c r="G537" s="116" t="s">
        <v>63</v>
      </c>
      <c r="H537" s="116"/>
      <c r="I537" s="460" t="s">
        <v>1450</v>
      </c>
      <c r="J537" s="119" t="s">
        <v>310</v>
      </c>
      <c r="K537" s="118" t="s">
        <v>1374</v>
      </c>
      <c r="L537" s="503">
        <v>0</v>
      </c>
      <c r="M537" s="38">
        <v>0</v>
      </c>
      <c r="N537" s="38">
        <v>0</v>
      </c>
      <c r="O537" s="104">
        <v>0</v>
      </c>
      <c r="P537" s="104">
        <v>0</v>
      </c>
      <c r="Q537" s="38">
        <v>0</v>
      </c>
      <c r="R537" s="38">
        <v>0</v>
      </c>
      <c r="S537" s="104">
        <v>0</v>
      </c>
      <c r="T537" s="107">
        <v>0</v>
      </c>
      <c r="U537" s="107">
        <v>0</v>
      </c>
      <c r="V537" s="107">
        <v>0</v>
      </c>
      <c r="W537" s="107">
        <v>0</v>
      </c>
      <c r="X537" s="38">
        <v>0</v>
      </c>
      <c r="Y537" s="180">
        <v>0</v>
      </c>
      <c r="Z537" s="180">
        <v>0</v>
      </c>
      <c r="AA537" s="174">
        <v>205000</v>
      </c>
      <c r="AB537" s="44">
        <f t="shared" si="10"/>
        <v>11673.21</v>
      </c>
      <c r="AC537" s="231">
        <v>0</v>
      </c>
      <c r="AD537" s="231">
        <v>0</v>
      </c>
      <c r="AE537" s="109">
        <v>11673.21</v>
      </c>
    </row>
    <row r="538" spans="1:31" hidden="1" x14ac:dyDescent="0.2">
      <c r="A538" s="113">
        <v>2009</v>
      </c>
      <c r="B538" s="622" t="s">
        <v>484</v>
      </c>
      <c r="C538" s="458" t="s">
        <v>631</v>
      </c>
      <c r="D538" s="689">
        <v>39903</v>
      </c>
      <c r="E538" s="112" t="s">
        <v>39</v>
      </c>
      <c r="F538" s="116" t="s">
        <v>260</v>
      </c>
      <c r="G538" s="116" t="s">
        <v>69</v>
      </c>
      <c r="H538" s="116" t="s">
        <v>3132</v>
      </c>
      <c r="I538" s="452" t="s">
        <v>3133</v>
      </c>
      <c r="J538" s="119" t="s">
        <v>592</v>
      </c>
      <c r="K538" s="118" t="s">
        <v>1123</v>
      </c>
      <c r="L538" s="503">
        <v>0</v>
      </c>
      <c r="M538" s="38">
        <v>0</v>
      </c>
      <c r="N538" s="38">
        <v>0</v>
      </c>
      <c r="O538" s="104">
        <v>0</v>
      </c>
      <c r="P538" s="104">
        <v>0</v>
      </c>
      <c r="Q538" s="38">
        <v>0</v>
      </c>
      <c r="R538" s="38">
        <v>0</v>
      </c>
      <c r="S538" s="104">
        <v>0</v>
      </c>
      <c r="T538" s="107">
        <v>0</v>
      </c>
      <c r="U538" s="107">
        <v>0</v>
      </c>
      <c r="V538" s="107">
        <v>0</v>
      </c>
      <c r="W538" s="107">
        <v>0</v>
      </c>
      <c r="X538" s="38">
        <v>518.62</v>
      </c>
      <c r="Y538" s="180">
        <v>0</v>
      </c>
      <c r="Z538" s="180">
        <v>0</v>
      </c>
      <c r="AA538" s="174">
        <v>26728.799999999999</v>
      </c>
      <c r="AB538" s="44">
        <f t="shared" si="10"/>
        <v>0</v>
      </c>
      <c r="AC538" s="231"/>
      <c r="AD538" s="231">
        <v>0</v>
      </c>
      <c r="AE538" s="46">
        <v>0</v>
      </c>
    </row>
    <row r="539" spans="1:31" hidden="1" x14ac:dyDescent="0.2">
      <c r="A539" s="113">
        <v>2009</v>
      </c>
      <c r="B539" s="622" t="s">
        <v>57</v>
      </c>
      <c r="C539" s="458" t="s">
        <v>632</v>
      </c>
      <c r="D539" s="689">
        <v>39904</v>
      </c>
      <c r="E539" s="112" t="s">
        <v>42</v>
      </c>
      <c r="F539" s="116" t="s">
        <v>250</v>
      </c>
      <c r="G539" s="116" t="s">
        <v>228</v>
      </c>
      <c r="H539" s="116"/>
      <c r="I539" s="452" t="s">
        <v>1990</v>
      </c>
      <c r="J539" s="258" t="s">
        <v>316</v>
      </c>
      <c r="K539" s="118" t="s">
        <v>1991</v>
      </c>
      <c r="L539" s="503">
        <v>0</v>
      </c>
      <c r="M539" s="38">
        <v>0</v>
      </c>
      <c r="N539" s="38">
        <v>0</v>
      </c>
      <c r="O539" s="104">
        <v>0</v>
      </c>
      <c r="P539" s="104">
        <v>0</v>
      </c>
      <c r="Q539" s="38">
        <v>0</v>
      </c>
      <c r="R539" s="38">
        <v>0</v>
      </c>
      <c r="S539" s="104">
        <v>0</v>
      </c>
      <c r="T539" s="107">
        <v>0</v>
      </c>
      <c r="U539" s="107">
        <v>0</v>
      </c>
      <c r="V539" s="107">
        <v>0</v>
      </c>
      <c r="W539" s="107">
        <v>0</v>
      </c>
      <c r="X539" s="38">
        <v>0</v>
      </c>
      <c r="Y539" s="180">
        <v>0</v>
      </c>
      <c r="Z539" s="180">
        <v>0</v>
      </c>
      <c r="AA539" s="174" t="s">
        <v>1992</v>
      </c>
      <c r="AB539" s="44">
        <v>33778.480000000003</v>
      </c>
      <c r="AC539" s="231">
        <v>0</v>
      </c>
      <c r="AD539" s="231">
        <v>0</v>
      </c>
      <c r="AE539" s="46">
        <v>0</v>
      </c>
    </row>
    <row r="540" spans="1:31" hidden="1" x14ac:dyDescent="0.2">
      <c r="A540" s="113">
        <v>2009</v>
      </c>
      <c r="B540" s="622" t="s">
        <v>61</v>
      </c>
      <c r="C540" s="458" t="s">
        <v>633</v>
      </c>
      <c r="D540" s="689">
        <v>39905</v>
      </c>
      <c r="E540" s="112" t="s">
        <v>42</v>
      </c>
      <c r="F540" s="116" t="s">
        <v>250</v>
      </c>
      <c r="G540" s="116" t="s">
        <v>243</v>
      </c>
      <c r="H540" s="116"/>
      <c r="I540" s="452" t="s">
        <v>756</v>
      </c>
      <c r="J540" s="119" t="s">
        <v>310</v>
      </c>
      <c r="K540" s="118" t="s">
        <v>1024</v>
      </c>
      <c r="L540" s="503">
        <v>0</v>
      </c>
      <c r="M540" s="38">
        <v>0</v>
      </c>
      <c r="N540" s="38">
        <v>0</v>
      </c>
      <c r="O540" s="104">
        <v>0</v>
      </c>
      <c r="P540" s="104">
        <v>0</v>
      </c>
      <c r="Q540" s="38">
        <v>0</v>
      </c>
      <c r="R540" s="38">
        <v>0</v>
      </c>
      <c r="S540" s="104">
        <v>0</v>
      </c>
      <c r="T540" s="107">
        <v>0</v>
      </c>
      <c r="U540" s="107">
        <v>0</v>
      </c>
      <c r="V540" s="107">
        <v>0</v>
      </c>
      <c r="W540" s="107">
        <v>0</v>
      </c>
      <c r="X540" s="38">
        <v>0</v>
      </c>
      <c r="Y540" s="180">
        <v>0</v>
      </c>
      <c r="Z540" s="180">
        <v>0</v>
      </c>
      <c r="AA540" s="174">
        <v>0</v>
      </c>
      <c r="AB540" s="44">
        <f t="shared" si="10"/>
        <v>0</v>
      </c>
      <c r="AC540" s="231">
        <v>0</v>
      </c>
      <c r="AD540" s="231">
        <v>0</v>
      </c>
      <c r="AE540" s="46">
        <v>0</v>
      </c>
    </row>
    <row r="541" spans="1:31" x14ac:dyDescent="0.2">
      <c r="A541" s="113">
        <v>2009</v>
      </c>
      <c r="B541" s="622" t="s">
        <v>469</v>
      </c>
      <c r="C541" s="458" t="s">
        <v>634</v>
      </c>
      <c r="D541" s="689">
        <v>39925</v>
      </c>
      <c r="E541" s="112" t="s">
        <v>37</v>
      </c>
      <c r="F541" s="116" t="s">
        <v>264</v>
      </c>
      <c r="G541" s="116" t="s">
        <v>3146</v>
      </c>
      <c r="H541" s="116"/>
      <c r="I541" s="452" t="s">
        <v>698</v>
      </c>
      <c r="J541" s="119" t="s">
        <v>592</v>
      </c>
      <c r="K541" s="118" t="s">
        <v>1021</v>
      </c>
      <c r="L541" s="503">
        <v>0</v>
      </c>
      <c r="M541" s="38">
        <v>0</v>
      </c>
      <c r="N541" s="38">
        <v>0</v>
      </c>
      <c r="O541" s="104">
        <v>0</v>
      </c>
      <c r="P541" s="104">
        <v>0</v>
      </c>
      <c r="Q541" s="38">
        <v>0</v>
      </c>
      <c r="R541" s="38">
        <v>0</v>
      </c>
      <c r="S541" s="104">
        <v>0</v>
      </c>
      <c r="T541" s="107">
        <v>0</v>
      </c>
      <c r="U541" s="107">
        <v>0</v>
      </c>
      <c r="V541" s="107">
        <v>0</v>
      </c>
      <c r="W541" s="107">
        <v>0</v>
      </c>
      <c r="X541" s="38">
        <v>0</v>
      </c>
      <c r="Y541" s="180">
        <v>0</v>
      </c>
      <c r="Z541" s="180">
        <v>0</v>
      </c>
      <c r="AA541" s="174" t="s">
        <v>20</v>
      </c>
      <c r="AB541" s="44">
        <f t="shared" si="10"/>
        <v>8042.65</v>
      </c>
      <c r="AC541" s="231">
        <v>0</v>
      </c>
      <c r="AD541" s="231">
        <v>0</v>
      </c>
      <c r="AE541" s="46">
        <v>8042.65</v>
      </c>
    </row>
    <row r="542" spans="1:31" x14ac:dyDescent="0.2">
      <c r="A542" s="113">
        <v>2009</v>
      </c>
      <c r="B542" s="622" t="s">
        <v>484</v>
      </c>
      <c r="C542" s="458" t="s">
        <v>635</v>
      </c>
      <c r="D542" s="689">
        <v>39949</v>
      </c>
      <c r="E542" s="112" t="s">
        <v>37</v>
      </c>
      <c r="F542" s="116" t="s">
        <v>260</v>
      </c>
      <c r="G542" s="116" t="s">
        <v>69</v>
      </c>
      <c r="H542" s="116" t="s">
        <v>905</v>
      </c>
      <c r="I542" s="452" t="s">
        <v>1053</v>
      </c>
      <c r="J542" s="119" t="s">
        <v>592</v>
      </c>
      <c r="K542" s="118" t="s">
        <v>1123</v>
      </c>
      <c r="L542" s="503">
        <v>0</v>
      </c>
      <c r="M542" s="38">
        <v>0</v>
      </c>
      <c r="N542" s="38">
        <v>0</v>
      </c>
      <c r="O542" s="104">
        <v>0</v>
      </c>
      <c r="P542" s="104">
        <v>0</v>
      </c>
      <c r="Q542" s="38">
        <v>0</v>
      </c>
      <c r="R542" s="38">
        <v>0</v>
      </c>
      <c r="S542" s="38">
        <v>219.24</v>
      </c>
      <c r="T542" s="107">
        <v>0</v>
      </c>
      <c r="U542" s="107">
        <v>0</v>
      </c>
      <c r="V542" s="107">
        <v>0</v>
      </c>
      <c r="W542" s="107">
        <v>0</v>
      </c>
      <c r="X542" s="38">
        <v>0</v>
      </c>
      <c r="Y542" s="180">
        <v>0</v>
      </c>
      <c r="Z542" s="180">
        <v>0</v>
      </c>
      <c r="AA542" s="174">
        <v>15026.4</v>
      </c>
      <c r="AB542" s="44">
        <f t="shared" si="10"/>
        <v>2649.63</v>
      </c>
      <c r="AC542" s="231">
        <v>0</v>
      </c>
      <c r="AD542" s="231">
        <v>712</v>
      </c>
      <c r="AE542" s="46">
        <v>1937.63</v>
      </c>
    </row>
    <row r="543" spans="1:31" x14ac:dyDescent="0.2">
      <c r="A543" s="113">
        <v>2009</v>
      </c>
      <c r="B543" s="622" t="s">
        <v>1094</v>
      </c>
      <c r="C543" s="458" t="s">
        <v>636</v>
      </c>
      <c r="D543" s="689">
        <v>39989</v>
      </c>
      <c r="E543" s="112" t="s">
        <v>37</v>
      </c>
      <c r="F543" s="116" t="s">
        <v>260</v>
      </c>
      <c r="G543" s="116" t="s">
        <v>69</v>
      </c>
      <c r="H543" s="116" t="s">
        <v>1451</v>
      </c>
      <c r="I543" s="452" t="s">
        <v>3131</v>
      </c>
      <c r="J543" s="119" t="s">
        <v>316</v>
      </c>
      <c r="K543" s="118" t="s">
        <v>1095</v>
      </c>
      <c r="L543" s="503">
        <v>0</v>
      </c>
      <c r="M543" s="38">
        <v>0</v>
      </c>
      <c r="N543" s="38">
        <v>0</v>
      </c>
      <c r="O543" s="104">
        <v>0</v>
      </c>
      <c r="P543" s="104">
        <v>0</v>
      </c>
      <c r="Q543" s="38">
        <v>0</v>
      </c>
      <c r="R543" s="38">
        <v>0</v>
      </c>
      <c r="S543" s="38">
        <v>0</v>
      </c>
      <c r="T543" s="107">
        <v>0</v>
      </c>
      <c r="U543" s="107">
        <v>0</v>
      </c>
      <c r="V543" s="107">
        <v>0</v>
      </c>
      <c r="W543" s="107">
        <v>0</v>
      </c>
      <c r="X543" s="38">
        <v>0</v>
      </c>
      <c r="Y543" s="180">
        <v>0</v>
      </c>
      <c r="Z543" s="180">
        <v>0</v>
      </c>
      <c r="AA543" s="174">
        <v>41231.67</v>
      </c>
      <c r="AB543" s="44">
        <f t="shared" si="10"/>
        <v>1179.2</v>
      </c>
      <c r="AC543" s="231">
        <v>0</v>
      </c>
      <c r="AD543" s="231">
        <v>0</v>
      </c>
      <c r="AE543" s="44">
        <v>1179.2</v>
      </c>
    </row>
    <row r="544" spans="1:31" x14ac:dyDescent="0.2">
      <c r="A544" s="113">
        <v>2009</v>
      </c>
      <c r="B544" s="622" t="s">
        <v>485</v>
      </c>
      <c r="C544" s="458" t="s">
        <v>637</v>
      </c>
      <c r="D544" s="689">
        <v>40008</v>
      </c>
      <c r="E544" s="112" t="s">
        <v>37</v>
      </c>
      <c r="F544" s="116" t="s">
        <v>264</v>
      </c>
      <c r="G544" s="116" t="s">
        <v>63</v>
      </c>
      <c r="H544" s="116"/>
      <c r="I544" s="452" t="s">
        <v>3154</v>
      </c>
      <c r="J544" s="119" t="s">
        <v>592</v>
      </c>
      <c r="K544" s="118" t="s">
        <v>1021</v>
      </c>
      <c r="L544" s="503">
        <v>0</v>
      </c>
      <c r="M544" s="38">
        <v>0</v>
      </c>
      <c r="N544" s="38">
        <v>0</v>
      </c>
      <c r="O544" s="104">
        <v>0</v>
      </c>
      <c r="P544" s="104">
        <v>0</v>
      </c>
      <c r="Q544" s="38">
        <v>0</v>
      </c>
      <c r="R544" s="38">
        <v>0</v>
      </c>
      <c r="S544" s="38">
        <v>0</v>
      </c>
      <c r="T544" s="107">
        <v>0</v>
      </c>
      <c r="U544" s="107">
        <v>0</v>
      </c>
      <c r="V544" s="107">
        <v>0</v>
      </c>
      <c r="W544" s="107">
        <v>0</v>
      </c>
      <c r="X544" s="38">
        <v>0</v>
      </c>
      <c r="Y544" s="180">
        <v>0</v>
      </c>
      <c r="Z544" s="180">
        <v>0</v>
      </c>
      <c r="AA544" s="174">
        <v>25000</v>
      </c>
      <c r="AB544" s="44">
        <f t="shared" si="10"/>
        <v>9163.19</v>
      </c>
      <c r="AC544" s="231">
        <v>0</v>
      </c>
      <c r="AD544" s="231">
        <v>0</v>
      </c>
      <c r="AE544" s="46">
        <v>9163.19</v>
      </c>
    </row>
    <row r="545" spans="1:31" hidden="1" x14ac:dyDescent="0.2">
      <c r="A545" s="319">
        <v>2009</v>
      </c>
      <c r="B545" s="320" t="s">
        <v>486</v>
      </c>
      <c r="C545" s="461" t="s">
        <v>638</v>
      </c>
      <c r="D545" s="715">
        <v>40016</v>
      </c>
      <c r="E545" s="306" t="s">
        <v>42</v>
      </c>
      <c r="F545" s="250"/>
      <c r="G545" s="250" t="s">
        <v>328</v>
      </c>
      <c r="H545" s="250"/>
      <c r="I545" s="465" t="s">
        <v>698</v>
      </c>
      <c r="J545" s="183" t="s">
        <v>839</v>
      </c>
      <c r="K545" s="767"/>
      <c r="L545" s="513">
        <v>0</v>
      </c>
      <c r="M545" s="157">
        <v>0</v>
      </c>
      <c r="N545" s="157">
        <v>0</v>
      </c>
      <c r="O545" s="205">
        <v>0</v>
      </c>
      <c r="P545" s="205">
        <v>0</v>
      </c>
      <c r="Q545" s="157">
        <v>0</v>
      </c>
      <c r="R545" s="157">
        <v>0</v>
      </c>
      <c r="S545" s="157">
        <v>0</v>
      </c>
      <c r="T545" s="206">
        <v>0</v>
      </c>
      <c r="U545" s="206">
        <v>0</v>
      </c>
      <c r="V545" s="206">
        <v>0</v>
      </c>
      <c r="W545" s="206">
        <v>0</v>
      </c>
      <c r="X545" s="157">
        <v>0</v>
      </c>
      <c r="Y545" s="207">
        <v>0</v>
      </c>
      <c r="Z545" s="207">
        <v>0</v>
      </c>
      <c r="AA545" s="274">
        <v>0</v>
      </c>
      <c r="AB545" s="164">
        <f t="shared" si="10"/>
        <v>0</v>
      </c>
      <c r="AC545" s="234">
        <v>0</v>
      </c>
      <c r="AD545" s="234">
        <v>0</v>
      </c>
      <c r="AE545" s="148">
        <v>0</v>
      </c>
    </row>
    <row r="546" spans="1:31" hidden="1" x14ac:dyDescent="0.2">
      <c r="A546" s="113">
        <v>2009</v>
      </c>
      <c r="B546" s="622" t="s">
        <v>182</v>
      </c>
      <c r="C546" s="458" t="s">
        <v>639</v>
      </c>
      <c r="D546" s="689">
        <v>40042</v>
      </c>
      <c r="E546" s="115" t="s">
        <v>42</v>
      </c>
      <c r="F546" s="102" t="s">
        <v>250</v>
      </c>
      <c r="G546" s="116" t="s">
        <v>68</v>
      </c>
      <c r="H546" s="116"/>
      <c r="I546" s="460" t="s">
        <v>1452</v>
      </c>
      <c r="J546" s="258" t="s">
        <v>316</v>
      </c>
      <c r="K546" s="118" t="s">
        <v>1375</v>
      </c>
      <c r="L546" s="502">
        <v>0</v>
      </c>
      <c r="M546" s="171">
        <v>0</v>
      </c>
      <c r="N546" s="38">
        <v>0</v>
      </c>
      <c r="O546" s="104">
        <v>0</v>
      </c>
      <c r="P546" s="104">
        <v>0</v>
      </c>
      <c r="Q546" s="38">
        <v>0</v>
      </c>
      <c r="R546" s="38">
        <v>0</v>
      </c>
      <c r="S546" s="38">
        <v>0</v>
      </c>
      <c r="T546" s="107">
        <v>0</v>
      </c>
      <c r="U546" s="107">
        <v>0</v>
      </c>
      <c r="V546" s="107">
        <v>0</v>
      </c>
      <c r="W546" s="107">
        <v>0</v>
      </c>
      <c r="X546" s="173">
        <v>0</v>
      </c>
      <c r="Y546" s="173">
        <v>0</v>
      </c>
      <c r="Z546" s="173">
        <v>0</v>
      </c>
      <c r="AA546" s="174">
        <v>0</v>
      </c>
      <c r="AB546" s="44">
        <f t="shared" si="10"/>
        <v>6103.24</v>
      </c>
      <c r="AC546" s="44">
        <v>6103.24</v>
      </c>
      <c r="AD546" s="44">
        <v>0</v>
      </c>
      <c r="AE546" s="109">
        <v>0</v>
      </c>
    </row>
    <row r="547" spans="1:31" x14ac:dyDescent="0.2">
      <c r="A547" s="185">
        <v>2009</v>
      </c>
      <c r="B547" s="622" t="s">
        <v>59</v>
      </c>
      <c r="C547" s="458" t="s">
        <v>640</v>
      </c>
      <c r="D547" s="689">
        <v>40056</v>
      </c>
      <c r="E547" s="112" t="s">
        <v>37</v>
      </c>
      <c r="F547" s="115" t="s">
        <v>262</v>
      </c>
      <c r="G547" s="115" t="s">
        <v>1014</v>
      </c>
      <c r="H547" s="115"/>
      <c r="I547" s="452" t="s">
        <v>1453</v>
      </c>
      <c r="J547" s="188" t="s">
        <v>316</v>
      </c>
      <c r="K547" s="118" t="s">
        <v>1900</v>
      </c>
      <c r="L547" s="502">
        <v>0</v>
      </c>
      <c r="M547" s="171">
        <v>0</v>
      </c>
      <c r="N547" s="38">
        <v>0</v>
      </c>
      <c r="O547" s="104">
        <v>0</v>
      </c>
      <c r="P547" s="104">
        <v>0</v>
      </c>
      <c r="Q547" s="38">
        <v>417.5</v>
      </c>
      <c r="R547" s="38">
        <v>0</v>
      </c>
      <c r="S547" s="173">
        <v>4297.87</v>
      </c>
      <c r="T547" s="107">
        <v>0</v>
      </c>
      <c r="U547" s="107">
        <v>0</v>
      </c>
      <c r="V547" s="107">
        <v>0</v>
      </c>
      <c r="W547" s="107">
        <v>0</v>
      </c>
      <c r="X547" s="173">
        <v>0</v>
      </c>
      <c r="Y547" s="173">
        <v>0</v>
      </c>
      <c r="Z547" s="173">
        <v>0</v>
      </c>
      <c r="AA547" s="174">
        <v>147233.43</v>
      </c>
      <c r="AB547" s="44">
        <f t="shared" si="10"/>
        <v>24253.98</v>
      </c>
      <c r="AC547" s="44">
        <v>0</v>
      </c>
      <c r="AD547" s="44">
        <v>4618</v>
      </c>
      <c r="AE547" s="109">
        <v>19635.98</v>
      </c>
    </row>
    <row r="548" spans="1:31" hidden="1" x14ac:dyDescent="0.2">
      <c r="A548" s="321">
        <v>2009</v>
      </c>
      <c r="B548" s="302" t="s">
        <v>425</v>
      </c>
      <c r="C548" s="461" t="s">
        <v>641</v>
      </c>
      <c r="D548" s="712">
        <v>40056</v>
      </c>
      <c r="E548" s="303" t="s">
        <v>42</v>
      </c>
      <c r="F548" s="322" t="s">
        <v>250</v>
      </c>
      <c r="G548" s="322" t="s">
        <v>68</v>
      </c>
      <c r="H548" s="322"/>
      <c r="I548" s="483" t="s">
        <v>698</v>
      </c>
      <c r="J548" s="183" t="s">
        <v>839</v>
      </c>
      <c r="K548" s="588"/>
      <c r="L548" s="514">
        <v>0</v>
      </c>
      <c r="M548" s="157">
        <v>0</v>
      </c>
      <c r="N548" s="157">
        <v>0</v>
      </c>
      <c r="O548" s="205">
        <v>0</v>
      </c>
      <c r="P548" s="205">
        <v>0</v>
      </c>
      <c r="Q548" s="157">
        <v>0</v>
      </c>
      <c r="R548" s="157">
        <v>0</v>
      </c>
      <c r="S548" s="157">
        <v>0</v>
      </c>
      <c r="T548" s="206">
        <v>0</v>
      </c>
      <c r="U548" s="206">
        <v>0</v>
      </c>
      <c r="V548" s="206">
        <v>0</v>
      </c>
      <c r="W548" s="206">
        <v>0</v>
      </c>
      <c r="X548" s="157">
        <v>0</v>
      </c>
      <c r="Y548" s="207">
        <v>0</v>
      </c>
      <c r="Z548" s="207">
        <v>0</v>
      </c>
      <c r="AA548" s="305">
        <v>0</v>
      </c>
      <c r="AB548" s="164">
        <f t="shared" si="10"/>
        <v>0</v>
      </c>
      <c r="AC548" s="164">
        <v>0</v>
      </c>
      <c r="AD548" s="83">
        <v>0</v>
      </c>
      <c r="AE548" s="148">
        <v>0</v>
      </c>
    </row>
    <row r="549" spans="1:31" hidden="1" x14ac:dyDescent="0.2">
      <c r="A549" s="185">
        <v>2009</v>
      </c>
      <c r="B549" s="297" t="s">
        <v>476</v>
      </c>
      <c r="C549" s="458" t="s">
        <v>642</v>
      </c>
      <c r="D549" s="708">
        <v>40056</v>
      </c>
      <c r="E549" s="298" t="s">
        <v>42</v>
      </c>
      <c r="F549" s="323" t="s">
        <v>259</v>
      </c>
      <c r="G549" s="323" t="s">
        <v>69</v>
      </c>
      <c r="H549" s="323"/>
      <c r="I549" s="452" t="s">
        <v>1454</v>
      </c>
      <c r="J549" s="188" t="s">
        <v>316</v>
      </c>
      <c r="K549" s="118" t="s">
        <v>1373</v>
      </c>
      <c r="L549" s="503">
        <v>0</v>
      </c>
      <c r="M549" s="38">
        <v>0</v>
      </c>
      <c r="N549" s="38">
        <v>0</v>
      </c>
      <c r="O549" s="104">
        <v>0</v>
      </c>
      <c r="P549" s="104">
        <v>0</v>
      </c>
      <c r="Q549" s="38">
        <v>0</v>
      </c>
      <c r="R549" s="38">
        <v>0</v>
      </c>
      <c r="S549" s="38">
        <v>0</v>
      </c>
      <c r="T549" s="107">
        <v>0</v>
      </c>
      <c r="U549" s="107">
        <v>0</v>
      </c>
      <c r="V549" s="107">
        <v>0</v>
      </c>
      <c r="W549" s="107">
        <v>134906.42000000001</v>
      </c>
      <c r="X549" s="38">
        <v>0</v>
      </c>
      <c r="Y549" s="180">
        <v>0</v>
      </c>
      <c r="Z549" s="180">
        <v>0</v>
      </c>
      <c r="AA549" s="307">
        <v>342874.47</v>
      </c>
      <c r="AB549" s="44">
        <f t="shared" si="10"/>
        <v>0</v>
      </c>
      <c r="AC549" s="44">
        <v>0</v>
      </c>
      <c r="AD549" s="45">
        <v>0</v>
      </c>
      <c r="AE549" s="46">
        <v>0</v>
      </c>
    </row>
    <row r="550" spans="1:31" hidden="1" x14ac:dyDescent="0.2">
      <c r="A550" s="185">
        <v>2009</v>
      </c>
      <c r="B550" s="297" t="s">
        <v>187</v>
      </c>
      <c r="C550" s="458" t="s">
        <v>643</v>
      </c>
      <c r="D550" s="708">
        <v>40078</v>
      </c>
      <c r="E550" s="298" t="s">
        <v>42</v>
      </c>
      <c r="F550" s="323" t="s">
        <v>264</v>
      </c>
      <c r="G550" s="323" t="s">
        <v>68</v>
      </c>
      <c r="H550" s="323"/>
      <c r="I550" s="478" t="s">
        <v>1455</v>
      </c>
      <c r="J550" s="111" t="s">
        <v>310</v>
      </c>
      <c r="K550" s="587" t="s">
        <v>1376</v>
      </c>
      <c r="L550" s="501">
        <v>0</v>
      </c>
      <c r="M550" s="38">
        <v>0</v>
      </c>
      <c r="N550" s="38">
        <v>0</v>
      </c>
      <c r="O550" s="104">
        <v>0</v>
      </c>
      <c r="P550" s="104">
        <v>0</v>
      </c>
      <c r="Q550" s="38">
        <v>0</v>
      </c>
      <c r="R550" s="38">
        <v>0</v>
      </c>
      <c r="S550" s="38">
        <v>0</v>
      </c>
      <c r="T550" s="107">
        <v>0</v>
      </c>
      <c r="U550" s="107">
        <v>0</v>
      </c>
      <c r="V550" s="107">
        <v>0</v>
      </c>
      <c r="W550" s="107">
        <v>0</v>
      </c>
      <c r="X550" s="38">
        <v>0</v>
      </c>
      <c r="Y550" s="180">
        <v>0</v>
      </c>
      <c r="Z550" s="180">
        <v>7393.5</v>
      </c>
      <c r="AA550" s="266" t="s">
        <v>20</v>
      </c>
      <c r="AB550" s="44">
        <f t="shared" si="10"/>
        <v>0</v>
      </c>
      <c r="AC550" s="44">
        <v>0</v>
      </c>
      <c r="AD550" s="45">
        <v>0</v>
      </c>
      <c r="AE550" s="46">
        <v>0</v>
      </c>
    </row>
    <row r="551" spans="1:31" x14ac:dyDescent="0.2">
      <c r="A551" s="185">
        <v>2009</v>
      </c>
      <c r="B551" s="297" t="s">
        <v>487</v>
      </c>
      <c r="C551" s="458" t="s">
        <v>644</v>
      </c>
      <c r="D551" s="708">
        <v>40087</v>
      </c>
      <c r="E551" s="298" t="s">
        <v>37</v>
      </c>
      <c r="F551" s="323" t="s">
        <v>261</v>
      </c>
      <c r="G551" s="323" t="s">
        <v>69</v>
      </c>
      <c r="H551" s="323" t="s">
        <v>1088</v>
      </c>
      <c r="I551" s="478" t="s">
        <v>1089</v>
      </c>
      <c r="J551" s="119" t="s">
        <v>592</v>
      </c>
      <c r="K551" s="587" t="s">
        <v>1021</v>
      </c>
      <c r="L551" s="501">
        <v>0</v>
      </c>
      <c r="M551" s="38">
        <v>0</v>
      </c>
      <c r="N551" s="38">
        <v>0</v>
      </c>
      <c r="O551" s="104">
        <v>0</v>
      </c>
      <c r="P551" s="104">
        <v>0</v>
      </c>
      <c r="Q551" s="38">
        <v>0</v>
      </c>
      <c r="R551" s="38">
        <v>0</v>
      </c>
      <c r="S551" s="38">
        <v>1300</v>
      </c>
      <c r="T551" s="107">
        <v>0</v>
      </c>
      <c r="U551" s="107">
        <v>0</v>
      </c>
      <c r="V551" s="107">
        <v>0</v>
      </c>
      <c r="W551" s="107">
        <v>0</v>
      </c>
      <c r="X551" s="38">
        <v>2624.45</v>
      </c>
      <c r="Y551" s="180">
        <v>0</v>
      </c>
      <c r="Z551" s="180">
        <v>0</v>
      </c>
      <c r="AA551" s="266">
        <v>63011.29</v>
      </c>
      <c r="AB551" s="44">
        <f t="shared" si="10"/>
        <v>2118.88</v>
      </c>
      <c r="AC551" s="44">
        <v>0</v>
      </c>
      <c r="AD551" s="45">
        <v>0</v>
      </c>
      <c r="AE551" s="46">
        <v>2118.88</v>
      </c>
    </row>
    <row r="552" spans="1:31" hidden="1" x14ac:dyDescent="0.2">
      <c r="A552" s="321">
        <v>2009</v>
      </c>
      <c r="B552" s="302" t="s">
        <v>488</v>
      </c>
      <c r="C552" s="461" t="s">
        <v>645</v>
      </c>
      <c r="D552" s="712">
        <v>40087</v>
      </c>
      <c r="E552" s="303" t="s">
        <v>42</v>
      </c>
      <c r="F552" s="322"/>
      <c r="G552" s="322" t="s">
        <v>68</v>
      </c>
      <c r="H552" s="322"/>
      <c r="I552" s="483" t="s">
        <v>698</v>
      </c>
      <c r="J552" s="183" t="s">
        <v>839</v>
      </c>
      <c r="K552" s="588"/>
      <c r="L552" s="514">
        <v>0</v>
      </c>
      <c r="M552" s="157">
        <v>0</v>
      </c>
      <c r="N552" s="157">
        <v>0</v>
      </c>
      <c r="O552" s="205">
        <v>0</v>
      </c>
      <c r="P552" s="205">
        <v>0</v>
      </c>
      <c r="Q552" s="157">
        <v>0</v>
      </c>
      <c r="R552" s="157">
        <v>0</v>
      </c>
      <c r="S552" s="157">
        <v>0</v>
      </c>
      <c r="T552" s="206">
        <v>0</v>
      </c>
      <c r="U552" s="206">
        <v>0</v>
      </c>
      <c r="V552" s="206">
        <v>0</v>
      </c>
      <c r="W552" s="206">
        <v>0</v>
      </c>
      <c r="X552" s="157">
        <v>0</v>
      </c>
      <c r="Y552" s="207">
        <v>0</v>
      </c>
      <c r="Z552" s="207">
        <v>0</v>
      </c>
      <c r="AA552" s="305">
        <v>0</v>
      </c>
      <c r="AB552" s="164">
        <f t="shared" si="10"/>
        <v>0</v>
      </c>
      <c r="AC552" s="164">
        <v>0</v>
      </c>
      <c r="AD552" s="83">
        <v>0</v>
      </c>
      <c r="AE552" s="148">
        <v>0</v>
      </c>
    </row>
    <row r="553" spans="1:31" x14ac:dyDescent="0.2">
      <c r="A553" s="185">
        <v>2009</v>
      </c>
      <c r="B553" s="297" t="s">
        <v>62</v>
      </c>
      <c r="C553" s="458" t="s">
        <v>646</v>
      </c>
      <c r="D553" s="708">
        <v>40106</v>
      </c>
      <c r="E553" s="298" t="s">
        <v>37</v>
      </c>
      <c r="F553" s="257" t="s">
        <v>259</v>
      </c>
      <c r="G553" s="323" t="s">
        <v>69</v>
      </c>
      <c r="H553" s="323" t="s">
        <v>3140</v>
      </c>
      <c r="I553" s="478" t="s">
        <v>3141</v>
      </c>
      <c r="J553" s="119" t="s">
        <v>592</v>
      </c>
      <c r="K553" s="587" t="s">
        <v>1123</v>
      </c>
      <c r="L553" s="501">
        <v>0</v>
      </c>
      <c r="M553" s="38">
        <v>0</v>
      </c>
      <c r="N553" s="38">
        <v>0</v>
      </c>
      <c r="O553" s="104">
        <v>0</v>
      </c>
      <c r="P553" s="104">
        <v>0</v>
      </c>
      <c r="Q553" s="38">
        <v>0</v>
      </c>
      <c r="R553" s="38">
        <v>0</v>
      </c>
      <c r="S553" s="38">
        <v>0</v>
      </c>
      <c r="T553" s="107">
        <v>0</v>
      </c>
      <c r="U553" s="107">
        <v>0</v>
      </c>
      <c r="V553" s="107">
        <v>0</v>
      </c>
      <c r="W553" s="107">
        <v>0</v>
      </c>
      <c r="X553" s="38">
        <v>0</v>
      </c>
      <c r="Y553" s="180">
        <v>0</v>
      </c>
      <c r="Z553" s="180">
        <v>0</v>
      </c>
      <c r="AA553" s="266">
        <v>159701.20000000001</v>
      </c>
      <c r="AB553" s="44">
        <f t="shared" si="10"/>
        <v>4752.26</v>
      </c>
      <c r="AC553" s="44">
        <v>0</v>
      </c>
      <c r="AD553" s="45">
        <v>0</v>
      </c>
      <c r="AE553" s="46">
        <v>4752.26</v>
      </c>
    </row>
    <row r="554" spans="1:31" x14ac:dyDescent="0.2">
      <c r="A554" s="185">
        <v>2009</v>
      </c>
      <c r="B554" s="297" t="s">
        <v>62</v>
      </c>
      <c r="C554" s="458" t="s">
        <v>647</v>
      </c>
      <c r="D554" s="708">
        <v>40106</v>
      </c>
      <c r="E554" s="298" t="s">
        <v>37</v>
      </c>
      <c r="F554" s="257" t="s">
        <v>259</v>
      </c>
      <c r="G554" s="323" t="s">
        <v>69</v>
      </c>
      <c r="H554" s="323" t="s">
        <v>3138</v>
      </c>
      <c r="I554" s="478" t="s">
        <v>3139</v>
      </c>
      <c r="J554" s="119" t="s">
        <v>592</v>
      </c>
      <c r="K554" s="587" t="s">
        <v>1123</v>
      </c>
      <c r="L554" s="501">
        <v>0</v>
      </c>
      <c r="M554" s="38">
        <v>0</v>
      </c>
      <c r="N554" s="38">
        <v>0</v>
      </c>
      <c r="O554" s="104">
        <v>0</v>
      </c>
      <c r="P554" s="104">
        <v>0</v>
      </c>
      <c r="Q554" s="38">
        <v>0</v>
      </c>
      <c r="R554" s="38">
        <v>0</v>
      </c>
      <c r="S554" s="38">
        <v>105000</v>
      </c>
      <c r="T554" s="107">
        <v>0</v>
      </c>
      <c r="U554" s="107">
        <v>0</v>
      </c>
      <c r="V554" s="107">
        <v>0</v>
      </c>
      <c r="W554" s="107">
        <v>0</v>
      </c>
      <c r="X554" s="38">
        <v>150000</v>
      </c>
      <c r="Y554" s="180">
        <v>0</v>
      </c>
      <c r="Z554" s="180">
        <v>0</v>
      </c>
      <c r="AA554" s="266">
        <v>1107176.3999999999</v>
      </c>
      <c r="AB554" s="44">
        <f t="shared" si="10"/>
        <v>9301.7199999999993</v>
      </c>
      <c r="AC554" s="44">
        <v>0</v>
      </c>
      <c r="AD554" s="45">
        <v>0</v>
      </c>
      <c r="AE554" s="46">
        <v>9301.7199999999993</v>
      </c>
    </row>
    <row r="555" spans="1:31" x14ac:dyDescent="0.2">
      <c r="A555" s="185">
        <v>2009</v>
      </c>
      <c r="B555" s="297" t="s">
        <v>62</v>
      </c>
      <c r="C555" s="458" t="s">
        <v>648</v>
      </c>
      <c r="D555" s="708">
        <v>40106</v>
      </c>
      <c r="E555" s="298" t="s">
        <v>37</v>
      </c>
      <c r="F555" s="257" t="s">
        <v>259</v>
      </c>
      <c r="G555" s="323" t="s">
        <v>69</v>
      </c>
      <c r="H555" s="323" t="s">
        <v>3142</v>
      </c>
      <c r="I555" s="478" t="s">
        <v>3143</v>
      </c>
      <c r="J555" s="119" t="s">
        <v>592</v>
      </c>
      <c r="K555" s="587" t="s">
        <v>1123</v>
      </c>
      <c r="L555" s="501">
        <v>0</v>
      </c>
      <c r="M555" s="38">
        <v>0</v>
      </c>
      <c r="N555" s="38">
        <v>0</v>
      </c>
      <c r="O555" s="104">
        <v>0</v>
      </c>
      <c r="P555" s="104">
        <v>0</v>
      </c>
      <c r="Q555" s="38">
        <v>0</v>
      </c>
      <c r="R555" s="38">
        <v>0</v>
      </c>
      <c r="S555" s="38">
        <v>0</v>
      </c>
      <c r="T555" s="107">
        <v>0</v>
      </c>
      <c r="U555" s="107">
        <v>0</v>
      </c>
      <c r="V555" s="107">
        <v>0</v>
      </c>
      <c r="W555" s="107">
        <v>0</v>
      </c>
      <c r="X555" s="38">
        <v>0</v>
      </c>
      <c r="Y555" s="180">
        <v>0</v>
      </c>
      <c r="Z555" s="180">
        <v>0</v>
      </c>
      <c r="AA555" s="266">
        <v>304562.08</v>
      </c>
      <c r="AB555" s="44">
        <f t="shared" si="10"/>
        <v>6329.52</v>
      </c>
      <c r="AC555" s="44">
        <v>0</v>
      </c>
      <c r="AD555" s="45">
        <v>0</v>
      </c>
      <c r="AE555" s="46">
        <v>6329.52</v>
      </c>
    </row>
    <row r="556" spans="1:31" x14ac:dyDescent="0.2">
      <c r="A556" s="185">
        <v>2009</v>
      </c>
      <c r="B556" s="622" t="s">
        <v>62</v>
      </c>
      <c r="C556" s="474" t="s">
        <v>649</v>
      </c>
      <c r="D556" s="689">
        <v>40106</v>
      </c>
      <c r="E556" s="112" t="s">
        <v>37</v>
      </c>
      <c r="F556" s="102" t="s">
        <v>259</v>
      </c>
      <c r="G556" s="115" t="s">
        <v>69</v>
      </c>
      <c r="H556" s="115" t="s">
        <v>3144</v>
      </c>
      <c r="I556" s="452" t="s">
        <v>3145</v>
      </c>
      <c r="J556" s="119" t="s">
        <v>592</v>
      </c>
      <c r="K556" s="587" t="s">
        <v>1123</v>
      </c>
      <c r="L556" s="501">
        <v>0</v>
      </c>
      <c r="M556" s="38">
        <v>0</v>
      </c>
      <c r="N556" s="38">
        <v>0</v>
      </c>
      <c r="O556" s="104">
        <v>0</v>
      </c>
      <c r="P556" s="104">
        <v>0</v>
      </c>
      <c r="Q556" s="38">
        <v>0</v>
      </c>
      <c r="R556" s="38">
        <v>0</v>
      </c>
      <c r="S556" s="38">
        <v>0</v>
      </c>
      <c r="T556" s="107">
        <v>0</v>
      </c>
      <c r="U556" s="107">
        <v>0</v>
      </c>
      <c r="V556" s="107">
        <v>0</v>
      </c>
      <c r="W556" s="107">
        <v>0</v>
      </c>
      <c r="X556" s="38">
        <v>0</v>
      </c>
      <c r="Y556" s="180">
        <v>0</v>
      </c>
      <c r="Z556" s="180">
        <v>0</v>
      </c>
      <c r="AA556" s="307">
        <v>304562.08</v>
      </c>
      <c r="AB556" s="44">
        <f t="shared" si="10"/>
        <v>9296.7199999999993</v>
      </c>
      <c r="AC556" s="44">
        <v>0</v>
      </c>
      <c r="AD556" s="45">
        <v>0</v>
      </c>
      <c r="AE556" s="46">
        <v>9296.7199999999993</v>
      </c>
    </row>
    <row r="557" spans="1:31" x14ac:dyDescent="0.2">
      <c r="A557" s="185">
        <v>2009</v>
      </c>
      <c r="B557" s="297" t="s">
        <v>96</v>
      </c>
      <c r="C557" s="458" t="s">
        <v>650</v>
      </c>
      <c r="D557" s="708">
        <v>40134</v>
      </c>
      <c r="E557" s="298" t="s">
        <v>37</v>
      </c>
      <c r="F557" s="323" t="s">
        <v>264</v>
      </c>
      <c r="G557" s="323" t="s">
        <v>68</v>
      </c>
      <c r="H557" s="323"/>
      <c r="I557" s="478" t="s">
        <v>3134</v>
      </c>
      <c r="J557" s="119" t="s">
        <v>310</v>
      </c>
      <c r="K557" s="587" t="s">
        <v>2005</v>
      </c>
      <c r="L557" s="501">
        <v>0</v>
      </c>
      <c r="M557" s="38">
        <v>0</v>
      </c>
      <c r="N557" s="38">
        <v>0</v>
      </c>
      <c r="O557" s="104">
        <v>0</v>
      </c>
      <c r="P557" s="104">
        <v>0</v>
      </c>
      <c r="Q557" s="38">
        <v>0</v>
      </c>
      <c r="R557" s="38">
        <v>0</v>
      </c>
      <c r="S557" s="38">
        <v>0</v>
      </c>
      <c r="T557" s="107">
        <v>0</v>
      </c>
      <c r="U557" s="107">
        <v>0</v>
      </c>
      <c r="V557" s="107">
        <v>0</v>
      </c>
      <c r="W557" s="107">
        <v>0</v>
      </c>
      <c r="X557" s="38">
        <v>0</v>
      </c>
      <c r="Y557" s="180">
        <v>0</v>
      </c>
      <c r="Z557" s="180">
        <v>3000</v>
      </c>
      <c r="AA557" s="266">
        <v>0</v>
      </c>
      <c r="AB557" s="44">
        <f t="shared" si="10"/>
        <v>11378.62</v>
      </c>
      <c r="AC557" s="44">
        <v>0</v>
      </c>
      <c r="AD557" s="45">
        <v>0</v>
      </c>
      <c r="AE557" s="46">
        <v>11378.62</v>
      </c>
    </row>
    <row r="558" spans="1:31" hidden="1" x14ac:dyDescent="0.2">
      <c r="A558" s="185">
        <v>2009</v>
      </c>
      <c r="B558" s="297" t="s">
        <v>346</v>
      </c>
      <c r="C558" s="458" t="s">
        <v>651</v>
      </c>
      <c r="D558" s="708">
        <v>40175</v>
      </c>
      <c r="E558" s="298" t="s">
        <v>42</v>
      </c>
      <c r="F558" s="115" t="s">
        <v>344</v>
      </c>
      <c r="G558" s="323" t="s">
        <v>347</v>
      </c>
      <c r="H558" s="323"/>
      <c r="I558" s="478" t="s">
        <v>3135</v>
      </c>
      <c r="J558" s="300" t="s">
        <v>316</v>
      </c>
      <c r="K558" s="587" t="s">
        <v>352</v>
      </c>
      <c r="L558" s="501">
        <v>0</v>
      </c>
      <c r="M558" s="38">
        <v>0</v>
      </c>
      <c r="N558" s="38">
        <v>0</v>
      </c>
      <c r="O558" s="104">
        <v>0</v>
      </c>
      <c r="P558" s="104">
        <v>0</v>
      </c>
      <c r="Q558" s="38">
        <v>0</v>
      </c>
      <c r="R558" s="38">
        <v>0</v>
      </c>
      <c r="S558" s="38">
        <v>0</v>
      </c>
      <c r="T558" s="107">
        <v>0</v>
      </c>
      <c r="U558" s="107">
        <v>0</v>
      </c>
      <c r="V558" s="107">
        <v>0</v>
      </c>
      <c r="W558" s="107">
        <v>0</v>
      </c>
      <c r="X558" s="38">
        <v>0</v>
      </c>
      <c r="Y558" s="180">
        <v>0</v>
      </c>
      <c r="Z558" s="180">
        <v>0</v>
      </c>
      <c r="AA558" s="174">
        <v>24130.13</v>
      </c>
      <c r="AB558" s="44">
        <f t="shared" si="10"/>
        <v>2146.29</v>
      </c>
      <c r="AC558" s="44">
        <v>0</v>
      </c>
      <c r="AD558" s="45">
        <v>0</v>
      </c>
      <c r="AE558" s="46">
        <v>2146.29</v>
      </c>
    </row>
    <row r="559" spans="1:31" hidden="1" x14ac:dyDescent="0.2">
      <c r="A559" s="185">
        <v>2009</v>
      </c>
      <c r="B559" s="297" t="s">
        <v>346</v>
      </c>
      <c r="C559" s="458" t="s">
        <v>652</v>
      </c>
      <c r="D559" s="708">
        <v>40175</v>
      </c>
      <c r="E559" s="298" t="s">
        <v>42</v>
      </c>
      <c r="F559" s="115" t="s">
        <v>344</v>
      </c>
      <c r="G559" s="323" t="s">
        <v>348</v>
      </c>
      <c r="H559" s="323"/>
      <c r="I559" s="478" t="s">
        <v>3135</v>
      </c>
      <c r="J559" s="300" t="s">
        <v>316</v>
      </c>
      <c r="K559" s="587" t="s">
        <v>352</v>
      </c>
      <c r="L559" s="501">
        <v>0</v>
      </c>
      <c r="M559" s="38">
        <v>0</v>
      </c>
      <c r="N559" s="38">
        <v>0</v>
      </c>
      <c r="O559" s="104">
        <v>0</v>
      </c>
      <c r="P559" s="104">
        <v>0</v>
      </c>
      <c r="Q559" s="38">
        <v>0</v>
      </c>
      <c r="R559" s="38">
        <v>0</v>
      </c>
      <c r="S559" s="38">
        <v>0</v>
      </c>
      <c r="T559" s="107">
        <v>0</v>
      </c>
      <c r="U559" s="107">
        <v>0</v>
      </c>
      <c r="V559" s="107">
        <v>0</v>
      </c>
      <c r="W559" s="107">
        <v>0</v>
      </c>
      <c r="X559" s="38">
        <v>0</v>
      </c>
      <c r="Y559" s="180">
        <v>0</v>
      </c>
      <c r="Z559" s="180">
        <v>0</v>
      </c>
      <c r="AA559" s="174">
        <v>23968.82</v>
      </c>
      <c r="AB559" s="44">
        <f t="shared" si="10"/>
        <v>2146.29</v>
      </c>
      <c r="AC559" s="44">
        <v>0</v>
      </c>
      <c r="AD559" s="45">
        <v>0</v>
      </c>
      <c r="AE559" s="46">
        <v>2146.29</v>
      </c>
    </row>
    <row r="560" spans="1:31" hidden="1" x14ac:dyDescent="0.2">
      <c r="A560" s="185">
        <v>2009</v>
      </c>
      <c r="B560" s="297" t="s">
        <v>346</v>
      </c>
      <c r="C560" s="458" t="s">
        <v>653</v>
      </c>
      <c r="D560" s="708">
        <v>40175</v>
      </c>
      <c r="E560" s="298" t="s">
        <v>42</v>
      </c>
      <c r="F560" s="115" t="s">
        <v>344</v>
      </c>
      <c r="G560" s="323" t="s">
        <v>349</v>
      </c>
      <c r="H560" s="323"/>
      <c r="I560" s="478" t="s">
        <v>3135</v>
      </c>
      <c r="J560" s="300" t="s">
        <v>316</v>
      </c>
      <c r="K560" s="587" t="s">
        <v>352</v>
      </c>
      <c r="L560" s="501">
        <v>0</v>
      </c>
      <c r="M560" s="38">
        <v>0</v>
      </c>
      <c r="N560" s="38">
        <v>0</v>
      </c>
      <c r="O560" s="104">
        <v>0</v>
      </c>
      <c r="P560" s="104">
        <v>0</v>
      </c>
      <c r="Q560" s="38">
        <v>0</v>
      </c>
      <c r="R560" s="38">
        <v>0</v>
      </c>
      <c r="S560" s="38">
        <v>0</v>
      </c>
      <c r="T560" s="107">
        <v>0</v>
      </c>
      <c r="U560" s="107">
        <v>0</v>
      </c>
      <c r="V560" s="107">
        <v>0</v>
      </c>
      <c r="W560" s="107">
        <v>0</v>
      </c>
      <c r="X560" s="38">
        <v>0</v>
      </c>
      <c r="Y560" s="180">
        <v>0</v>
      </c>
      <c r="Z560" s="180">
        <v>0</v>
      </c>
      <c r="AA560" s="174">
        <v>23747.43</v>
      </c>
      <c r="AB560" s="44">
        <f t="shared" si="10"/>
        <v>2146.29</v>
      </c>
      <c r="AC560" s="44">
        <v>0</v>
      </c>
      <c r="AD560" s="45">
        <v>0</v>
      </c>
      <c r="AE560" s="46">
        <v>2146.29</v>
      </c>
    </row>
    <row r="561" spans="1:32" hidden="1" x14ac:dyDescent="0.2">
      <c r="A561" s="185">
        <v>2009</v>
      </c>
      <c r="B561" s="115" t="s">
        <v>346</v>
      </c>
      <c r="C561" s="458" t="s">
        <v>654</v>
      </c>
      <c r="D561" s="708">
        <v>40175</v>
      </c>
      <c r="E561" s="298" t="s">
        <v>42</v>
      </c>
      <c r="F561" s="115" t="s">
        <v>344</v>
      </c>
      <c r="G561" s="323" t="s">
        <v>350</v>
      </c>
      <c r="H561" s="115"/>
      <c r="I561" s="478" t="s">
        <v>3135</v>
      </c>
      <c r="J561" s="300" t="s">
        <v>316</v>
      </c>
      <c r="K561" s="587" t="s">
        <v>352</v>
      </c>
      <c r="L561" s="501">
        <v>0</v>
      </c>
      <c r="M561" s="38">
        <v>0</v>
      </c>
      <c r="N561" s="38">
        <v>0</v>
      </c>
      <c r="O561" s="104">
        <v>0</v>
      </c>
      <c r="P561" s="104">
        <v>0</v>
      </c>
      <c r="Q561" s="38">
        <v>0</v>
      </c>
      <c r="R561" s="38">
        <v>0</v>
      </c>
      <c r="S561" s="38">
        <v>0</v>
      </c>
      <c r="T561" s="107">
        <v>0</v>
      </c>
      <c r="U561" s="107">
        <v>0</v>
      </c>
      <c r="V561" s="107">
        <v>0</v>
      </c>
      <c r="W561" s="107">
        <v>0</v>
      </c>
      <c r="X561" s="38">
        <v>0</v>
      </c>
      <c r="Y561" s="180">
        <v>0</v>
      </c>
      <c r="Z561" s="180">
        <v>0</v>
      </c>
      <c r="AA561" s="174">
        <v>24106.65</v>
      </c>
      <c r="AB561" s="44">
        <f t="shared" si="10"/>
        <v>2146.29</v>
      </c>
      <c r="AC561" s="44">
        <v>0</v>
      </c>
      <c r="AD561" s="45">
        <v>0</v>
      </c>
      <c r="AE561" s="46">
        <v>2146.29</v>
      </c>
    </row>
    <row r="562" spans="1:32" ht="13.5" hidden="1" customHeight="1" x14ac:dyDescent="0.2">
      <c r="A562" s="321">
        <v>2009</v>
      </c>
      <c r="B562" s="181" t="s">
        <v>52</v>
      </c>
      <c r="C562" s="461" t="s">
        <v>652</v>
      </c>
      <c r="D562" s="712">
        <v>40453</v>
      </c>
      <c r="E562" s="303" t="s">
        <v>42</v>
      </c>
      <c r="F562" s="155" t="s">
        <v>255</v>
      </c>
      <c r="G562" s="322" t="s">
        <v>1837</v>
      </c>
      <c r="H562" s="155"/>
      <c r="I562" s="483" t="s">
        <v>698</v>
      </c>
      <c r="J562" s="183" t="s">
        <v>839</v>
      </c>
      <c r="K562" s="588"/>
      <c r="L562" s="514">
        <v>0</v>
      </c>
      <c r="M562" s="157">
        <v>0</v>
      </c>
      <c r="N562" s="157">
        <v>0</v>
      </c>
      <c r="O562" s="205">
        <v>0</v>
      </c>
      <c r="P562" s="205">
        <v>0</v>
      </c>
      <c r="Q562" s="157">
        <v>0</v>
      </c>
      <c r="R562" s="157">
        <v>0</v>
      </c>
      <c r="S562" s="157">
        <v>0</v>
      </c>
      <c r="T562" s="206">
        <v>0</v>
      </c>
      <c r="U562" s="206">
        <v>0</v>
      </c>
      <c r="V562" s="206">
        <v>0</v>
      </c>
      <c r="W562" s="206">
        <v>0</v>
      </c>
      <c r="X562" s="157">
        <v>0</v>
      </c>
      <c r="Y562" s="207">
        <v>0</v>
      </c>
      <c r="Z562" s="207">
        <v>0</v>
      </c>
      <c r="AA562" s="305">
        <v>18000000</v>
      </c>
      <c r="AB562" s="164">
        <f t="shared" si="10"/>
        <v>0</v>
      </c>
      <c r="AC562" s="164">
        <v>0</v>
      </c>
      <c r="AD562" s="83">
        <v>0</v>
      </c>
      <c r="AE562" s="148">
        <v>0</v>
      </c>
    </row>
    <row r="563" spans="1:32" ht="12.75" hidden="1" customHeight="1" x14ac:dyDescent="0.2">
      <c r="A563" s="321">
        <v>2009</v>
      </c>
      <c r="B563" s="181" t="s">
        <v>52</v>
      </c>
      <c r="C563" s="461" t="s">
        <v>652</v>
      </c>
      <c r="D563" s="712">
        <v>40453</v>
      </c>
      <c r="E563" s="303" t="s">
        <v>66</v>
      </c>
      <c r="F563" s="155" t="s">
        <v>255</v>
      </c>
      <c r="G563" s="322" t="s">
        <v>1837</v>
      </c>
      <c r="H563" s="155"/>
      <c r="I563" s="483" t="s">
        <v>698</v>
      </c>
      <c r="J563" s="183" t="s">
        <v>839</v>
      </c>
      <c r="K563" s="588"/>
      <c r="L563" s="514">
        <v>0</v>
      </c>
      <c r="M563" s="157">
        <v>0</v>
      </c>
      <c r="N563" s="157">
        <v>0</v>
      </c>
      <c r="O563" s="205">
        <v>0</v>
      </c>
      <c r="P563" s="205">
        <v>0</v>
      </c>
      <c r="Q563" s="157">
        <v>0</v>
      </c>
      <c r="R563" s="157">
        <v>0</v>
      </c>
      <c r="S563" s="157">
        <v>0</v>
      </c>
      <c r="T563" s="206">
        <v>0</v>
      </c>
      <c r="U563" s="206">
        <v>0</v>
      </c>
      <c r="V563" s="206">
        <v>0</v>
      </c>
      <c r="W563" s="206">
        <v>0</v>
      </c>
      <c r="X563" s="157">
        <v>0</v>
      </c>
      <c r="Y563" s="207">
        <v>0</v>
      </c>
      <c r="Z563" s="207">
        <v>0</v>
      </c>
      <c r="AA563" s="305">
        <v>18000000</v>
      </c>
      <c r="AB563" s="164">
        <f t="shared" si="10"/>
        <v>31200</v>
      </c>
      <c r="AC563" s="164">
        <v>31200</v>
      </c>
      <c r="AD563" s="83">
        <v>0</v>
      </c>
      <c r="AE563" s="148">
        <v>0</v>
      </c>
    </row>
    <row r="564" spans="1:32" x14ac:dyDescent="0.2">
      <c r="A564" s="185">
        <v>2009</v>
      </c>
      <c r="B564" s="297" t="s">
        <v>3136</v>
      </c>
      <c r="C564" s="458" t="s">
        <v>653</v>
      </c>
      <c r="D564" s="708">
        <v>40177</v>
      </c>
      <c r="E564" s="298" t="s">
        <v>37</v>
      </c>
      <c r="F564" s="323" t="s">
        <v>260</v>
      </c>
      <c r="G564" s="323" t="s">
        <v>63</v>
      </c>
      <c r="H564" s="323"/>
      <c r="I564" s="478" t="s">
        <v>3137</v>
      </c>
      <c r="J564" s="119" t="s">
        <v>592</v>
      </c>
      <c r="K564" s="587" t="s">
        <v>1107</v>
      </c>
      <c r="L564" s="501">
        <v>0</v>
      </c>
      <c r="M564" s="38">
        <v>0</v>
      </c>
      <c r="N564" s="38">
        <v>0</v>
      </c>
      <c r="O564" s="104">
        <v>0</v>
      </c>
      <c r="P564" s="104">
        <v>0</v>
      </c>
      <c r="Q564" s="38">
        <v>0</v>
      </c>
      <c r="R564" s="38">
        <v>0</v>
      </c>
      <c r="S564" s="38">
        <v>0</v>
      </c>
      <c r="T564" s="107">
        <v>0</v>
      </c>
      <c r="U564" s="107">
        <v>0</v>
      </c>
      <c r="V564" s="107">
        <v>0</v>
      </c>
      <c r="W564" s="107">
        <v>520000</v>
      </c>
      <c r="X564" s="38">
        <v>3000</v>
      </c>
      <c r="Y564" s="180">
        <v>0</v>
      </c>
      <c r="Z564" s="180">
        <v>0</v>
      </c>
      <c r="AA564" s="266" t="s">
        <v>20</v>
      </c>
      <c r="AB564" s="44">
        <f t="shared" si="10"/>
        <v>1872</v>
      </c>
      <c r="AC564" s="44">
        <v>0</v>
      </c>
      <c r="AD564" s="45">
        <v>0</v>
      </c>
      <c r="AE564" s="44">
        <v>1872</v>
      </c>
    </row>
    <row r="565" spans="1:32" hidden="1" x14ac:dyDescent="0.2">
      <c r="A565" s="185">
        <v>2009</v>
      </c>
      <c r="B565" s="115" t="s">
        <v>489</v>
      </c>
      <c r="C565" s="474" t="s">
        <v>654</v>
      </c>
      <c r="D565" s="689">
        <v>40162</v>
      </c>
      <c r="E565" s="112" t="s">
        <v>42</v>
      </c>
      <c r="F565" s="115" t="s">
        <v>250</v>
      </c>
      <c r="G565" s="115" t="s">
        <v>68</v>
      </c>
      <c r="H565" s="115"/>
      <c r="I565" s="452" t="s">
        <v>1885</v>
      </c>
      <c r="J565" s="119" t="s">
        <v>592</v>
      </c>
      <c r="K565" s="117" t="s">
        <v>1123</v>
      </c>
      <c r="L565" s="507">
        <v>0</v>
      </c>
      <c r="M565" s="38">
        <v>0</v>
      </c>
      <c r="N565" s="38">
        <v>0</v>
      </c>
      <c r="O565" s="104">
        <v>0</v>
      </c>
      <c r="P565" s="104">
        <v>0</v>
      </c>
      <c r="Q565" s="38">
        <v>0</v>
      </c>
      <c r="R565" s="38">
        <v>0</v>
      </c>
      <c r="S565" s="38">
        <v>0</v>
      </c>
      <c r="T565" s="107">
        <v>0</v>
      </c>
      <c r="U565" s="107">
        <v>0</v>
      </c>
      <c r="V565" s="107">
        <v>0</v>
      </c>
      <c r="W565" s="107">
        <v>5373.4</v>
      </c>
      <c r="X565" s="38">
        <v>0</v>
      </c>
      <c r="Y565" s="180">
        <v>0</v>
      </c>
      <c r="Z565" s="180">
        <v>0</v>
      </c>
      <c r="AA565" s="266">
        <v>0</v>
      </c>
      <c r="AB565" s="44">
        <f>AC565+AD565+AE565</f>
        <v>0</v>
      </c>
      <c r="AC565" s="44">
        <v>0</v>
      </c>
      <c r="AD565" s="45">
        <v>0</v>
      </c>
      <c r="AE565" s="46">
        <v>0</v>
      </c>
    </row>
    <row r="566" spans="1:32" hidden="1" x14ac:dyDescent="0.2">
      <c r="A566" s="185">
        <v>2009</v>
      </c>
      <c r="B566" s="297" t="s">
        <v>410</v>
      </c>
      <c r="C566" s="458" t="s">
        <v>1068</v>
      </c>
      <c r="D566" s="708" t="s">
        <v>1069</v>
      </c>
      <c r="E566" s="298" t="s">
        <v>1072</v>
      </c>
      <c r="F566" s="323" t="s">
        <v>260</v>
      </c>
      <c r="G566" s="115" t="s">
        <v>69</v>
      </c>
      <c r="H566" s="323"/>
      <c r="I566" s="478" t="s">
        <v>2776</v>
      </c>
      <c r="J566" s="119" t="s">
        <v>592</v>
      </c>
      <c r="K566" s="587" t="s">
        <v>2778</v>
      </c>
      <c r="L566" s="507">
        <v>0</v>
      </c>
      <c r="M566" s="38">
        <v>0</v>
      </c>
      <c r="N566" s="38">
        <v>0</v>
      </c>
      <c r="O566" s="104">
        <v>0</v>
      </c>
      <c r="P566" s="507">
        <v>0</v>
      </c>
      <c r="Q566" s="38">
        <v>0</v>
      </c>
      <c r="R566" s="38">
        <v>0</v>
      </c>
      <c r="S566" s="104">
        <v>0</v>
      </c>
      <c r="T566" s="104">
        <v>0</v>
      </c>
      <c r="U566" s="38">
        <v>0</v>
      </c>
      <c r="V566" s="38">
        <v>0</v>
      </c>
      <c r="W566" s="38">
        <v>0</v>
      </c>
      <c r="X566" s="107">
        <v>0</v>
      </c>
      <c r="Y566" s="107">
        <v>0</v>
      </c>
      <c r="Z566" s="107">
        <v>0</v>
      </c>
      <c r="AA566" s="266">
        <v>16439.060000000001</v>
      </c>
      <c r="AB566" s="44">
        <v>0</v>
      </c>
      <c r="AC566" s="44">
        <v>0</v>
      </c>
      <c r="AD566" s="45">
        <v>0</v>
      </c>
      <c r="AE566" s="46">
        <v>0</v>
      </c>
    </row>
    <row r="567" spans="1:32" hidden="1" x14ac:dyDescent="0.2">
      <c r="A567" s="185">
        <v>2009</v>
      </c>
      <c r="B567" s="297" t="s">
        <v>410</v>
      </c>
      <c r="C567" s="458" t="s">
        <v>1068</v>
      </c>
      <c r="D567" s="708" t="s">
        <v>1069</v>
      </c>
      <c r="E567" s="298" t="s">
        <v>1072</v>
      </c>
      <c r="F567" s="323" t="s">
        <v>260</v>
      </c>
      <c r="G567" s="115" t="s">
        <v>69</v>
      </c>
      <c r="H567" s="323"/>
      <c r="I567" s="478" t="s">
        <v>2777</v>
      </c>
      <c r="J567" s="119" t="s">
        <v>592</v>
      </c>
      <c r="K567" s="587" t="s">
        <v>2778</v>
      </c>
      <c r="L567" s="507">
        <v>0</v>
      </c>
      <c r="M567" s="38">
        <v>0</v>
      </c>
      <c r="N567" s="38">
        <v>0</v>
      </c>
      <c r="O567" s="104">
        <v>0</v>
      </c>
      <c r="P567" s="104">
        <v>0</v>
      </c>
      <c r="Q567" s="38">
        <v>0</v>
      </c>
      <c r="R567" s="38">
        <v>0</v>
      </c>
      <c r="S567" s="38">
        <v>0</v>
      </c>
      <c r="T567" s="107">
        <v>0</v>
      </c>
      <c r="U567" s="107">
        <v>0</v>
      </c>
      <c r="V567" s="107">
        <v>0</v>
      </c>
      <c r="W567" s="107">
        <v>0</v>
      </c>
      <c r="X567" s="38">
        <v>0</v>
      </c>
      <c r="Y567" s="180">
        <v>0</v>
      </c>
      <c r="Z567" s="180">
        <v>0</v>
      </c>
      <c r="AA567" s="266">
        <v>38310.06</v>
      </c>
      <c r="AB567" s="44">
        <v>0</v>
      </c>
      <c r="AC567" s="44">
        <v>0</v>
      </c>
      <c r="AD567" s="45">
        <v>0</v>
      </c>
      <c r="AE567" s="46">
        <v>0</v>
      </c>
    </row>
    <row r="568" spans="1:32" hidden="1" x14ac:dyDescent="0.2">
      <c r="A568" s="185">
        <v>2009</v>
      </c>
      <c r="B568" s="297" t="s">
        <v>2067</v>
      </c>
      <c r="C568" s="458" t="s">
        <v>1068</v>
      </c>
      <c r="D568" s="708" t="s">
        <v>1069</v>
      </c>
      <c r="E568" s="298" t="s">
        <v>1072</v>
      </c>
      <c r="F568" s="323" t="s">
        <v>264</v>
      </c>
      <c r="G568" s="115" t="s">
        <v>68</v>
      </c>
      <c r="H568" s="323"/>
      <c r="I568" s="478" t="s">
        <v>2068</v>
      </c>
      <c r="J568" s="119" t="s">
        <v>592</v>
      </c>
      <c r="K568" s="587" t="s">
        <v>1123</v>
      </c>
      <c r="L568" s="507">
        <v>0</v>
      </c>
      <c r="M568" s="38">
        <v>0</v>
      </c>
      <c r="N568" s="38">
        <v>0</v>
      </c>
      <c r="O568" s="104">
        <v>0</v>
      </c>
      <c r="P568" s="104">
        <v>0</v>
      </c>
      <c r="Q568" s="38">
        <v>0</v>
      </c>
      <c r="R568" s="38">
        <v>0</v>
      </c>
      <c r="S568" s="38">
        <v>0</v>
      </c>
      <c r="T568" s="107">
        <v>0</v>
      </c>
      <c r="U568" s="107">
        <v>0</v>
      </c>
      <c r="V568" s="107">
        <v>0</v>
      </c>
      <c r="W568" s="107">
        <v>3117</v>
      </c>
      <c r="X568" s="38">
        <v>0</v>
      </c>
      <c r="Y568" s="180">
        <v>485.47</v>
      </c>
      <c r="Z568" s="180">
        <v>700.02</v>
      </c>
      <c r="AA568" s="266">
        <v>0</v>
      </c>
      <c r="AB568" s="44">
        <v>0</v>
      </c>
      <c r="AC568" s="44">
        <v>0</v>
      </c>
      <c r="AD568" s="45">
        <v>0</v>
      </c>
      <c r="AE568" s="46">
        <v>0</v>
      </c>
    </row>
    <row r="569" spans="1:32" hidden="1" x14ac:dyDescent="0.2">
      <c r="A569" s="185">
        <v>2009</v>
      </c>
      <c r="B569" s="297" t="s">
        <v>2054</v>
      </c>
      <c r="C569" s="458" t="s">
        <v>1068</v>
      </c>
      <c r="D569" s="708" t="s">
        <v>1069</v>
      </c>
      <c r="E569" s="298" t="s">
        <v>1072</v>
      </c>
      <c r="F569" s="323" t="s">
        <v>264</v>
      </c>
      <c r="G569" s="115" t="s">
        <v>68</v>
      </c>
      <c r="H569" s="323"/>
      <c r="I569" s="478" t="s">
        <v>2055</v>
      </c>
      <c r="J569" s="119" t="s">
        <v>592</v>
      </c>
      <c r="K569" s="587" t="s">
        <v>1123</v>
      </c>
      <c r="L569" s="507">
        <v>0</v>
      </c>
      <c r="M569" s="38">
        <v>0</v>
      </c>
      <c r="N569" s="38">
        <v>0</v>
      </c>
      <c r="O569" s="104">
        <v>0</v>
      </c>
      <c r="P569" s="104">
        <v>0</v>
      </c>
      <c r="Q569" s="38">
        <v>0</v>
      </c>
      <c r="R569" s="38">
        <v>0</v>
      </c>
      <c r="S569" s="38">
        <v>0</v>
      </c>
      <c r="T569" s="107">
        <v>0</v>
      </c>
      <c r="U569" s="107">
        <v>0</v>
      </c>
      <c r="V569" s="107">
        <v>0</v>
      </c>
      <c r="W569" s="107">
        <v>417.37</v>
      </c>
      <c r="X569" s="38">
        <v>0</v>
      </c>
      <c r="Y569" s="180">
        <v>485.47</v>
      </c>
      <c r="Z569" s="180">
        <v>700.02</v>
      </c>
      <c r="AA569" s="266">
        <v>0</v>
      </c>
      <c r="AB569" s="44">
        <f>AC569+AD569+AE569</f>
        <v>0</v>
      </c>
      <c r="AC569" s="44">
        <v>0</v>
      </c>
      <c r="AD569" s="45">
        <v>0</v>
      </c>
      <c r="AE569" s="46">
        <v>0</v>
      </c>
    </row>
    <row r="570" spans="1:32" hidden="1" x14ac:dyDescent="0.2">
      <c r="A570" s="185">
        <v>2009</v>
      </c>
      <c r="B570" s="297" t="s">
        <v>2056</v>
      </c>
      <c r="C570" s="458" t="s">
        <v>1068</v>
      </c>
      <c r="D570" s="708" t="s">
        <v>1069</v>
      </c>
      <c r="E570" s="298" t="s">
        <v>1072</v>
      </c>
      <c r="F570" s="323" t="s">
        <v>264</v>
      </c>
      <c r="G570" s="115" t="s">
        <v>68</v>
      </c>
      <c r="H570" s="323"/>
      <c r="I570" s="478" t="s">
        <v>2057</v>
      </c>
      <c r="J570" s="119" t="s">
        <v>592</v>
      </c>
      <c r="K570" s="587" t="s">
        <v>1123</v>
      </c>
      <c r="L570" s="507">
        <v>0</v>
      </c>
      <c r="M570" s="38">
        <v>0</v>
      </c>
      <c r="N570" s="38">
        <v>0</v>
      </c>
      <c r="O570" s="104">
        <v>0</v>
      </c>
      <c r="P570" s="104">
        <v>0</v>
      </c>
      <c r="Q570" s="38">
        <v>0</v>
      </c>
      <c r="R570" s="38">
        <v>0</v>
      </c>
      <c r="S570" s="38">
        <v>0</v>
      </c>
      <c r="T570" s="107">
        <v>0</v>
      </c>
      <c r="U570" s="107">
        <v>0</v>
      </c>
      <c r="V570" s="107">
        <v>0</v>
      </c>
      <c r="W570" s="107">
        <v>3870</v>
      </c>
      <c r="X570" s="38">
        <v>0</v>
      </c>
      <c r="Y570" s="180">
        <v>485.47</v>
      </c>
      <c r="Z570" s="180">
        <v>700.02</v>
      </c>
      <c r="AA570" s="266">
        <v>0</v>
      </c>
      <c r="AB570" s="44">
        <f>AC570+AD570+AE570</f>
        <v>0</v>
      </c>
      <c r="AC570" s="44">
        <v>0</v>
      </c>
      <c r="AD570" s="45">
        <v>0</v>
      </c>
      <c r="AE570" s="46">
        <v>0</v>
      </c>
    </row>
    <row r="571" spans="1:32" hidden="1" x14ac:dyDescent="0.2">
      <c r="A571" s="185">
        <v>2009</v>
      </c>
      <c r="B571" s="297" t="s">
        <v>2035</v>
      </c>
      <c r="C571" s="458" t="s">
        <v>1068</v>
      </c>
      <c r="D571" s="708" t="s">
        <v>1069</v>
      </c>
      <c r="E571" s="298" t="s">
        <v>1072</v>
      </c>
      <c r="F571" s="323" t="s">
        <v>264</v>
      </c>
      <c r="G571" s="115" t="s">
        <v>68</v>
      </c>
      <c r="H571" s="323"/>
      <c r="I571" s="478" t="s">
        <v>2036</v>
      </c>
      <c r="J571" s="119" t="s">
        <v>592</v>
      </c>
      <c r="K571" s="587" t="s">
        <v>1123</v>
      </c>
      <c r="L571" s="507">
        <v>0</v>
      </c>
      <c r="M571" s="38">
        <v>0</v>
      </c>
      <c r="N571" s="38">
        <v>0</v>
      </c>
      <c r="O571" s="104">
        <v>0</v>
      </c>
      <c r="P571" s="104">
        <v>0</v>
      </c>
      <c r="Q571" s="38">
        <v>0</v>
      </c>
      <c r="R571" s="38">
        <v>0</v>
      </c>
      <c r="S571" s="38">
        <v>0</v>
      </c>
      <c r="T571" s="107">
        <v>0</v>
      </c>
      <c r="U571" s="107">
        <v>0</v>
      </c>
      <c r="V571" s="107">
        <v>0</v>
      </c>
      <c r="W571" s="107">
        <v>2763</v>
      </c>
      <c r="X571" s="38">
        <v>0</v>
      </c>
      <c r="Y571" s="180">
        <v>485.07</v>
      </c>
      <c r="Z571" s="180">
        <v>700.02</v>
      </c>
      <c r="AA571" s="266">
        <v>0</v>
      </c>
      <c r="AB571" s="44">
        <f>AC571+AD571+AE571</f>
        <v>0</v>
      </c>
      <c r="AC571" s="44">
        <v>0</v>
      </c>
      <c r="AD571" s="45">
        <v>0</v>
      </c>
      <c r="AE571" s="46">
        <v>0</v>
      </c>
    </row>
    <row r="572" spans="1:32" hidden="1" x14ac:dyDescent="0.2">
      <c r="A572" s="185">
        <v>2009</v>
      </c>
      <c r="B572" s="297" t="s">
        <v>2035</v>
      </c>
      <c r="C572" s="458" t="s">
        <v>1068</v>
      </c>
      <c r="D572" s="708" t="s">
        <v>1069</v>
      </c>
      <c r="E572" s="298" t="s">
        <v>1072</v>
      </c>
      <c r="F572" s="323" t="s">
        <v>264</v>
      </c>
      <c r="G572" s="115" t="s">
        <v>68</v>
      </c>
      <c r="H572" s="323"/>
      <c r="I572" s="478" t="s">
        <v>2037</v>
      </c>
      <c r="J572" s="119" t="s">
        <v>592</v>
      </c>
      <c r="K572" s="587" t="s">
        <v>1123</v>
      </c>
      <c r="L572" s="507">
        <v>0</v>
      </c>
      <c r="M572" s="38">
        <v>0</v>
      </c>
      <c r="N572" s="38">
        <v>0</v>
      </c>
      <c r="O572" s="104">
        <v>0</v>
      </c>
      <c r="P572" s="104">
        <v>0</v>
      </c>
      <c r="Q572" s="38">
        <v>0</v>
      </c>
      <c r="R572" s="38">
        <v>0</v>
      </c>
      <c r="S572" s="38">
        <v>0</v>
      </c>
      <c r="T572" s="107">
        <v>0</v>
      </c>
      <c r="U572" s="107">
        <v>0</v>
      </c>
      <c r="V572" s="107">
        <v>0</v>
      </c>
      <c r="W572" s="107">
        <v>2763</v>
      </c>
      <c r="X572" s="38">
        <v>0</v>
      </c>
      <c r="Y572" s="180">
        <v>0</v>
      </c>
      <c r="Z572" s="180">
        <v>0</v>
      </c>
      <c r="AA572" s="266">
        <v>0</v>
      </c>
      <c r="AB572" s="44">
        <f>AC572+AD572+AE572</f>
        <v>0</v>
      </c>
      <c r="AC572" s="44">
        <v>0</v>
      </c>
      <c r="AD572" s="45">
        <v>0</v>
      </c>
      <c r="AE572" s="46">
        <v>0</v>
      </c>
    </row>
    <row r="573" spans="1:32" hidden="1" x14ac:dyDescent="0.2">
      <c r="A573" s="185">
        <v>2009</v>
      </c>
      <c r="B573" s="297" t="s">
        <v>2060</v>
      </c>
      <c r="C573" s="458" t="s">
        <v>1068</v>
      </c>
      <c r="D573" s="708" t="s">
        <v>1069</v>
      </c>
      <c r="E573" s="298" t="s">
        <v>1072</v>
      </c>
      <c r="F573" s="323" t="s">
        <v>264</v>
      </c>
      <c r="G573" s="115" t="s">
        <v>68</v>
      </c>
      <c r="H573" s="323"/>
      <c r="I573" s="478" t="s">
        <v>2061</v>
      </c>
      <c r="J573" s="119" t="s">
        <v>592</v>
      </c>
      <c r="K573" s="587" t="s">
        <v>1123</v>
      </c>
      <c r="L573" s="507">
        <v>0</v>
      </c>
      <c r="M573" s="38">
        <v>0</v>
      </c>
      <c r="N573" s="38">
        <v>0</v>
      </c>
      <c r="O573" s="104">
        <v>0</v>
      </c>
      <c r="P573" s="104">
        <v>0</v>
      </c>
      <c r="Q573" s="38">
        <v>0</v>
      </c>
      <c r="R573" s="38">
        <v>0</v>
      </c>
      <c r="S573" s="38">
        <v>0</v>
      </c>
      <c r="T573" s="107">
        <v>0</v>
      </c>
      <c r="U573" s="107">
        <v>0</v>
      </c>
      <c r="V573" s="107">
        <v>0</v>
      </c>
      <c r="W573" s="107">
        <v>5839.05</v>
      </c>
      <c r="X573" s="38">
        <v>0</v>
      </c>
      <c r="Y573" s="180">
        <v>485.07</v>
      </c>
      <c r="Z573" s="180">
        <v>700.02</v>
      </c>
      <c r="AA573" s="266">
        <v>0</v>
      </c>
      <c r="AB573" s="44">
        <v>0</v>
      </c>
      <c r="AC573" s="44">
        <v>0</v>
      </c>
      <c r="AD573" s="45">
        <v>0</v>
      </c>
      <c r="AE573" s="46">
        <v>0</v>
      </c>
    </row>
    <row r="574" spans="1:32" hidden="1" x14ac:dyDescent="0.2">
      <c r="A574" s="185">
        <v>2009</v>
      </c>
      <c r="B574" s="297" t="s">
        <v>2025</v>
      </c>
      <c r="C574" s="458" t="s">
        <v>1068</v>
      </c>
      <c r="D574" s="708" t="s">
        <v>1069</v>
      </c>
      <c r="E574" s="298" t="s">
        <v>1072</v>
      </c>
      <c r="F574" s="323" t="s">
        <v>264</v>
      </c>
      <c r="G574" s="115" t="s">
        <v>68</v>
      </c>
      <c r="H574" s="323"/>
      <c r="I574" s="478" t="s">
        <v>2026</v>
      </c>
      <c r="J574" s="119" t="s">
        <v>592</v>
      </c>
      <c r="K574" s="587" t="s">
        <v>1123</v>
      </c>
      <c r="L574" s="507">
        <v>0</v>
      </c>
      <c r="M574" s="38">
        <v>0</v>
      </c>
      <c r="N574" s="38">
        <v>0</v>
      </c>
      <c r="O574" s="104">
        <v>0</v>
      </c>
      <c r="P574" s="104">
        <v>0</v>
      </c>
      <c r="Q574" s="38">
        <v>0</v>
      </c>
      <c r="R574" s="38">
        <v>0</v>
      </c>
      <c r="S574" s="38">
        <v>0</v>
      </c>
      <c r="T574" s="107">
        <v>0</v>
      </c>
      <c r="U574" s="107">
        <v>0</v>
      </c>
      <c r="V574" s="107">
        <v>0</v>
      </c>
      <c r="W574" s="107">
        <v>8664</v>
      </c>
      <c r="X574" s="38">
        <v>1369.99</v>
      </c>
      <c r="Y574" s="180">
        <v>485.47</v>
      </c>
      <c r="Z574" s="180">
        <v>700.02</v>
      </c>
      <c r="AA574" s="266">
        <v>0</v>
      </c>
      <c r="AB574" s="44">
        <v>0</v>
      </c>
      <c r="AC574" s="44">
        <v>0</v>
      </c>
      <c r="AD574" s="45">
        <v>0</v>
      </c>
      <c r="AE574" s="46">
        <v>0</v>
      </c>
    </row>
    <row r="575" spans="1:32" hidden="1" x14ac:dyDescent="0.2">
      <c r="A575" s="185">
        <v>2009</v>
      </c>
      <c r="B575" s="297" t="s">
        <v>2025</v>
      </c>
      <c r="C575" s="458" t="s">
        <v>1068</v>
      </c>
      <c r="D575" s="708" t="s">
        <v>1069</v>
      </c>
      <c r="E575" s="298" t="s">
        <v>1072</v>
      </c>
      <c r="F575" s="323" t="s">
        <v>264</v>
      </c>
      <c r="G575" s="115" t="s">
        <v>68</v>
      </c>
      <c r="H575" s="323"/>
      <c r="I575" s="478" t="s">
        <v>2027</v>
      </c>
      <c r="J575" s="119" t="s">
        <v>592</v>
      </c>
      <c r="K575" s="587" t="s">
        <v>1123</v>
      </c>
      <c r="L575" s="507">
        <v>0</v>
      </c>
      <c r="M575" s="38">
        <v>0</v>
      </c>
      <c r="N575" s="38">
        <v>0</v>
      </c>
      <c r="O575" s="104">
        <v>0</v>
      </c>
      <c r="P575" s="104">
        <v>0</v>
      </c>
      <c r="Q575" s="38">
        <v>0</v>
      </c>
      <c r="R575" s="38">
        <v>0</v>
      </c>
      <c r="S575" s="38">
        <v>0</v>
      </c>
      <c r="T575" s="107">
        <v>0</v>
      </c>
      <c r="U575" s="107">
        <v>0</v>
      </c>
      <c r="V575" s="107">
        <v>0</v>
      </c>
      <c r="W575" s="107">
        <v>8664</v>
      </c>
      <c r="X575" s="38">
        <v>1369.99</v>
      </c>
      <c r="Y575" s="180">
        <v>0</v>
      </c>
      <c r="Z575" s="180">
        <v>0</v>
      </c>
      <c r="AA575" s="266">
        <v>0</v>
      </c>
      <c r="AB575" s="44">
        <v>0</v>
      </c>
      <c r="AC575" s="44">
        <v>0</v>
      </c>
      <c r="AD575" s="45">
        <v>0</v>
      </c>
      <c r="AE575" s="46">
        <v>0</v>
      </c>
    </row>
    <row r="576" spans="1:32" hidden="1" x14ac:dyDescent="0.2">
      <c r="A576" s="185">
        <v>2009</v>
      </c>
      <c r="B576" s="297" t="s">
        <v>1219</v>
      </c>
      <c r="C576" s="458" t="s">
        <v>1068</v>
      </c>
      <c r="D576" s="708" t="s">
        <v>1069</v>
      </c>
      <c r="E576" s="298" t="s">
        <v>1072</v>
      </c>
      <c r="F576" s="323" t="s">
        <v>259</v>
      </c>
      <c r="G576" s="115" t="s">
        <v>1014</v>
      </c>
      <c r="H576" s="323"/>
      <c r="I576" s="478" t="s">
        <v>1740</v>
      </c>
      <c r="J576" s="119" t="s">
        <v>537</v>
      </c>
      <c r="K576" s="587" t="s">
        <v>1041</v>
      </c>
      <c r="L576" s="507">
        <v>0</v>
      </c>
      <c r="M576" s="38">
        <v>0</v>
      </c>
      <c r="N576" s="38">
        <v>0</v>
      </c>
      <c r="O576" s="104">
        <v>0</v>
      </c>
      <c r="P576" s="104">
        <v>0</v>
      </c>
      <c r="Q576" s="38">
        <v>0</v>
      </c>
      <c r="R576" s="38">
        <v>0</v>
      </c>
      <c r="S576" s="38">
        <v>0</v>
      </c>
      <c r="T576" s="107">
        <v>0</v>
      </c>
      <c r="U576" s="107">
        <v>0</v>
      </c>
      <c r="V576" s="107">
        <v>0</v>
      </c>
      <c r="W576" s="107">
        <v>0</v>
      </c>
      <c r="X576" s="38">
        <v>0</v>
      </c>
      <c r="Y576" s="180">
        <v>0</v>
      </c>
      <c r="Z576" s="180">
        <v>0</v>
      </c>
      <c r="AA576" s="266">
        <v>7260.99</v>
      </c>
      <c r="AB576" s="44">
        <f t="shared" si="10"/>
        <v>0</v>
      </c>
      <c r="AC576" s="44">
        <v>0</v>
      </c>
      <c r="AD576" s="45">
        <v>0</v>
      </c>
      <c r="AE576" s="46">
        <v>0</v>
      </c>
      <c r="AF576" s="17" t="s">
        <v>1</v>
      </c>
    </row>
    <row r="577" spans="1:31" hidden="1" x14ac:dyDescent="0.2">
      <c r="A577" s="185">
        <v>2009</v>
      </c>
      <c r="B577" s="115" t="s">
        <v>1099</v>
      </c>
      <c r="C577" s="474" t="s">
        <v>1068</v>
      </c>
      <c r="D577" s="689" t="s">
        <v>1069</v>
      </c>
      <c r="E577" s="112" t="s">
        <v>1072</v>
      </c>
      <c r="F577" s="115" t="s">
        <v>1100</v>
      </c>
      <c r="G577" s="115" t="s">
        <v>69</v>
      </c>
      <c r="H577" s="115" t="s">
        <v>1101</v>
      </c>
      <c r="I577" s="452" t="s">
        <v>1738</v>
      </c>
      <c r="J577" s="188" t="s">
        <v>351</v>
      </c>
      <c r="K577" s="258" t="s">
        <v>1133</v>
      </c>
      <c r="L577" s="507">
        <v>0</v>
      </c>
      <c r="M577" s="38">
        <v>0</v>
      </c>
      <c r="N577" s="38">
        <v>0</v>
      </c>
      <c r="O577" s="104">
        <v>0</v>
      </c>
      <c r="P577" s="104">
        <v>0</v>
      </c>
      <c r="Q577" s="38">
        <v>0</v>
      </c>
      <c r="R577" s="38">
        <v>0</v>
      </c>
      <c r="S577" s="38">
        <v>0</v>
      </c>
      <c r="T577" s="107">
        <v>0</v>
      </c>
      <c r="U577" s="107">
        <v>0</v>
      </c>
      <c r="V577" s="107">
        <v>0</v>
      </c>
      <c r="W577" s="107">
        <v>0</v>
      </c>
      <c r="X577" s="38">
        <v>0</v>
      </c>
      <c r="Y577" s="180">
        <v>0</v>
      </c>
      <c r="Z577" s="180">
        <v>0</v>
      </c>
      <c r="AA577" s="174">
        <v>6284.51</v>
      </c>
      <c r="AB577" s="44">
        <f t="shared" si="10"/>
        <v>0</v>
      </c>
      <c r="AC577" s="44">
        <v>0</v>
      </c>
      <c r="AD577" s="45">
        <v>0</v>
      </c>
      <c r="AE577" s="46">
        <v>0</v>
      </c>
    </row>
    <row r="578" spans="1:31" hidden="1" x14ac:dyDescent="0.2">
      <c r="A578" s="185">
        <v>2009</v>
      </c>
      <c r="B578" s="297" t="s">
        <v>1148</v>
      </c>
      <c r="C578" s="458" t="s">
        <v>1068</v>
      </c>
      <c r="D578" s="708" t="s">
        <v>1069</v>
      </c>
      <c r="E578" s="298" t="s">
        <v>1072</v>
      </c>
      <c r="F578" s="323" t="s">
        <v>1149</v>
      </c>
      <c r="G578" s="115" t="s">
        <v>69</v>
      </c>
      <c r="H578" s="323" t="s">
        <v>1150</v>
      </c>
      <c r="I578" s="478" t="s">
        <v>1739</v>
      </c>
      <c r="J578" s="119" t="s">
        <v>537</v>
      </c>
      <c r="K578" s="587" t="s">
        <v>1041</v>
      </c>
      <c r="L578" s="507">
        <v>0</v>
      </c>
      <c r="M578" s="38">
        <v>0</v>
      </c>
      <c r="N578" s="38">
        <v>0</v>
      </c>
      <c r="O578" s="104">
        <v>0</v>
      </c>
      <c r="P578" s="104">
        <v>0</v>
      </c>
      <c r="Q578" s="38">
        <v>0</v>
      </c>
      <c r="R578" s="38">
        <v>0</v>
      </c>
      <c r="S578" s="38">
        <v>0</v>
      </c>
      <c r="T578" s="107">
        <v>0</v>
      </c>
      <c r="U578" s="107">
        <v>0</v>
      </c>
      <c r="V578" s="107">
        <v>0</v>
      </c>
      <c r="W578" s="107">
        <v>0</v>
      </c>
      <c r="X578" s="38">
        <v>0</v>
      </c>
      <c r="Y578" s="180">
        <v>0</v>
      </c>
      <c r="Z578" s="180">
        <v>0</v>
      </c>
      <c r="AA578" s="266">
        <v>670.87</v>
      </c>
      <c r="AB578" s="44">
        <f t="shared" si="10"/>
        <v>0</v>
      </c>
      <c r="AC578" s="44">
        <v>0</v>
      </c>
      <c r="AD578" s="45">
        <v>0</v>
      </c>
      <c r="AE578" s="46">
        <v>0</v>
      </c>
    </row>
    <row r="579" spans="1:31" hidden="1" x14ac:dyDescent="0.2">
      <c r="A579" s="185">
        <v>2009</v>
      </c>
      <c r="B579" s="115" t="s">
        <v>1099</v>
      </c>
      <c r="C579" s="474" t="s">
        <v>1068</v>
      </c>
      <c r="D579" s="689" t="s">
        <v>1069</v>
      </c>
      <c r="E579" s="112" t="s">
        <v>1072</v>
      </c>
      <c r="F579" s="115" t="s">
        <v>1100</v>
      </c>
      <c r="G579" s="115" t="s">
        <v>69</v>
      </c>
      <c r="H579" s="115" t="s">
        <v>1101</v>
      </c>
      <c r="I579" s="452" t="s">
        <v>1738</v>
      </c>
      <c r="J579" s="119" t="s">
        <v>592</v>
      </c>
      <c r="K579" s="118" t="s">
        <v>1123</v>
      </c>
      <c r="L579" s="507">
        <v>0</v>
      </c>
      <c r="M579" s="38">
        <v>0</v>
      </c>
      <c r="N579" s="38">
        <v>0</v>
      </c>
      <c r="O579" s="104">
        <v>0</v>
      </c>
      <c r="P579" s="104">
        <v>0</v>
      </c>
      <c r="Q579" s="38">
        <v>0</v>
      </c>
      <c r="R579" s="38">
        <v>0</v>
      </c>
      <c r="S579" s="38">
        <v>0</v>
      </c>
      <c r="T579" s="107">
        <v>0</v>
      </c>
      <c r="U579" s="107">
        <v>0</v>
      </c>
      <c r="V579" s="107">
        <v>0</v>
      </c>
      <c r="W579" s="107">
        <v>0</v>
      </c>
      <c r="X579" s="38">
        <v>0</v>
      </c>
      <c r="Y579" s="180">
        <v>0</v>
      </c>
      <c r="Z579" s="180">
        <v>0</v>
      </c>
      <c r="AA579" s="307">
        <v>6284.51</v>
      </c>
      <c r="AB579" s="44">
        <f t="shared" si="10"/>
        <v>0</v>
      </c>
      <c r="AC579" s="44">
        <v>0</v>
      </c>
      <c r="AD579" s="45">
        <v>0</v>
      </c>
      <c r="AE579" s="46">
        <v>0</v>
      </c>
    </row>
    <row r="580" spans="1:31" hidden="1" x14ac:dyDescent="0.2">
      <c r="A580" s="185">
        <v>2009</v>
      </c>
      <c r="B580" s="622" t="s">
        <v>1086</v>
      </c>
      <c r="C580" s="474" t="s">
        <v>1068</v>
      </c>
      <c r="D580" s="689" t="s">
        <v>1069</v>
      </c>
      <c r="E580" s="112" t="s">
        <v>1072</v>
      </c>
      <c r="F580" s="115" t="s">
        <v>259</v>
      </c>
      <c r="G580" s="115" t="s">
        <v>1087</v>
      </c>
      <c r="H580" s="115"/>
      <c r="I580" s="452" t="s">
        <v>698</v>
      </c>
      <c r="J580" s="119" t="s">
        <v>592</v>
      </c>
      <c r="K580" s="118" t="s">
        <v>1021</v>
      </c>
      <c r="L580" s="507">
        <v>0</v>
      </c>
      <c r="M580" s="104">
        <v>0</v>
      </c>
      <c r="N580" s="104">
        <v>0</v>
      </c>
      <c r="O580" s="104">
        <v>0</v>
      </c>
      <c r="P580" s="104">
        <v>0</v>
      </c>
      <c r="Q580" s="104">
        <v>0</v>
      </c>
      <c r="R580" s="104">
        <v>0</v>
      </c>
      <c r="S580" s="38">
        <v>0</v>
      </c>
      <c r="T580" s="107">
        <v>0</v>
      </c>
      <c r="U580" s="107">
        <v>0</v>
      </c>
      <c r="V580" s="107">
        <v>0</v>
      </c>
      <c r="W580" s="107">
        <v>0</v>
      </c>
      <c r="X580" s="104">
        <v>552.48</v>
      </c>
      <c r="Y580" s="173">
        <v>0</v>
      </c>
      <c r="Z580" s="173">
        <v>0</v>
      </c>
      <c r="AA580" s="174">
        <v>2387.13</v>
      </c>
      <c r="AB580" s="44">
        <f t="shared" si="10"/>
        <v>0</v>
      </c>
      <c r="AC580" s="44">
        <v>0</v>
      </c>
      <c r="AD580" s="44">
        <v>0</v>
      </c>
      <c r="AE580" s="46">
        <v>0</v>
      </c>
    </row>
    <row r="581" spans="1:31" hidden="1" x14ac:dyDescent="0.2">
      <c r="A581" s="275">
        <v>2009</v>
      </c>
      <c r="B581" s="176" t="s">
        <v>1124</v>
      </c>
      <c r="C581" s="458" t="s">
        <v>1068</v>
      </c>
      <c r="D581" s="693" t="s">
        <v>1069</v>
      </c>
      <c r="E581" s="324" t="s">
        <v>1072</v>
      </c>
      <c r="F581" s="177" t="s">
        <v>1125</v>
      </c>
      <c r="G581" s="177" t="s">
        <v>69</v>
      </c>
      <c r="H581" s="177" t="s">
        <v>1126</v>
      </c>
      <c r="I581" s="452" t="s">
        <v>1737</v>
      </c>
      <c r="J581" s="248" t="s">
        <v>839</v>
      </c>
      <c r="K581" s="186"/>
      <c r="L581" s="507">
        <v>0</v>
      </c>
      <c r="M581" s="104">
        <v>0</v>
      </c>
      <c r="N581" s="104">
        <v>0</v>
      </c>
      <c r="O581" s="325">
        <v>0</v>
      </c>
      <c r="P581" s="325">
        <v>0</v>
      </c>
      <c r="Q581" s="326">
        <v>0</v>
      </c>
      <c r="R581" s="326">
        <v>0</v>
      </c>
      <c r="S581" s="38">
        <v>0</v>
      </c>
      <c r="T581" s="107">
        <v>0</v>
      </c>
      <c r="U581" s="107">
        <v>0</v>
      </c>
      <c r="V581" s="107">
        <v>0</v>
      </c>
      <c r="W581" s="107">
        <v>0</v>
      </c>
      <c r="X581" s="104">
        <v>0</v>
      </c>
      <c r="Y581" s="173">
        <v>0</v>
      </c>
      <c r="Z581" s="173">
        <v>0</v>
      </c>
      <c r="AA581" s="307">
        <v>5964</v>
      </c>
      <c r="AB581" s="44">
        <f t="shared" si="10"/>
        <v>0</v>
      </c>
      <c r="AC581" s="44">
        <v>0</v>
      </c>
      <c r="AD581" s="44">
        <v>0</v>
      </c>
      <c r="AE581" s="46">
        <v>0</v>
      </c>
    </row>
    <row r="582" spans="1:31" ht="13.5" hidden="1" thickBot="1" x14ac:dyDescent="0.25">
      <c r="A582" s="405">
        <v>2009</v>
      </c>
      <c r="B582" s="363" t="s">
        <v>1225</v>
      </c>
      <c r="C582" s="475" t="s">
        <v>1068</v>
      </c>
      <c r="D582" s="720" t="s">
        <v>1069</v>
      </c>
      <c r="E582" s="229" t="s">
        <v>1072</v>
      </c>
      <c r="F582" s="363" t="s">
        <v>1226</v>
      </c>
      <c r="G582" s="363" t="s">
        <v>69</v>
      </c>
      <c r="H582" s="363" t="s">
        <v>1227</v>
      </c>
      <c r="I582" s="459" t="s">
        <v>1736</v>
      </c>
      <c r="J582" s="757" t="s">
        <v>537</v>
      </c>
      <c r="K582" s="758" t="s">
        <v>1041</v>
      </c>
      <c r="L582" s="759">
        <v>0</v>
      </c>
      <c r="M582" s="128">
        <v>0</v>
      </c>
      <c r="N582" s="128">
        <v>0</v>
      </c>
      <c r="O582" s="760">
        <v>0</v>
      </c>
      <c r="P582" s="760">
        <v>0</v>
      </c>
      <c r="Q582" s="761">
        <v>0</v>
      </c>
      <c r="R582" s="761">
        <v>0</v>
      </c>
      <c r="S582" s="128">
        <v>0</v>
      </c>
      <c r="T582" s="131">
        <v>0</v>
      </c>
      <c r="U582" s="131">
        <v>0</v>
      </c>
      <c r="V582" s="131">
        <v>0</v>
      </c>
      <c r="W582" s="131">
        <v>0</v>
      </c>
      <c r="X582" s="128">
        <v>0</v>
      </c>
      <c r="Y582" s="365">
        <v>0</v>
      </c>
      <c r="Z582" s="365">
        <v>0</v>
      </c>
      <c r="AA582" s="762">
        <v>342.52</v>
      </c>
      <c r="AB582" s="134">
        <f t="shared" si="10"/>
        <v>0</v>
      </c>
      <c r="AC582" s="134">
        <v>0</v>
      </c>
      <c r="AD582" s="134">
        <v>0</v>
      </c>
      <c r="AE582" s="135">
        <v>0</v>
      </c>
    </row>
    <row r="583" spans="1:31" hidden="1" x14ac:dyDescent="0.2">
      <c r="A583" s="331">
        <v>2010</v>
      </c>
      <c r="B583" s="314" t="s">
        <v>182</v>
      </c>
      <c r="C583" s="461" t="s">
        <v>619</v>
      </c>
      <c r="D583" s="714">
        <v>40183</v>
      </c>
      <c r="E583" s="315" t="s">
        <v>42</v>
      </c>
      <c r="F583" s="332"/>
      <c r="G583" s="155" t="s">
        <v>499</v>
      </c>
      <c r="H583" s="213"/>
      <c r="I583" s="484" t="s">
        <v>698</v>
      </c>
      <c r="J583" s="156" t="s">
        <v>839</v>
      </c>
      <c r="K583" s="591"/>
      <c r="L583" s="532">
        <v>0</v>
      </c>
      <c r="M583" s="157">
        <v>0</v>
      </c>
      <c r="N583" s="157">
        <v>0</v>
      </c>
      <c r="O583" s="157">
        <v>0</v>
      </c>
      <c r="P583" s="157">
        <v>0</v>
      </c>
      <c r="Q583" s="157">
        <v>0</v>
      </c>
      <c r="R583" s="157">
        <v>0</v>
      </c>
      <c r="S583" s="157">
        <v>0</v>
      </c>
      <c r="T583" s="160">
        <v>0</v>
      </c>
      <c r="U583" s="160">
        <v>0</v>
      </c>
      <c r="V583" s="160">
        <v>0</v>
      </c>
      <c r="W583" s="160">
        <v>0</v>
      </c>
      <c r="X583" s="157">
        <v>0</v>
      </c>
      <c r="Y583" s="207">
        <v>0</v>
      </c>
      <c r="Z583" s="207">
        <v>0</v>
      </c>
      <c r="AA583" s="317">
        <v>0</v>
      </c>
      <c r="AB583" s="83">
        <f t="shared" si="10"/>
        <v>0</v>
      </c>
      <c r="AC583" s="83">
        <v>0</v>
      </c>
      <c r="AD583" s="83">
        <v>0</v>
      </c>
      <c r="AE583" s="148">
        <v>0</v>
      </c>
    </row>
    <row r="584" spans="1:31" x14ac:dyDescent="0.2">
      <c r="A584" s="185">
        <v>2010</v>
      </c>
      <c r="B584" s="115" t="s">
        <v>3269</v>
      </c>
      <c r="C584" s="458" t="s">
        <v>620</v>
      </c>
      <c r="D584" s="689">
        <v>40183</v>
      </c>
      <c r="E584" s="112" t="s">
        <v>37</v>
      </c>
      <c r="F584" s="115"/>
      <c r="G584" s="115" t="s">
        <v>68</v>
      </c>
      <c r="H584" s="115"/>
      <c r="I584" s="452" t="s">
        <v>3266</v>
      </c>
      <c r="J584" s="119" t="s">
        <v>310</v>
      </c>
      <c r="K584" s="118" t="s">
        <v>3267</v>
      </c>
      <c r="L584" s="505">
        <v>0</v>
      </c>
      <c r="M584" s="38">
        <v>0</v>
      </c>
      <c r="N584" s="38">
        <v>0</v>
      </c>
      <c r="O584" s="104">
        <v>0</v>
      </c>
      <c r="P584" s="104">
        <v>0</v>
      </c>
      <c r="Q584" s="38">
        <v>0</v>
      </c>
      <c r="R584" s="38">
        <v>0</v>
      </c>
      <c r="S584" s="38">
        <v>0</v>
      </c>
      <c r="T584" s="107">
        <v>0</v>
      </c>
      <c r="U584" s="107">
        <v>0</v>
      </c>
      <c r="V584" s="107">
        <v>0</v>
      </c>
      <c r="W584" s="106">
        <v>0</v>
      </c>
      <c r="X584" s="38">
        <v>0</v>
      </c>
      <c r="Y584" s="180">
        <v>0</v>
      </c>
      <c r="Z584" s="180">
        <v>0</v>
      </c>
      <c r="AA584" s="307">
        <v>22109.87</v>
      </c>
      <c r="AB584" s="44">
        <f t="shared" si="10"/>
        <v>8713.59</v>
      </c>
      <c r="AC584" s="44">
        <v>0</v>
      </c>
      <c r="AD584" s="45">
        <v>0</v>
      </c>
      <c r="AE584" s="46">
        <v>8713.59</v>
      </c>
    </row>
    <row r="585" spans="1:31" hidden="1" x14ac:dyDescent="0.2">
      <c r="A585" s="321">
        <v>2010</v>
      </c>
      <c r="B585" s="302" t="s">
        <v>490</v>
      </c>
      <c r="C585" s="461" t="s">
        <v>621</v>
      </c>
      <c r="D585" s="712">
        <v>40303</v>
      </c>
      <c r="E585" s="203" t="s">
        <v>42</v>
      </c>
      <c r="F585" s="204" t="s">
        <v>250</v>
      </c>
      <c r="G585" s="203" t="s">
        <v>68</v>
      </c>
      <c r="H585" s="322"/>
      <c r="I585" s="483" t="s">
        <v>757</v>
      </c>
      <c r="J585" s="183" t="s">
        <v>839</v>
      </c>
      <c r="K585" s="767"/>
      <c r="L585" s="504">
        <v>0</v>
      </c>
      <c r="M585" s="157">
        <v>0</v>
      </c>
      <c r="N585" s="157">
        <v>0</v>
      </c>
      <c r="O585" s="205">
        <v>0</v>
      </c>
      <c r="P585" s="205">
        <v>0</v>
      </c>
      <c r="Q585" s="157">
        <v>0</v>
      </c>
      <c r="R585" s="157">
        <v>0</v>
      </c>
      <c r="S585" s="157">
        <v>0</v>
      </c>
      <c r="T585" s="206">
        <v>0</v>
      </c>
      <c r="U585" s="206">
        <v>0</v>
      </c>
      <c r="V585" s="206">
        <v>0</v>
      </c>
      <c r="W585" s="333">
        <v>0</v>
      </c>
      <c r="X585" s="272">
        <v>0</v>
      </c>
      <c r="Y585" s="272">
        <v>0</v>
      </c>
      <c r="Z585" s="272">
        <v>1843.07</v>
      </c>
      <c r="AA585" s="274" t="s">
        <v>20</v>
      </c>
      <c r="AB585" s="164">
        <f t="shared" si="10"/>
        <v>7617.65</v>
      </c>
      <c r="AC585" s="164">
        <v>0</v>
      </c>
      <c r="AD585" s="164">
        <v>1793.86</v>
      </c>
      <c r="AE585" s="209">
        <v>5823.79</v>
      </c>
    </row>
    <row r="586" spans="1:31" x14ac:dyDescent="0.2">
      <c r="A586" s="185">
        <v>2010</v>
      </c>
      <c r="B586" s="115" t="s">
        <v>149</v>
      </c>
      <c r="C586" s="458" t="s">
        <v>622</v>
      </c>
      <c r="D586" s="689">
        <v>40190</v>
      </c>
      <c r="E586" s="112" t="s">
        <v>37</v>
      </c>
      <c r="F586" s="116" t="s">
        <v>260</v>
      </c>
      <c r="G586" s="116" t="s">
        <v>63</v>
      </c>
      <c r="H586" s="116"/>
      <c r="I586" s="460" t="s">
        <v>758</v>
      </c>
      <c r="J586" s="119" t="s">
        <v>839</v>
      </c>
      <c r="K586" s="118"/>
      <c r="L586" s="505">
        <v>0</v>
      </c>
      <c r="M586" s="38">
        <v>0</v>
      </c>
      <c r="N586" s="38">
        <v>0</v>
      </c>
      <c r="O586" s="104">
        <v>0</v>
      </c>
      <c r="P586" s="104">
        <v>0</v>
      </c>
      <c r="Q586" s="38">
        <v>0</v>
      </c>
      <c r="R586" s="38">
        <v>0</v>
      </c>
      <c r="S586" s="38">
        <v>0</v>
      </c>
      <c r="T586" s="107">
        <v>0</v>
      </c>
      <c r="U586" s="107">
        <v>0</v>
      </c>
      <c r="V586" s="107">
        <v>0</v>
      </c>
      <c r="W586" s="106">
        <v>0</v>
      </c>
      <c r="X586" s="173">
        <v>0</v>
      </c>
      <c r="Y586" s="173">
        <v>0</v>
      </c>
      <c r="Z586" s="173">
        <v>0</v>
      </c>
      <c r="AA586" s="174">
        <v>0</v>
      </c>
      <c r="AB586" s="44">
        <f t="shared" si="10"/>
        <v>21852.47</v>
      </c>
      <c r="AC586" s="44">
        <v>0</v>
      </c>
      <c r="AD586" s="44">
        <v>0</v>
      </c>
      <c r="AE586" s="109">
        <v>21852.47</v>
      </c>
    </row>
    <row r="587" spans="1:31" hidden="1" x14ac:dyDescent="0.2">
      <c r="A587" s="185">
        <v>2010</v>
      </c>
      <c r="B587" s="117" t="s">
        <v>2992</v>
      </c>
      <c r="C587" s="474" t="s">
        <v>623</v>
      </c>
      <c r="D587" s="689">
        <v>40212</v>
      </c>
      <c r="E587" s="115" t="s">
        <v>39</v>
      </c>
      <c r="F587" s="116" t="s">
        <v>259</v>
      </c>
      <c r="G587" s="116" t="s">
        <v>499</v>
      </c>
      <c r="H587" s="116"/>
      <c r="I587" s="460" t="s">
        <v>2118</v>
      </c>
      <c r="J587" s="258" t="s">
        <v>316</v>
      </c>
      <c r="K587" s="118" t="s">
        <v>2119</v>
      </c>
      <c r="L587" s="505">
        <v>0</v>
      </c>
      <c r="M587" s="104">
        <v>0</v>
      </c>
      <c r="N587" s="38">
        <v>0</v>
      </c>
      <c r="O587" s="104">
        <v>0</v>
      </c>
      <c r="P587" s="104">
        <v>0</v>
      </c>
      <c r="Q587" s="38">
        <v>0</v>
      </c>
      <c r="R587" s="38">
        <v>0</v>
      </c>
      <c r="S587" s="38">
        <v>0</v>
      </c>
      <c r="T587" s="107">
        <v>0</v>
      </c>
      <c r="U587" s="107">
        <v>0</v>
      </c>
      <c r="V587" s="107">
        <v>0</v>
      </c>
      <c r="W587" s="106">
        <v>0</v>
      </c>
      <c r="X587" s="180">
        <v>11391.34</v>
      </c>
      <c r="Y587" s="180">
        <v>0</v>
      </c>
      <c r="Z587" s="180">
        <v>0</v>
      </c>
      <c r="AA587" s="307">
        <v>346239.36</v>
      </c>
      <c r="AB587" s="44">
        <v>9089.48</v>
      </c>
      <c r="AC587" s="44">
        <v>0</v>
      </c>
      <c r="AD587" s="45">
        <v>0</v>
      </c>
      <c r="AE587" s="46">
        <v>0</v>
      </c>
    </row>
    <row r="588" spans="1:31" x14ac:dyDescent="0.2">
      <c r="A588" s="321">
        <v>2010</v>
      </c>
      <c r="B588" s="203" t="s">
        <v>492</v>
      </c>
      <c r="C588" s="477" t="s">
        <v>624</v>
      </c>
      <c r="D588" s="715">
        <v>40212</v>
      </c>
      <c r="E588" s="306" t="s">
        <v>37</v>
      </c>
      <c r="F588" s="203"/>
      <c r="G588" s="203" t="s">
        <v>68</v>
      </c>
      <c r="H588" s="203"/>
      <c r="I588" s="465" t="s">
        <v>698</v>
      </c>
      <c r="J588" s="183" t="s">
        <v>839</v>
      </c>
      <c r="K588" s="588"/>
      <c r="L588" s="504">
        <v>0</v>
      </c>
      <c r="M588" s="157">
        <v>0</v>
      </c>
      <c r="N588" s="157">
        <v>0</v>
      </c>
      <c r="O588" s="205">
        <v>0</v>
      </c>
      <c r="P588" s="205">
        <v>0</v>
      </c>
      <c r="Q588" s="157">
        <v>0</v>
      </c>
      <c r="R588" s="157">
        <v>0</v>
      </c>
      <c r="S588" s="157">
        <v>0</v>
      </c>
      <c r="T588" s="206">
        <v>0</v>
      </c>
      <c r="U588" s="206">
        <v>0</v>
      </c>
      <c r="V588" s="206">
        <v>0</v>
      </c>
      <c r="W588" s="333">
        <v>0</v>
      </c>
      <c r="X588" s="157">
        <v>0</v>
      </c>
      <c r="Y588" s="207">
        <v>0</v>
      </c>
      <c r="Z588" s="207">
        <v>0</v>
      </c>
      <c r="AA588" s="305">
        <v>0</v>
      </c>
      <c r="AB588" s="164">
        <f t="shared" si="10"/>
        <v>0</v>
      </c>
      <c r="AC588" s="164">
        <v>0</v>
      </c>
      <c r="AD588" s="83">
        <v>0</v>
      </c>
      <c r="AE588" s="148">
        <v>0</v>
      </c>
    </row>
    <row r="589" spans="1:31" hidden="1" x14ac:dyDescent="0.2">
      <c r="A589" s="321">
        <v>2010</v>
      </c>
      <c r="B589" s="302" t="s">
        <v>317</v>
      </c>
      <c r="C589" s="461" t="s">
        <v>625</v>
      </c>
      <c r="D589" s="712">
        <v>40218</v>
      </c>
      <c r="E589" s="303" t="s">
        <v>42</v>
      </c>
      <c r="F589" s="322"/>
      <c r="G589" s="322" t="s">
        <v>68</v>
      </c>
      <c r="H589" s="322"/>
      <c r="I589" s="483" t="s">
        <v>698</v>
      </c>
      <c r="J589" s="183" t="s">
        <v>839</v>
      </c>
      <c r="K589" s="588"/>
      <c r="L589" s="504">
        <v>0</v>
      </c>
      <c r="M589" s="157">
        <v>0</v>
      </c>
      <c r="N589" s="157">
        <v>0</v>
      </c>
      <c r="O589" s="205">
        <v>0</v>
      </c>
      <c r="P589" s="205">
        <v>0</v>
      </c>
      <c r="Q589" s="157">
        <v>0</v>
      </c>
      <c r="R589" s="157">
        <v>0</v>
      </c>
      <c r="S589" s="157">
        <v>0</v>
      </c>
      <c r="T589" s="206">
        <v>0</v>
      </c>
      <c r="U589" s="206">
        <v>0</v>
      </c>
      <c r="V589" s="206">
        <v>0</v>
      </c>
      <c r="W589" s="333">
        <v>0</v>
      </c>
      <c r="X589" s="157">
        <v>0</v>
      </c>
      <c r="Y589" s="207">
        <v>0</v>
      </c>
      <c r="Z589" s="207">
        <v>0</v>
      </c>
      <c r="AA589" s="305">
        <v>0</v>
      </c>
      <c r="AB589" s="164">
        <f t="shared" si="10"/>
        <v>0</v>
      </c>
      <c r="AC589" s="164">
        <v>0</v>
      </c>
      <c r="AD589" s="83">
        <v>0</v>
      </c>
      <c r="AE589" s="148">
        <v>0</v>
      </c>
    </row>
    <row r="590" spans="1:31" x14ac:dyDescent="0.2">
      <c r="A590" s="185">
        <v>2010</v>
      </c>
      <c r="B590" s="115" t="s">
        <v>493</v>
      </c>
      <c r="C590" s="474" t="s">
        <v>626</v>
      </c>
      <c r="D590" s="689">
        <v>40219</v>
      </c>
      <c r="E590" s="112" t="s">
        <v>37</v>
      </c>
      <c r="F590" s="115"/>
      <c r="G590" s="115" t="s">
        <v>243</v>
      </c>
      <c r="H590" s="115" t="s">
        <v>3148</v>
      </c>
      <c r="I590" s="452" t="s">
        <v>3149</v>
      </c>
      <c r="J590" s="119" t="s">
        <v>310</v>
      </c>
      <c r="K590" s="118" t="s">
        <v>3147</v>
      </c>
      <c r="L590" s="505">
        <v>0</v>
      </c>
      <c r="M590" s="38">
        <v>0</v>
      </c>
      <c r="N590" s="38">
        <v>0</v>
      </c>
      <c r="O590" s="104">
        <v>0</v>
      </c>
      <c r="P590" s="104">
        <v>0</v>
      </c>
      <c r="Q590" s="38">
        <v>0</v>
      </c>
      <c r="R590" s="38">
        <v>0</v>
      </c>
      <c r="S590" s="38">
        <v>0</v>
      </c>
      <c r="T590" s="107">
        <v>0</v>
      </c>
      <c r="U590" s="107">
        <v>0</v>
      </c>
      <c r="V590" s="107">
        <v>0</v>
      </c>
      <c r="W590" s="106">
        <v>0</v>
      </c>
      <c r="X590" s="38">
        <v>0</v>
      </c>
      <c r="Y590" s="180">
        <v>519211.11</v>
      </c>
      <c r="Z590" s="180">
        <v>80371.81</v>
      </c>
      <c r="AA590" s="307">
        <v>519211.11</v>
      </c>
      <c r="AB590" s="44">
        <f t="shared" si="10"/>
        <v>3069.48</v>
      </c>
      <c r="AC590" s="44">
        <v>0</v>
      </c>
      <c r="AD590" s="45">
        <v>0</v>
      </c>
      <c r="AE590" s="46">
        <v>3069.48</v>
      </c>
    </row>
    <row r="591" spans="1:31" hidden="1" x14ac:dyDescent="0.2">
      <c r="A591" s="185">
        <v>2010</v>
      </c>
      <c r="B591" s="297" t="s">
        <v>494</v>
      </c>
      <c r="C591" s="458" t="s">
        <v>627</v>
      </c>
      <c r="D591" s="708">
        <v>40225</v>
      </c>
      <c r="E591" s="298" t="s">
        <v>42</v>
      </c>
      <c r="F591" s="323" t="s">
        <v>259</v>
      </c>
      <c r="G591" s="323" t="s">
        <v>69</v>
      </c>
      <c r="H591" s="323"/>
      <c r="I591" s="452" t="s">
        <v>1734</v>
      </c>
      <c r="J591" s="119" t="s">
        <v>592</v>
      </c>
      <c r="K591" s="587" t="s">
        <v>1218</v>
      </c>
      <c r="L591" s="505">
        <v>0</v>
      </c>
      <c r="M591" s="38">
        <v>0</v>
      </c>
      <c r="N591" s="38">
        <v>0</v>
      </c>
      <c r="O591" s="104">
        <v>0</v>
      </c>
      <c r="P591" s="104">
        <v>0</v>
      </c>
      <c r="Q591" s="38">
        <v>0</v>
      </c>
      <c r="R591" s="38">
        <v>0</v>
      </c>
      <c r="S591" s="38">
        <v>17009.46</v>
      </c>
      <c r="T591" s="107">
        <v>0</v>
      </c>
      <c r="U591" s="107">
        <v>0</v>
      </c>
      <c r="V591" s="107">
        <v>0</v>
      </c>
      <c r="W591" s="106">
        <v>0</v>
      </c>
      <c r="X591" s="38">
        <v>0</v>
      </c>
      <c r="Y591" s="180">
        <v>0</v>
      </c>
      <c r="Z591" s="180">
        <v>0</v>
      </c>
      <c r="AA591" s="266">
        <v>218719.49</v>
      </c>
      <c r="AB591" s="44">
        <f t="shared" si="10"/>
        <v>0</v>
      </c>
      <c r="AC591" s="44">
        <v>0</v>
      </c>
      <c r="AD591" s="45">
        <v>0</v>
      </c>
      <c r="AE591" s="46">
        <v>0</v>
      </c>
    </row>
    <row r="592" spans="1:31" x14ac:dyDescent="0.2">
      <c r="A592" s="185">
        <v>2010</v>
      </c>
      <c r="B592" s="297" t="s">
        <v>390</v>
      </c>
      <c r="C592" s="458" t="s">
        <v>628</v>
      </c>
      <c r="D592" s="708">
        <v>40241</v>
      </c>
      <c r="E592" s="298" t="s">
        <v>37</v>
      </c>
      <c r="F592" s="323" t="s">
        <v>250</v>
      </c>
      <c r="G592" s="323" t="s">
        <v>68</v>
      </c>
      <c r="H592" s="115"/>
      <c r="I592" s="452" t="s">
        <v>3152</v>
      </c>
      <c r="J592" s="119" t="s">
        <v>310</v>
      </c>
      <c r="K592" s="587" t="s">
        <v>3153</v>
      </c>
      <c r="L592" s="505">
        <v>0</v>
      </c>
      <c r="M592" s="38">
        <v>0</v>
      </c>
      <c r="N592" s="38">
        <v>0</v>
      </c>
      <c r="O592" s="104">
        <v>0</v>
      </c>
      <c r="P592" s="104">
        <v>0</v>
      </c>
      <c r="Q592" s="38">
        <v>0</v>
      </c>
      <c r="R592" s="38">
        <v>0</v>
      </c>
      <c r="S592" s="173">
        <v>0</v>
      </c>
      <c r="T592" s="107">
        <v>0</v>
      </c>
      <c r="U592" s="107">
        <v>0</v>
      </c>
      <c r="V592" s="107">
        <v>0</v>
      </c>
      <c r="W592" s="106">
        <v>0</v>
      </c>
      <c r="X592" s="38">
        <v>0</v>
      </c>
      <c r="Y592" s="180">
        <v>0</v>
      </c>
      <c r="Z592" s="180">
        <v>0</v>
      </c>
      <c r="AA592" s="266" t="s">
        <v>20</v>
      </c>
      <c r="AB592" s="44">
        <f t="shared" si="10"/>
        <v>7364.47</v>
      </c>
      <c r="AC592" s="44">
        <v>0</v>
      </c>
      <c r="AD592" s="45">
        <v>0</v>
      </c>
      <c r="AE592" s="46">
        <v>7364.47</v>
      </c>
    </row>
    <row r="593" spans="1:31" hidden="1" x14ac:dyDescent="0.2">
      <c r="A593" s="321">
        <v>2010</v>
      </c>
      <c r="B593" s="203" t="s">
        <v>172</v>
      </c>
      <c r="C593" s="477" t="s">
        <v>629</v>
      </c>
      <c r="D593" s="715">
        <v>40245</v>
      </c>
      <c r="E593" s="203" t="s">
        <v>42</v>
      </c>
      <c r="F593" s="204" t="s">
        <v>250</v>
      </c>
      <c r="G593" s="203" t="s">
        <v>68</v>
      </c>
      <c r="H593" s="203"/>
      <c r="I593" s="485" t="s">
        <v>759</v>
      </c>
      <c r="J593" s="183" t="s">
        <v>839</v>
      </c>
      <c r="K593" s="767"/>
      <c r="L593" s="504">
        <v>0</v>
      </c>
      <c r="M593" s="157">
        <v>0</v>
      </c>
      <c r="N593" s="157">
        <v>0</v>
      </c>
      <c r="O593" s="205">
        <v>0</v>
      </c>
      <c r="P593" s="205">
        <v>0</v>
      </c>
      <c r="Q593" s="157">
        <v>0</v>
      </c>
      <c r="R593" s="157">
        <v>0</v>
      </c>
      <c r="S593" s="272">
        <v>0</v>
      </c>
      <c r="T593" s="206">
        <v>0</v>
      </c>
      <c r="U593" s="206">
        <v>0</v>
      </c>
      <c r="V593" s="206">
        <v>0</v>
      </c>
      <c r="W593" s="333">
        <v>0</v>
      </c>
      <c r="X593" s="272">
        <v>0</v>
      </c>
      <c r="Y593" s="272">
        <v>0</v>
      </c>
      <c r="Z593" s="272">
        <v>0</v>
      </c>
      <c r="AA593" s="274">
        <v>0</v>
      </c>
      <c r="AB593" s="164">
        <f t="shared" si="10"/>
        <v>11954.8</v>
      </c>
      <c r="AC593" s="164">
        <v>0</v>
      </c>
      <c r="AD593" s="164">
        <v>3146</v>
      </c>
      <c r="AE593" s="209">
        <v>8808.7999999999993</v>
      </c>
    </row>
    <row r="594" spans="1:31" x14ac:dyDescent="0.2">
      <c r="A594" s="185">
        <v>2010</v>
      </c>
      <c r="B594" s="115" t="s">
        <v>495</v>
      </c>
      <c r="C594" s="458" t="s">
        <v>630</v>
      </c>
      <c r="D594" s="719">
        <v>40255</v>
      </c>
      <c r="E594" s="112" t="s">
        <v>37</v>
      </c>
      <c r="F594" s="115" t="s">
        <v>260</v>
      </c>
      <c r="G594" s="115" t="s">
        <v>68</v>
      </c>
      <c r="H594" s="115"/>
      <c r="I594" s="452" t="s">
        <v>1771</v>
      </c>
      <c r="J594" s="188" t="s">
        <v>316</v>
      </c>
      <c r="K594" s="589" t="s">
        <v>1770</v>
      </c>
      <c r="L594" s="505">
        <v>0</v>
      </c>
      <c r="M594" s="38">
        <v>0</v>
      </c>
      <c r="N594" s="38">
        <v>0</v>
      </c>
      <c r="O594" s="104">
        <v>0</v>
      </c>
      <c r="P594" s="104">
        <v>0</v>
      </c>
      <c r="Q594" s="38">
        <v>0</v>
      </c>
      <c r="R594" s="38">
        <v>0</v>
      </c>
      <c r="S594" s="173">
        <v>0</v>
      </c>
      <c r="T594" s="107">
        <v>0</v>
      </c>
      <c r="U594" s="107">
        <v>0</v>
      </c>
      <c r="V594" s="107">
        <v>0</v>
      </c>
      <c r="W594" s="106">
        <v>0</v>
      </c>
      <c r="X594" s="38">
        <v>0</v>
      </c>
      <c r="Y594" s="180">
        <v>0</v>
      </c>
      <c r="Z594" s="180">
        <v>0</v>
      </c>
      <c r="AA594" s="266">
        <v>128310.97</v>
      </c>
      <c r="AB594" s="44">
        <f t="shared" si="10"/>
        <v>23755.41</v>
      </c>
      <c r="AC594" s="44">
        <v>0</v>
      </c>
      <c r="AD594" s="45">
        <v>19695.98</v>
      </c>
      <c r="AE594" s="46">
        <v>4059.43</v>
      </c>
    </row>
    <row r="595" spans="1:31" x14ac:dyDescent="0.2">
      <c r="A595" s="185">
        <v>2010</v>
      </c>
      <c r="B595" s="622" t="s">
        <v>139</v>
      </c>
      <c r="C595" s="458" t="s">
        <v>631</v>
      </c>
      <c r="D595" s="689">
        <v>40255</v>
      </c>
      <c r="E595" s="112" t="s">
        <v>37</v>
      </c>
      <c r="F595" s="102" t="s">
        <v>250</v>
      </c>
      <c r="G595" s="116" t="s">
        <v>68</v>
      </c>
      <c r="H595" s="116"/>
      <c r="I595" s="460" t="s">
        <v>1733</v>
      </c>
      <c r="J595" s="187" t="s">
        <v>310</v>
      </c>
      <c r="K595" s="118" t="s">
        <v>1378</v>
      </c>
      <c r="L595" s="505">
        <v>0</v>
      </c>
      <c r="M595" s="38">
        <v>0</v>
      </c>
      <c r="N595" s="38">
        <v>0</v>
      </c>
      <c r="O595" s="104">
        <v>0</v>
      </c>
      <c r="P595" s="104">
        <v>0</v>
      </c>
      <c r="Q595" s="38">
        <v>0</v>
      </c>
      <c r="R595" s="38">
        <v>0</v>
      </c>
      <c r="S595" s="173">
        <v>0</v>
      </c>
      <c r="T595" s="107">
        <v>0</v>
      </c>
      <c r="U595" s="107">
        <v>0</v>
      </c>
      <c r="V595" s="107">
        <v>0</v>
      </c>
      <c r="W595" s="106">
        <v>0</v>
      </c>
      <c r="X595" s="173">
        <v>0</v>
      </c>
      <c r="Y595" s="173">
        <v>0</v>
      </c>
      <c r="Z595" s="173">
        <v>0</v>
      </c>
      <c r="AA595" s="174" t="s">
        <v>20</v>
      </c>
      <c r="AB595" s="44">
        <f t="shared" si="10"/>
        <v>7732.96</v>
      </c>
      <c r="AC595" s="44">
        <v>0</v>
      </c>
      <c r="AD595" s="44">
        <v>0</v>
      </c>
      <c r="AE595" s="109">
        <v>7732.96</v>
      </c>
    </row>
    <row r="596" spans="1:31" s="1" customFormat="1" x14ac:dyDescent="0.2">
      <c r="A596" s="275">
        <v>2010</v>
      </c>
      <c r="B596" s="176" t="s">
        <v>570</v>
      </c>
      <c r="C596" s="458" t="s">
        <v>632</v>
      </c>
      <c r="D596" s="693">
        <v>40255</v>
      </c>
      <c r="E596" s="324" t="s">
        <v>37</v>
      </c>
      <c r="F596" s="177" t="s">
        <v>264</v>
      </c>
      <c r="G596" s="177" t="s">
        <v>68</v>
      </c>
      <c r="H596" s="177"/>
      <c r="I596" s="454" t="s">
        <v>760</v>
      </c>
      <c r="J596" s="188" t="s">
        <v>316</v>
      </c>
      <c r="K596" s="178" t="s">
        <v>3233</v>
      </c>
      <c r="L596" s="505">
        <v>0</v>
      </c>
      <c r="M596" s="38">
        <v>0</v>
      </c>
      <c r="N596" s="38">
        <v>0</v>
      </c>
      <c r="O596" s="104">
        <v>0</v>
      </c>
      <c r="P596" s="104">
        <v>0</v>
      </c>
      <c r="Q596" s="38">
        <v>0</v>
      </c>
      <c r="R596" s="38">
        <v>0</v>
      </c>
      <c r="S596" s="173">
        <v>0</v>
      </c>
      <c r="T596" s="107">
        <v>0</v>
      </c>
      <c r="U596" s="107">
        <v>0</v>
      </c>
      <c r="V596" s="107">
        <v>0</v>
      </c>
      <c r="W596" s="106">
        <v>0</v>
      </c>
      <c r="X596" s="180">
        <v>0</v>
      </c>
      <c r="Y596" s="173">
        <v>0</v>
      </c>
      <c r="Z596" s="173">
        <v>0</v>
      </c>
      <c r="AA596" s="170">
        <v>0</v>
      </c>
      <c r="AB596" s="44">
        <f t="shared" si="10"/>
        <v>8266.3100000000013</v>
      </c>
      <c r="AC596" s="44">
        <v>1400</v>
      </c>
      <c r="AD596" s="173">
        <v>4111.43</v>
      </c>
      <c r="AE596" s="109">
        <v>2754.88</v>
      </c>
    </row>
    <row r="597" spans="1:31" x14ac:dyDescent="0.2">
      <c r="A597" s="321">
        <v>2010</v>
      </c>
      <c r="B597" s="302" t="s">
        <v>496</v>
      </c>
      <c r="C597" s="461" t="s">
        <v>633</v>
      </c>
      <c r="D597" s="712">
        <v>40280</v>
      </c>
      <c r="E597" s="303" t="s">
        <v>37</v>
      </c>
      <c r="F597" s="322" t="s">
        <v>264</v>
      </c>
      <c r="G597" s="322" t="s">
        <v>68</v>
      </c>
      <c r="H597" s="322"/>
      <c r="I597" s="483" t="s">
        <v>698</v>
      </c>
      <c r="J597" s="183" t="s">
        <v>839</v>
      </c>
      <c r="K597" s="588"/>
      <c r="L597" s="504">
        <v>0</v>
      </c>
      <c r="M597" s="157">
        <v>0</v>
      </c>
      <c r="N597" s="157">
        <v>0</v>
      </c>
      <c r="O597" s="205">
        <v>0</v>
      </c>
      <c r="P597" s="205">
        <v>0</v>
      </c>
      <c r="Q597" s="157">
        <v>0</v>
      </c>
      <c r="R597" s="157">
        <v>0</v>
      </c>
      <c r="S597" s="272">
        <v>0</v>
      </c>
      <c r="T597" s="206">
        <v>0</v>
      </c>
      <c r="U597" s="206">
        <v>0</v>
      </c>
      <c r="V597" s="206">
        <v>0</v>
      </c>
      <c r="W597" s="333">
        <v>0</v>
      </c>
      <c r="X597" s="157">
        <v>0</v>
      </c>
      <c r="Y597" s="207">
        <v>0</v>
      </c>
      <c r="Z597" s="207">
        <v>0</v>
      </c>
      <c r="AA597" s="305">
        <v>0</v>
      </c>
      <c r="AB597" s="164">
        <f t="shared" si="10"/>
        <v>0</v>
      </c>
      <c r="AC597" s="164">
        <v>0</v>
      </c>
      <c r="AD597" s="83">
        <v>0</v>
      </c>
      <c r="AE597" s="148">
        <v>0</v>
      </c>
    </row>
    <row r="598" spans="1:31" x14ac:dyDescent="0.2">
      <c r="A598" s="185">
        <v>2010</v>
      </c>
      <c r="B598" s="115" t="s">
        <v>110</v>
      </c>
      <c r="C598" s="458" t="s">
        <v>634</v>
      </c>
      <c r="D598" s="708">
        <v>40287</v>
      </c>
      <c r="E598" s="298" t="s">
        <v>37</v>
      </c>
      <c r="F598" s="115" t="s">
        <v>856</v>
      </c>
      <c r="G598" s="323" t="s">
        <v>69</v>
      </c>
      <c r="H598" s="115" t="s">
        <v>940</v>
      </c>
      <c r="I598" s="478" t="s">
        <v>1732</v>
      </c>
      <c r="J598" s="119" t="s">
        <v>310</v>
      </c>
      <c r="K598" s="587" t="s">
        <v>1379</v>
      </c>
      <c r="L598" s="505">
        <v>0</v>
      </c>
      <c r="M598" s="38">
        <v>0</v>
      </c>
      <c r="N598" s="38">
        <v>0</v>
      </c>
      <c r="O598" s="104">
        <v>0</v>
      </c>
      <c r="P598" s="104">
        <v>0</v>
      </c>
      <c r="Q598" s="38">
        <v>0</v>
      </c>
      <c r="R598" s="38">
        <v>0</v>
      </c>
      <c r="S598" s="173">
        <v>0</v>
      </c>
      <c r="T598" s="107">
        <v>0</v>
      </c>
      <c r="U598" s="107">
        <v>0</v>
      </c>
      <c r="V598" s="107">
        <v>0</v>
      </c>
      <c r="W598" s="106">
        <v>0</v>
      </c>
      <c r="X598" s="38">
        <v>0</v>
      </c>
      <c r="Y598" s="180">
        <v>0</v>
      </c>
      <c r="Z598" s="180">
        <v>0</v>
      </c>
      <c r="AA598" s="266">
        <v>26620</v>
      </c>
      <c r="AB598" s="44">
        <f t="shared" si="10"/>
        <v>7759.5</v>
      </c>
      <c r="AC598" s="44">
        <v>2819.32</v>
      </c>
      <c r="AD598" s="45">
        <v>0</v>
      </c>
      <c r="AE598" s="109">
        <v>4940.18</v>
      </c>
    </row>
    <row r="599" spans="1:31" hidden="1" x14ac:dyDescent="0.2">
      <c r="A599" s="321">
        <v>2010</v>
      </c>
      <c r="B599" s="181" t="s">
        <v>52</v>
      </c>
      <c r="C599" s="461" t="s">
        <v>635</v>
      </c>
      <c r="D599" s="712">
        <v>40304</v>
      </c>
      <c r="E599" s="303" t="s">
        <v>42</v>
      </c>
      <c r="F599" s="155" t="s">
        <v>260</v>
      </c>
      <c r="G599" s="322" t="s">
        <v>1837</v>
      </c>
      <c r="H599" s="155"/>
      <c r="I599" s="483" t="s">
        <v>698</v>
      </c>
      <c r="J599" s="183" t="s">
        <v>839</v>
      </c>
      <c r="K599" s="588"/>
      <c r="L599" s="504">
        <v>0</v>
      </c>
      <c r="M599" s="157">
        <v>0</v>
      </c>
      <c r="N599" s="157">
        <v>0</v>
      </c>
      <c r="O599" s="205">
        <v>0</v>
      </c>
      <c r="P599" s="205">
        <v>0</v>
      </c>
      <c r="Q599" s="157">
        <v>0</v>
      </c>
      <c r="R599" s="157">
        <v>0</v>
      </c>
      <c r="S599" s="272">
        <v>0</v>
      </c>
      <c r="T599" s="206">
        <v>0</v>
      </c>
      <c r="U599" s="206">
        <v>0</v>
      </c>
      <c r="V599" s="206">
        <v>0</v>
      </c>
      <c r="W599" s="333">
        <v>0</v>
      </c>
      <c r="X599" s="157">
        <v>0</v>
      </c>
      <c r="Y599" s="207">
        <v>0</v>
      </c>
      <c r="Z599" s="207">
        <v>0</v>
      </c>
      <c r="AA599" s="305">
        <v>31500000</v>
      </c>
      <c r="AB599" s="164">
        <f t="shared" si="10"/>
        <v>14976</v>
      </c>
      <c r="AC599" s="164">
        <v>14976</v>
      </c>
      <c r="AD599" s="83">
        <v>0</v>
      </c>
      <c r="AE599" s="148">
        <v>0</v>
      </c>
    </row>
    <row r="600" spans="1:31" hidden="1" x14ac:dyDescent="0.2">
      <c r="A600" s="321">
        <v>2010</v>
      </c>
      <c r="B600" s="181" t="s">
        <v>52</v>
      </c>
      <c r="C600" s="461" t="s">
        <v>636</v>
      </c>
      <c r="D600" s="712">
        <v>40304</v>
      </c>
      <c r="E600" s="303" t="s">
        <v>42</v>
      </c>
      <c r="F600" s="203" t="s">
        <v>1185</v>
      </c>
      <c r="G600" s="322" t="s">
        <v>1837</v>
      </c>
      <c r="H600" s="155"/>
      <c r="I600" s="465" t="s">
        <v>698</v>
      </c>
      <c r="J600" s="183" t="s">
        <v>839</v>
      </c>
      <c r="K600" s="588"/>
      <c r="L600" s="504">
        <v>0</v>
      </c>
      <c r="M600" s="157">
        <v>0</v>
      </c>
      <c r="N600" s="157">
        <v>0</v>
      </c>
      <c r="O600" s="205">
        <v>0</v>
      </c>
      <c r="P600" s="205">
        <v>0</v>
      </c>
      <c r="Q600" s="157">
        <v>0</v>
      </c>
      <c r="R600" s="157">
        <v>0</v>
      </c>
      <c r="S600" s="272">
        <v>0</v>
      </c>
      <c r="T600" s="206">
        <v>0</v>
      </c>
      <c r="U600" s="206">
        <v>0</v>
      </c>
      <c r="V600" s="206">
        <v>0</v>
      </c>
      <c r="W600" s="333">
        <v>0</v>
      </c>
      <c r="X600" s="157">
        <v>0</v>
      </c>
      <c r="Y600" s="207">
        <v>0</v>
      </c>
      <c r="Z600" s="207">
        <v>0</v>
      </c>
      <c r="AA600" s="305">
        <v>31500000</v>
      </c>
      <c r="AB600" s="164">
        <f t="shared" si="10"/>
        <v>24960</v>
      </c>
      <c r="AC600" s="164">
        <v>24960</v>
      </c>
      <c r="AD600" s="83">
        <v>0</v>
      </c>
      <c r="AE600" s="148">
        <v>0</v>
      </c>
    </row>
    <row r="601" spans="1:31" x14ac:dyDescent="0.2">
      <c r="A601" s="185">
        <v>2010</v>
      </c>
      <c r="B601" s="297" t="s">
        <v>109</v>
      </c>
      <c r="C601" s="458" t="s">
        <v>637</v>
      </c>
      <c r="D601" s="708">
        <v>40308</v>
      </c>
      <c r="E601" s="298" t="s">
        <v>37</v>
      </c>
      <c r="F601" s="36" t="s">
        <v>260</v>
      </c>
      <c r="G601" s="323" t="s">
        <v>63</v>
      </c>
      <c r="H601" s="323"/>
      <c r="I601" s="478" t="s">
        <v>3262</v>
      </c>
      <c r="J601" s="111" t="s">
        <v>310</v>
      </c>
      <c r="K601" s="587" t="s">
        <v>1380</v>
      </c>
      <c r="L601" s="505">
        <v>0</v>
      </c>
      <c r="M601" s="38">
        <v>0</v>
      </c>
      <c r="N601" s="38">
        <v>0</v>
      </c>
      <c r="O601" s="104">
        <v>0</v>
      </c>
      <c r="P601" s="104">
        <v>0</v>
      </c>
      <c r="Q601" s="38">
        <v>303.67</v>
      </c>
      <c r="R601" s="38">
        <v>0</v>
      </c>
      <c r="S601" s="173">
        <v>0</v>
      </c>
      <c r="T601" s="107">
        <v>0</v>
      </c>
      <c r="U601" s="107">
        <v>0</v>
      </c>
      <c r="V601" s="107">
        <v>0</v>
      </c>
      <c r="W601" s="106">
        <v>0</v>
      </c>
      <c r="X601" s="38">
        <v>0</v>
      </c>
      <c r="Y601" s="180">
        <v>0</v>
      </c>
      <c r="Z601" s="180">
        <v>0</v>
      </c>
      <c r="AA601" s="266" t="s">
        <v>20</v>
      </c>
      <c r="AB601" s="44">
        <f t="shared" si="10"/>
        <v>33148.550000000003</v>
      </c>
      <c r="AC601" s="44">
        <v>0</v>
      </c>
      <c r="AD601" s="45">
        <v>14224.65</v>
      </c>
      <c r="AE601" s="46">
        <v>18923.900000000001</v>
      </c>
    </row>
    <row r="602" spans="1:31" hidden="1" x14ac:dyDescent="0.2">
      <c r="A602" s="185">
        <v>2010</v>
      </c>
      <c r="B602" s="297" t="s">
        <v>57</v>
      </c>
      <c r="C602" s="458" t="s">
        <v>638</v>
      </c>
      <c r="D602" s="689">
        <v>40311</v>
      </c>
      <c r="E602" s="112" t="s">
        <v>42</v>
      </c>
      <c r="F602" s="115" t="s">
        <v>1185</v>
      </c>
      <c r="G602" s="115" t="s">
        <v>228</v>
      </c>
      <c r="H602" s="115"/>
      <c r="I602" s="452" t="s">
        <v>1974</v>
      </c>
      <c r="J602" s="188" t="s">
        <v>316</v>
      </c>
      <c r="K602" s="118" t="s">
        <v>1975</v>
      </c>
      <c r="L602" s="505">
        <v>0</v>
      </c>
      <c r="M602" s="38">
        <v>0</v>
      </c>
      <c r="N602" s="38">
        <v>0</v>
      </c>
      <c r="O602" s="104">
        <v>0</v>
      </c>
      <c r="P602" s="104">
        <v>0</v>
      </c>
      <c r="Q602" s="38">
        <v>0</v>
      </c>
      <c r="R602" s="38">
        <v>0</v>
      </c>
      <c r="S602" s="173">
        <v>0</v>
      </c>
      <c r="T602" s="107">
        <v>0</v>
      </c>
      <c r="U602" s="107">
        <v>0</v>
      </c>
      <c r="V602" s="107">
        <v>0</v>
      </c>
      <c r="W602" s="106">
        <v>0</v>
      </c>
      <c r="X602" s="38">
        <v>0</v>
      </c>
      <c r="Y602" s="180">
        <v>0</v>
      </c>
      <c r="Z602" s="180">
        <v>0</v>
      </c>
      <c r="AA602" s="307" t="s">
        <v>1993</v>
      </c>
      <c r="AB602" s="44">
        <v>33778.480000000003</v>
      </c>
      <c r="AC602" s="44">
        <v>12480</v>
      </c>
      <c r="AD602" s="45">
        <v>0</v>
      </c>
      <c r="AE602" s="46">
        <v>20138.88</v>
      </c>
    </row>
    <row r="603" spans="1:31" x14ac:dyDescent="0.2">
      <c r="A603" s="185">
        <v>2010</v>
      </c>
      <c r="B603" s="297" t="s">
        <v>3242</v>
      </c>
      <c r="C603" s="458" t="s">
        <v>639</v>
      </c>
      <c r="D603" s="708">
        <v>40343</v>
      </c>
      <c r="E603" s="298" t="s">
        <v>37</v>
      </c>
      <c r="F603" s="323" t="s">
        <v>250</v>
      </c>
      <c r="G603" s="323" t="s">
        <v>68</v>
      </c>
      <c r="H603" s="323"/>
      <c r="I603" s="478" t="s">
        <v>3243</v>
      </c>
      <c r="J603" s="119" t="s">
        <v>310</v>
      </c>
      <c r="K603" s="589" t="s">
        <v>3244</v>
      </c>
      <c r="L603" s="505">
        <v>0</v>
      </c>
      <c r="M603" s="38">
        <v>0</v>
      </c>
      <c r="N603" s="38">
        <v>0</v>
      </c>
      <c r="O603" s="104">
        <v>0</v>
      </c>
      <c r="P603" s="104">
        <v>0</v>
      </c>
      <c r="Q603" s="38">
        <v>0</v>
      </c>
      <c r="R603" s="38">
        <v>0</v>
      </c>
      <c r="S603" s="173">
        <v>0</v>
      </c>
      <c r="T603" s="107">
        <v>0</v>
      </c>
      <c r="U603" s="107">
        <v>0</v>
      </c>
      <c r="V603" s="107">
        <v>0</v>
      </c>
      <c r="W603" s="106">
        <v>0</v>
      </c>
      <c r="X603" s="38">
        <v>0</v>
      </c>
      <c r="Y603" s="180">
        <v>0</v>
      </c>
      <c r="Z603" s="180">
        <v>4823.21</v>
      </c>
      <c r="AA603" s="266">
        <v>280189</v>
      </c>
      <c r="AB603" s="44">
        <f t="shared" si="10"/>
        <v>19835.669999999998</v>
      </c>
      <c r="AC603" s="44">
        <v>0</v>
      </c>
      <c r="AD603" s="45">
        <v>0</v>
      </c>
      <c r="AE603" s="46">
        <v>19835.669999999998</v>
      </c>
    </row>
    <row r="604" spans="1:31" x14ac:dyDescent="0.2">
      <c r="A604" s="185">
        <v>2010</v>
      </c>
      <c r="B604" s="297" t="s">
        <v>454</v>
      </c>
      <c r="C604" s="458" t="s">
        <v>640</v>
      </c>
      <c r="D604" s="708">
        <v>40378</v>
      </c>
      <c r="E604" s="298" t="s">
        <v>37</v>
      </c>
      <c r="F604" s="323" t="s">
        <v>3151</v>
      </c>
      <c r="G604" s="323" t="s">
        <v>499</v>
      </c>
      <c r="H604" s="323"/>
      <c r="I604" s="478" t="s">
        <v>3150</v>
      </c>
      <c r="J604" s="119" t="s">
        <v>560</v>
      </c>
      <c r="K604" s="589">
        <v>40673</v>
      </c>
      <c r="L604" s="505">
        <v>0</v>
      </c>
      <c r="M604" s="38">
        <v>0</v>
      </c>
      <c r="N604" s="38">
        <v>0</v>
      </c>
      <c r="O604" s="104">
        <v>0</v>
      </c>
      <c r="P604" s="104">
        <v>0</v>
      </c>
      <c r="Q604" s="38">
        <v>0</v>
      </c>
      <c r="R604" s="38">
        <v>0</v>
      </c>
      <c r="S604" s="173">
        <v>0</v>
      </c>
      <c r="T604" s="107">
        <v>0</v>
      </c>
      <c r="U604" s="107">
        <v>0</v>
      </c>
      <c r="V604" s="107">
        <v>0</v>
      </c>
      <c r="W604" s="106">
        <v>0</v>
      </c>
      <c r="X604" s="38">
        <v>0</v>
      </c>
      <c r="Y604" s="180">
        <v>0</v>
      </c>
      <c r="Z604" s="180">
        <v>0</v>
      </c>
      <c r="AA604" s="266">
        <v>117011.12</v>
      </c>
      <c r="AB604" s="44">
        <f t="shared" ref="AB604:AB670" si="11">AC604+AD604+AE604</f>
        <v>4360.3599999999997</v>
      </c>
      <c r="AC604" s="44">
        <v>0</v>
      </c>
      <c r="AD604" s="45">
        <v>0</v>
      </c>
      <c r="AE604" s="46">
        <v>4360.3599999999997</v>
      </c>
    </row>
    <row r="605" spans="1:31" x14ac:dyDescent="0.2">
      <c r="A605" s="185">
        <v>2010</v>
      </c>
      <c r="B605" s="115" t="s">
        <v>96</v>
      </c>
      <c r="C605" s="474" t="s">
        <v>641</v>
      </c>
      <c r="D605" s="689">
        <v>40504</v>
      </c>
      <c r="E605" s="112" t="s">
        <v>37</v>
      </c>
      <c r="F605" s="115" t="s">
        <v>260</v>
      </c>
      <c r="G605" s="115" t="s">
        <v>68</v>
      </c>
      <c r="H605" s="115"/>
      <c r="I605" s="452" t="s">
        <v>3236</v>
      </c>
      <c r="J605" s="119" t="s">
        <v>310</v>
      </c>
      <c r="K605" s="117" t="s">
        <v>2006</v>
      </c>
      <c r="L605" s="505">
        <v>0</v>
      </c>
      <c r="M605" s="38">
        <v>0</v>
      </c>
      <c r="N605" s="38">
        <v>0</v>
      </c>
      <c r="O605" s="104">
        <v>0</v>
      </c>
      <c r="P605" s="104">
        <v>0</v>
      </c>
      <c r="Q605" s="38">
        <v>0</v>
      </c>
      <c r="R605" s="38">
        <v>0</v>
      </c>
      <c r="S605" s="173">
        <v>0</v>
      </c>
      <c r="T605" s="107">
        <v>0</v>
      </c>
      <c r="U605" s="107">
        <v>0</v>
      </c>
      <c r="V605" s="107">
        <v>0</v>
      </c>
      <c r="W605" s="106">
        <v>0</v>
      </c>
      <c r="X605" s="38">
        <v>0</v>
      </c>
      <c r="Y605" s="173">
        <v>0</v>
      </c>
      <c r="Z605" s="173">
        <v>8849.8799999999992</v>
      </c>
      <c r="AA605" s="266" t="s">
        <v>20</v>
      </c>
      <c r="AB605" s="44">
        <f t="shared" si="11"/>
        <v>26201.42</v>
      </c>
      <c r="AC605" s="44">
        <v>0</v>
      </c>
      <c r="AD605" s="44">
        <v>0</v>
      </c>
      <c r="AE605" s="109">
        <v>26201.42</v>
      </c>
    </row>
    <row r="606" spans="1:31" hidden="1" x14ac:dyDescent="0.2">
      <c r="A606" s="185">
        <v>2010</v>
      </c>
      <c r="B606" s="297" t="s">
        <v>216</v>
      </c>
      <c r="C606" s="458" t="s">
        <v>642</v>
      </c>
      <c r="D606" s="708">
        <v>40526</v>
      </c>
      <c r="E606" s="298" t="s">
        <v>42</v>
      </c>
      <c r="F606" s="323" t="s">
        <v>264</v>
      </c>
      <c r="G606" s="323" t="s">
        <v>68</v>
      </c>
      <c r="H606" s="323"/>
      <c r="I606" s="478" t="s">
        <v>698</v>
      </c>
      <c r="J606" s="300" t="s">
        <v>316</v>
      </c>
      <c r="K606" s="587" t="s">
        <v>1381</v>
      </c>
      <c r="L606" s="505">
        <v>0</v>
      </c>
      <c r="M606" s="38">
        <v>0</v>
      </c>
      <c r="N606" s="38">
        <v>0</v>
      </c>
      <c r="O606" s="104">
        <v>0</v>
      </c>
      <c r="P606" s="104">
        <v>0</v>
      </c>
      <c r="Q606" s="38">
        <v>0</v>
      </c>
      <c r="R606" s="38">
        <v>0</v>
      </c>
      <c r="S606" s="173">
        <v>0</v>
      </c>
      <c r="T606" s="107">
        <v>0</v>
      </c>
      <c r="U606" s="107">
        <v>0</v>
      </c>
      <c r="V606" s="107">
        <v>0</v>
      </c>
      <c r="W606" s="106">
        <v>0</v>
      </c>
      <c r="X606" s="38">
        <v>2030</v>
      </c>
      <c r="Y606" s="180">
        <v>0</v>
      </c>
      <c r="Z606" s="180">
        <v>0</v>
      </c>
      <c r="AA606" s="266">
        <v>23175.11</v>
      </c>
      <c r="AB606" s="44">
        <f t="shared" si="11"/>
        <v>0</v>
      </c>
      <c r="AC606" s="44">
        <v>0</v>
      </c>
      <c r="AD606" s="45">
        <v>0</v>
      </c>
      <c r="AE606" s="46">
        <v>0</v>
      </c>
    </row>
    <row r="607" spans="1:31" hidden="1" x14ac:dyDescent="0.2">
      <c r="A607" s="185">
        <v>2010</v>
      </c>
      <c r="B607" s="622" t="s">
        <v>171</v>
      </c>
      <c r="C607" s="458" t="s">
        <v>643</v>
      </c>
      <c r="D607" s="689">
        <v>40534</v>
      </c>
      <c r="E607" s="115" t="s">
        <v>42</v>
      </c>
      <c r="F607" s="102" t="s">
        <v>259</v>
      </c>
      <c r="G607" s="116" t="s">
        <v>63</v>
      </c>
      <c r="H607" s="116"/>
      <c r="I607" s="460" t="s">
        <v>761</v>
      </c>
      <c r="J607" s="119" t="s">
        <v>310</v>
      </c>
      <c r="K607" s="118" t="s">
        <v>2567</v>
      </c>
      <c r="L607" s="505">
        <v>0</v>
      </c>
      <c r="M607" s="38">
        <v>0</v>
      </c>
      <c r="N607" s="38">
        <v>0</v>
      </c>
      <c r="O607" s="104">
        <v>0</v>
      </c>
      <c r="P607" s="104">
        <v>0</v>
      </c>
      <c r="Q607" s="38">
        <v>0</v>
      </c>
      <c r="R607" s="38">
        <v>0</v>
      </c>
      <c r="S607" s="173">
        <v>0</v>
      </c>
      <c r="T607" s="107">
        <v>0</v>
      </c>
      <c r="U607" s="107">
        <v>0</v>
      </c>
      <c r="V607" s="107">
        <v>0</v>
      </c>
      <c r="W607" s="106">
        <v>0</v>
      </c>
      <c r="X607" s="173">
        <v>0</v>
      </c>
      <c r="Y607" s="173">
        <v>0</v>
      </c>
      <c r="Z607" s="173">
        <v>0</v>
      </c>
      <c r="AA607" s="174">
        <v>0</v>
      </c>
      <c r="AB607" s="44">
        <f t="shared" si="11"/>
        <v>11418.52</v>
      </c>
      <c r="AC607" s="44">
        <v>0</v>
      </c>
      <c r="AD607" s="44">
        <v>6292</v>
      </c>
      <c r="AE607" s="109">
        <v>5126.5200000000004</v>
      </c>
    </row>
    <row r="608" spans="1:31" hidden="1" x14ac:dyDescent="0.2">
      <c r="A608" s="321">
        <v>2010</v>
      </c>
      <c r="B608" s="337" t="s">
        <v>231</v>
      </c>
      <c r="C608" s="668"/>
      <c r="D608" s="668"/>
      <c r="E608" s="306" t="s">
        <v>39</v>
      </c>
      <c r="F608" s="250"/>
      <c r="G608" s="250" t="s">
        <v>323</v>
      </c>
      <c r="H608" s="250"/>
      <c r="I608" s="481" t="s">
        <v>698</v>
      </c>
      <c r="J608" s="183" t="s">
        <v>839</v>
      </c>
      <c r="K608" s="767"/>
      <c r="L608" s="504">
        <v>0</v>
      </c>
      <c r="M608" s="157">
        <v>0</v>
      </c>
      <c r="N608" s="157">
        <v>0</v>
      </c>
      <c r="O608" s="205">
        <v>0</v>
      </c>
      <c r="P608" s="205">
        <v>0</v>
      </c>
      <c r="Q608" s="157">
        <v>0</v>
      </c>
      <c r="R608" s="157">
        <v>0</v>
      </c>
      <c r="S608" s="272">
        <v>0</v>
      </c>
      <c r="T608" s="206">
        <v>0</v>
      </c>
      <c r="U608" s="206">
        <v>0</v>
      </c>
      <c r="V608" s="206">
        <v>0</v>
      </c>
      <c r="W608" s="333">
        <v>0</v>
      </c>
      <c r="X608" s="272">
        <v>0</v>
      </c>
      <c r="Y608" s="272">
        <v>0</v>
      </c>
      <c r="Z608" s="272">
        <v>0</v>
      </c>
      <c r="AA608" s="274">
        <v>0</v>
      </c>
      <c r="AB608" s="164">
        <f t="shared" si="11"/>
        <v>25168</v>
      </c>
      <c r="AC608" s="164">
        <v>0</v>
      </c>
      <c r="AD608" s="164">
        <v>0</v>
      </c>
      <c r="AE608" s="209">
        <v>25168</v>
      </c>
    </row>
    <row r="609" spans="1:32" hidden="1" x14ac:dyDescent="0.2">
      <c r="A609" s="185">
        <v>2010</v>
      </c>
      <c r="B609" s="186" t="s">
        <v>489</v>
      </c>
      <c r="C609" s="662" t="s">
        <v>654</v>
      </c>
      <c r="D609" s="689">
        <v>40283</v>
      </c>
      <c r="E609" s="112" t="s">
        <v>42</v>
      </c>
      <c r="F609" s="116" t="s">
        <v>250</v>
      </c>
      <c r="G609" s="116" t="s">
        <v>68</v>
      </c>
      <c r="H609" s="116"/>
      <c r="I609" s="460" t="s">
        <v>2065</v>
      </c>
      <c r="J609" s="267" t="s">
        <v>316</v>
      </c>
      <c r="K609" s="186" t="s">
        <v>1382</v>
      </c>
      <c r="L609" s="505">
        <v>0</v>
      </c>
      <c r="M609" s="104">
        <v>0</v>
      </c>
      <c r="N609" s="104">
        <v>0</v>
      </c>
      <c r="O609" s="325">
        <v>0</v>
      </c>
      <c r="P609" s="104">
        <v>0</v>
      </c>
      <c r="Q609" s="104">
        <v>0</v>
      </c>
      <c r="R609" s="104">
        <v>0</v>
      </c>
      <c r="S609" s="173">
        <v>1489.83</v>
      </c>
      <c r="T609" s="107">
        <v>0</v>
      </c>
      <c r="U609" s="107">
        <v>0</v>
      </c>
      <c r="V609" s="107">
        <v>0</v>
      </c>
      <c r="W609" s="106">
        <v>9859.36</v>
      </c>
      <c r="X609" s="173">
        <v>0</v>
      </c>
      <c r="Y609" s="173">
        <v>0</v>
      </c>
      <c r="Z609" s="173">
        <v>0</v>
      </c>
      <c r="AA609" s="307">
        <v>13000</v>
      </c>
      <c r="AB609" s="44">
        <f t="shared" si="11"/>
        <v>0</v>
      </c>
      <c r="AC609" s="44">
        <v>0</v>
      </c>
      <c r="AD609" s="44">
        <v>0</v>
      </c>
      <c r="AE609" s="109">
        <v>0</v>
      </c>
    </row>
    <row r="610" spans="1:32" hidden="1" x14ac:dyDescent="0.2">
      <c r="A610" s="185">
        <v>2010</v>
      </c>
      <c r="B610" s="186" t="s">
        <v>511</v>
      </c>
      <c r="C610" s="662"/>
      <c r="D610" s="689"/>
      <c r="E610" s="112" t="s">
        <v>42</v>
      </c>
      <c r="F610" s="116" t="s">
        <v>1185</v>
      </c>
      <c r="G610" s="299" t="s">
        <v>68</v>
      </c>
      <c r="H610" s="299"/>
      <c r="I610" s="460" t="s">
        <v>2015</v>
      </c>
      <c r="J610" s="267" t="s">
        <v>316</v>
      </c>
      <c r="K610" s="583" t="s">
        <v>2016</v>
      </c>
      <c r="L610" s="505">
        <v>0</v>
      </c>
      <c r="M610" s="104">
        <v>0</v>
      </c>
      <c r="N610" s="104">
        <v>0</v>
      </c>
      <c r="O610" s="325">
        <v>0</v>
      </c>
      <c r="P610" s="104">
        <v>0</v>
      </c>
      <c r="Q610" s="104">
        <v>0</v>
      </c>
      <c r="R610" s="104">
        <v>0</v>
      </c>
      <c r="S610" s="180">
        <v>0</v>
      </c>
      <c r="T610" s="107">
        <v>0</v>
      </c>
      <c r="U610" s="107">
        <v>0</v>
      </c>
      <c r="V610" s="107">
        <v>0</v>
      </c>
      <c r="W610" s="106">
        <v>180000</v>
      </c>
      <c r="X610" s="173">
        <v>0</v>
      </c>
      <c r="Y610" s="173">
        <v>0</v>
      </c>
      <c r="Z610" s="173">
        <v>0</v>
      </c>
      <c r="AA610" s="174">
        <v>180000</v>
      </c>
      <c r="AB610" s="44">
        <v>0</v>
      </c>
      <c r="AC610" s="44">
        <v>0</v>
      </c>
      <c r="AD610" s="44">
        <v>0</v>
      </c>
      <c r="AE610" s="109">
        <v>0</v>
      </c>
    </row>
    <row r="611" spans="1:32" hidden="1" x14ac:dyDescent="0.2">
      <c r="A611" s="185">
        <v>2010</v>
      </c>
      <c r="B611" s="186" t="s">
        <v>375</v>
      </c>
      <c r="C611" s="662" t="s">
        <v>1068</v>
      </c>
      <c r="D611" s="689" t="s">
        <v>1069</v>
      </c>
      <c r="E611" s="112" t="s">
        <v>1072</v>
      </c>
      <c r="F611" s="116" t="s">
        <v>291</v>
      </c>
      <c r="G611" s="299" t="s">
        <v>69</v>
      </c>
      <c r="H611" s="299"/>
      <c r="I611" s="460" t="s">
        <v>1033</v>
      </c>
      <c r="J611" s="267" t="s">
        <v>592</v>
      </c>
      <c r="K611" s="583" t="s">
        <v>1123</v>
      </c>
      <c r="L611" s="505">
        <v>0</v>
      </c>
      <c r="M611" s="104">
        <v>0</v>
      </c>
      <c r="N611" s="104">
        <v>0</v>
      </c>
      <c r="O611" s="325">
        <v>0</v>
      </c>
      <c r="P611" s="104">
        <v>0</v>
      </c>
      <c r="Q611" s="104">
        <v>0</v>
      </c>
      <c r="R611" s="104">
        <v>0</v>
      </c>
      <c r="S611" s="180">
        <v>179.29</v>
      </c>
      <c r="T611" s="107">
        <v>0</v>
      </c>
      <c r="U611" s="107">
        <v>0</v>
      </c>
      <c r="V611" s="107">
        <v>0</v>
      </c>
      <c r="W611" s="106">
        <v>0</v>
      </c>
      <c r="X611" s="173">
        <v>945.85</v>
      </c>
      <c r="Y611" s="173">
        <v>0</v>
      </c>
      <c r="Z611" s="173">
        <v>0</v>
      </c>
      <c r="AA611" s="174">
        <v>1227.58</v>
      </c>
      <c r="AB611" s="44">
        <v>0</v>
      </c>
      <c r="AC611" s="44">
        <v>0</v>
      </c>
      <c r="AD611" s="44">
        <v>0</v>
      </c>
      <c r="AE611" s="109">
        <v>0</v>
      </c>
    </row>
    <row r="612" spans="1:32" hidden="1" x14ac:dyDescent="0.2">
      <c r="A612" s="113">
        <v>2010</v>
      </c>
      <c r="B612" s="622" t="s">
        <v>95</v>
      </c>
      <c r="C612" s="490" t="s">
        <v>1068</v>
      </c>
      <c r="D612" s="689" t="s">
        <v>1069</v>
      </c>
      <c r="E612" s="115" t="s">
        <v>1072</v>
      </c>
      <c r="F612" s="102" t="s">
        <v>260</v>
      </c>
      <c r="G612" s="115" t="s">
        <v>63</v>
      </c>
      <c r="H612" s="115"/>
      <c r="I612" s="452" t="s">
        <v>714</v>
      </c>
      <c r="J612" s="188" t="s">
        <v>316</v>
      </c>
      <c r="K612" s="118" t="s">
        <v>1486</v>
      </c>
      <c r="L612" s="505">
        <v>0</v>
      </c>
      <c r="M612" s="44">
        <v>0</v>
      </c>
      <c r="N612" s="171">
        <v>0</v>
      </c>
      <c r="O612" s="104">
        <v>0</v>
      </c>
      <c r="P612" s="104">
        <v>0</v>
      </c>
      <c r="Q612" s="104">
        <v>0</v>
      </c>
      <c r="R612" s="104">
        <v>0</v>
      </c>
      <c r="S612" s="180">
        <v>0</v>
      </c>
      <c r="T612" s="107">
        <v>0</v>
      </c>
      <c r="U612" s="107">
        <v>0</v>
      </c>
      <c r="V612" s="107">
        <v>0</v>
      </c>
      <c r="W612" s="106">
        <v>0</v>
      </c>
      <c r="X612" s="173">
        <v>0</v>
      </c>
      <c r="Y612" s="173">
        <v>0</v>
      </c>
      <c r="Z612" s="173">
        <v>0</v>
      </c>
      <c r="AA612" s="174" t="s">
        <v>237</v>
      </c>
      <c r="AB612" s="44">
        <f t="shared" si="11"/>
        <v>0</v>
      </c>
      <c r="AC612" s="44">
        <v>0</v>
      </c>
      <c r="AD612" s="44">
        <v>0</v>
      </c>
      <c r="AE612" s="109">
        <v>0</v>
      </c>
    </row>
    <row r="613" spans="1:32" hidden="1" x14ac:dyDescent="0.2">
      <c r="A613" s="185">
        <v>2010</v>
      </c>
      <c r="B613" s="186" t="s">
        <v>1200</v>
      </c>
      <c r="C613" s="662" t="s">
        <v>1068</v>
      </c>
      <c r="D613" s="689" t="s">
        <v>1069</v>
      </c>
      <c r="E613" s="112" t="s">
        <v>1072</v>
      </c>
      <c r="F613" s="116" t="s">
        <v>262</v>
      </c>
      <c r="G613" s="116" t="s">
        <v>69</v>
      </c>
      <c r="H613" s="116" t="s">
        <v>1201</v>
      </c>
      <c r="I613" s="460" t="s">
        <v>1727</v>
      </c>
      <c r="J613" s="116" t="s">
        <v>537</v>
      </c>
      <c r="K613" s="186" t="s">
        <v>1041</v>
      </c>
      <c r="L613" s="505">
        <v>0</v>
      </c>
      <c r="M613" s="104">
        <v>0</v>
      </c>
      <c r="N613" s="104">
        <v>0</v>
      </c>
      <c r="O613" s="325">
        <v>0</v>
      </c>
      <c r="P613" s="104">
        <v>0</v>
      </c>
      <c r="Q613" s="104">
        <v>0</v>
      </c>
      <c r="R613" s="104">
        <v>0</v>
      </c>
      <c r="S613" s="173">
        <v>0</v>
      </c>
      <c r="T613" s="107">
        <v>0</v>
      </c>
      <c r="U613" s="107">
        <v>0</v>
      </c>
      <c r="V613" s="107">
        <v>0</v>
      </c>
      <c r="W613" s="106">
        <v>0</v>
      </c>
      <c r="X613" s="173">
        <v>0</v>
      </c>
      <c r="Y613" s="173">
        <v>0</v>
      </c>
      <c r="Z613" s="173">
        <v>0</v>
      </c>
      <c r="AA613" s="307">
        <v>42000</v>
      </c>
      <c r="AB613" s="44">
        <f t="shared" si="11"/>
        <v>0</v>
      </c>
      <c r="AC613" s="44">
        <v>0</v>
      </c>
      <c r="AD613" s="44">
        <v>0</v>
      </c>
      <c r="AE613" s="109">
        <v>0</v>
      </c>
    </row>
    <row r="614" spans="1:32" hidden="1" x14ac:dyDescent="0.2">
      <c r="A614" s="185">
        <v>2010</v>
      </c>
      <c r="B614" s="186" t="s">
        <v>1112</v>
      </c>
      <c r="C614" s="662" t="s">
        <v>1068</v>
      </c>
      <c r="D614" s="689" t="s">
        <v>1069</v>
      </c>
      <c r="E614" s="112" t="s">
        <v>1072</v>
      </c>
      <c r="F614" s="116" t="s">
        <v>1113</v>
      </c>
      <c r="G614" s="116" t="s">
        <v>69</v>
      </c>
      <c r="H614" s="116" t="s">
        <v>1114</v>
      </c>
      <c r="I614" s="453" t="s">
        <v>1728</v>
      </c>
      <c r="J614" s="117" t="s">
        <v>592</v>
      </c>
      <c r="K614" s="186" t="s">
        <v>1249</v>
      </c>
      <c r="L614" s="505">
        <v>0</v>
      </c>
      <c r="M614" s="104">
        <v>0</v>
      </c>
      <c r="N614" s="104">
        <v>0</v>
      </c>
      <c r="O614" s="325">
        <v>0</v>
      </c>
      <c r="P614" s="104">
        <v>0</v>
      </c>
      <c r="Q614" s="104">
        <v>0</v>
      </c>
      <c r="R614" s="104">
        <v>0</v>
      </c>
      <c r="S614" s="173">
        <v>0</v>
      </c>
      <c r="T614" s="107">
        <v>0</v>
      </c>
      <c r="U614" s="107">
        <v>0</v>
      </c>
      <c r="V614" s="107">
        <v>0</v>
      </c>
      <c r="W614" s="106">
        <v>0</v>
      </c>
      <c r="X614" s="173">
        <v>0</v>
      </c>
      <c r="Y614" s="173">
        <v>0</v>
      </c>
      <c r="Z614" s="173">
        <v>0</v>
      </c>
      <c r="AA614" s="307">
        <v>692873.8</v>
      </c>
      <c r="AB614" s="44">
        <f t="shared" si="11"/>
        <v>0</v>
      </c>
      <c r="AC614" s="44">
        <v>0</v>
      </c>
      <c r="AD614" s="44">
        <v>0</v>
      </c>
      <c r="AE614" s="109">
        <v>0</v>
      </c>
    </row>
    <row r="615" spans="1:32" hidden="1" x14ac:dyDescent="0.2">
      <c r="A615" s="185">
        <v>2010</v>
      </c>
      <c r="B615" s="186" t="s">
        <v>448</v>
      </c>
      <c r="C615" s="662" t="s">
        <v>1068</v>
      </c>
      <c r="D615" s="689" t="s">
        <v>1069</v>
      </c>
      <c r="E615" s="112" t="s">
        <v>1072</v>
      </c>
      <c r="F615" s="116" t="s">
        <v>261</v>
      </c>
      <c r="G615" s="116" t="s">
        <v>69</v>
      </c>
      <c r="H615" s="116" t="s">
        <v>1136</v>
      </c>
      <c r="I615" s="453" t="s">
        <v>1729</v>
      </c>
      <c r="J615" s="117" t="s">
        <v>592</v>
      </c>
      <c r="K615" s="186" t="s">
        <v>1250</v>
      </c>
      <c r="L615" s="505">
        <v>0</v>
      </c>
      <c r="M615" s="104">
        <v>0</v>
      </c>
      <c r="N615" s="104">
        <v>0</v>
      </c>
      <c r="O615" s="325">
        <v>0</v>
      </c>
      <c r="P615" s="104">
        <v>0</v>
      </c>
      <c r="Q615" s="104">
        <v>0</v>
      </c>
      <c r="R615" s="104">
        <v>0</v>
      </c>
      <c r="S615" s="173">
        <v>0</v>
      </c>
      <c r="T615" s="107">
        <v>0</v>
      </c>
      <c r="U615" s="107">
        <v>0</v>
      </c>
      <c r="V615" s="107">
        <v>0</v>
      </c>
      <c r="W615" s="106">
        <v>0</v>
      </c>
      <c r="X615" s="173">
        <v>0</v>
      </c>
      <c r="Y615" s="173">
        <v>0</v>
      </c>
      <c r="Z615" s="173">
        <v>0</v>
      </c>
      <c r="AA615" s="307">
        <v>13225.91</v>
      </c>
      <c r="AB615" s="44">
        <f t="shared" si="11"/>
        <v>0</v>
      </c>
      <c r="AC615" s="44">
        <v>0</v>
      </c>
      <c r="AD615" s="44">
        <v>0</v>
      </c>
      <c r="AE615" s="109">
        <v>0</v>
      </c>
    </row>
    <row r="616" spans="1:32" hidden="1" x14ac:dyDescent="0.2">
      <c r="A616" s="185">
        <v>2010</v>
      </c>
      <c r="B616" s="186" t="s">
        <v>1146</v>
      </c>
      <c r="C616" s="662" t="s">
        <v>1068</v>
      </c>
      <c r="D616" s="689" t="s">
        <v>1069</v>
      </c>
      <c r="E616" s="112" t="s">
        <v>1072</v>
      </c>
      <c r="F616" s="116" t="s">
        <v>261</v>
      </c>
      <c r="G616" s="116" t="s">
        <v>69</v>
      </c>
      <c r="H616" s="116" t="s">
        <v>1147</v>
      </c>
      <c r="I616" s="453" t="s">
        <v>1730</v>
      </c>
      <c r="J616" s="117" t="s">
        <v>592</v>
      </c>
      <c r="K616" s="186" t="s">
        <v>1248</v>
      </c>
      <c r="L616" s="505">
        <v>0</v>
      </c>
      <c r="M616" s="104">
        <v>0</v>
      </c>
      <c r="N616" s="104">
        <v>0</v>
      </c>
      <c r="O616" s="325">
        <v>0</v>
      </c>
      <c r="P616" s="104">
        <v>0</v>
      </c>
      <c r="Q616" s="104">
        <v>0</v>
      </c>
      <c r="R616" s="104">
        <v>0</v>
      </c>
      <c r="S616" s="173">
        <v>0</v>
      </c>
      <c r="T616" s="107">
        <v>0</v>
      </c>
      <c r="U616" s="107">
        <v>0</v>
      </c>
      <c r="V616" s="107">
        <v>0</v>
      </c>
      <c r="W616" s="106">
        <v>0</v>
      </c>
      <c r="X616" s="173">
        <v>0</v>
      </c>
      <c r="Y616" s="173">
        <v>0</v>
      </c>
      <c r="Z616" s="173">
        <v>0</v>
      </c>
      <c r="AA616" s="307">
        <v>90945</v>
      </c>
      <c r="AB616" s="44">
        <f t="shared" si="11"/>
        <v>0</v>
      </c>
      <c r="AC616" s="44">
        <v>0</v>
      </c>
      <c r="AD616" s="44">
        <v>0</v>
      </c>
      <c r="AE616" s="109">
        <v>0</v>
      </c>
    </row>
    <row r="617" spans="1:32" hidden="1" x14ac:dyDescent="0.2">
      <c r="A617" s="185">
        <v>2010</v>
      </c>
      <c r="B617" s="186" t="s">
        <v>1134</v>
      </c>
      <c r="C617" s="662" t="s">
        <v>1068</v>
      </c>
      <c r="D617" s="689" t="s">
        <v>1069</v>
      </c>
      <c r="E617" s="112" t="s">
        <v>1072</v>
      </c>
      <c r="F617" s="116" t="s">
        <v>261</v>
      </c>
      <c r="G617" s="116" t="s">
        <v>69</v>
      </c>
      <c r="H617" s="116" t="s">
        <v>1135</v>
      </c>
      <c r="I617" s="460" t="s">
        <v>1731</v>
      </c>
      <c r="J617" s="116" t="s">
        <v>537</v>
      </c>
      <c r="K617" s="186" t="s">
        <v>1041</v>
      </c>
      <c r="L617" s="505">
        <v>0</v>
      </c>
      <c r="M617" s="104">
        <v>0</v>
      </c>
      <c r="N617" s="104">
        <v>0</v>
      </c>
      <c r="O617" s="325">
        <v>0</v>
      </c>
      <c r="P617" s="104">
        <v>0</v>
      </c>
      <c r="Q617" s="104">
        <v>0</v>
      </c>
      <c r="R617" s="104">
        <v>0</v>
      </c>
      <c r="S617" s="173">
        <v>0</v>
      </c>
      <c r="T617" s="107">
        <v>0</v>
      </c>
      <c r="U617" s="107">
        <v>0</v>
      </c>
      <c r="V617" s="107">
        <v>0</v>
      </c>
      <c r="W617" s="106">
        <v>0</v>
      </c>
      <c r="X617" s="173">
        <v>0</v>
      </c>
      <c r="Y617" s="173">
        <v>0</v>
      </c>
      <c r="Z617" s="173">
        <v>0</v>
      </c>
      <c r="AA617" s="307">
        <v>18732.72</v>
      </c>
      <c r="AB617" s="44">
        <f t="shared" si="11"/>
        <v>0</v>
      </c>
      <c r="AC617" s="44">
        <v>0</v>
      </c>
      <c r="AD617" s="44">
        <v>0</v>
      </c>
      <c r="AE617" s="109">
        <v>0</v>
      </c>
    </row>
    <row r="618" spans="1:32" s="1" customFormat="1" ht="13.5" hidden="1" thickBot="1" x14ac:dyDescent="0.25">
      <c r="A618" s="327" t="s">
        <v>1</v>
      </c>
      <c r="B618" s="329" t="s">
        <v>1</v>
      </c>
      <c r="C618" s="669" t="s">
        <v>1</v>
      </c>
      <c r="D618" s="716" t="s">
        <v>1</v>
      </c>
      <c r="E618" s="311" t="s">
        <v>1</v>
      </c>
      <c r="F618" s="338" t="s">
        <v>1</v>
      </c>
      <c r="G618" s="338" t="s">
        <v>1</v>
      </c>
      <c r="H618" s="338"/>
      <c r="I618" s="464" t="s">
        <v>1</v>
      </c>
      <c r="J618" s="338" t="s">
        <v>1</v>
      </c>
      <c r="K618" s="329" t="s">
        <v>1</v>
      </c>
      <c r="L618" s="509">
        <v>0</v>
      </c>
      <c r="M618" s="78">
        <v>0</v>
      </c>
      <c r="N618" s="78">
        <v>0</v>
      </c>
      <c r="O618" s="330">
        <v>0</v>
      </c>
      <c r="P618" s="78">
        <v>0</v>
      </c>
      <c r="Q618" s="78">
        <v>0</v>
      </c>
      <c r="R618" s="78">
        <v>0</v>
      </c>
      <c r="S618" s="198">
        <v>0</v>
      </c>
      <c r="T618" s="81">
        <v>0</v>
      </c>
      <c r="U618" s="81">
        <v>0</v>
      </c>
      <c r="V618" s="81">
        <v>0</v>
      </c>
      <c r="W618" s="80">
        <v>0</v>
      </c>
      <c r="X618" s="198">
        <v>0</v>
      </c>
      <c r="Y618" s="198">
        <v>0</v>
      </c>
      <c r="Z618" s="198">
        <v>0</v>
      </c>
      <c r="AA618" s="312" t="s">
        <v>1</v>
      </c>
      <c r="AB618" s="84">
        <f t="shared" si="11"/>
        <v>0</v>
      </c>
      <c r="AC618" s="84">
        <v>0</v>
      </c>
      <c r="AD618" s="84">
        <v>0</v>
      </c>
      <c r="AE618" s="85">
        <v>0</v>
      </c>
    </row>
    <row r="619" spans="1:32" hidden="1" x14ac:dyDescent="0.2">
      <c r="A619" s="275">
        <v>2011</v>
      </c>
      <c r="B619" s="276" t="s">
        <v>338</v>
      </c>
      <c r="C619" s="458">
        <v>0</v>
      </c>
      <c r="D619" s="693" t="s">
        <v>1</v>
      </c>
      <c r="E619" s="324" t="s">
        <v>1072</v>
      </c>
      <c r="F619" s="167" t="s">
        <v>264</v>
      </c>
      <c r="G619" s="167" t="s">
        <v>68</v>
      </c>
      <c r="H619" s="167"/>
      <c r="I619" s="454" t="s">
        <v>1639</v>
      </c>
      <c r="J619" s="339" t="s">
        <v>316</v>
      </c>
      <c r="K619" s="178" t="s">
        <v>1383</v>
      </c>
      <c r="L619" s="505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180">
        <v>0</v>
      </c>
      <c r="T619" s="41">
        <v>0</v>
      </c>
      <c r="U619" s="41">
        <v>0</v>
      </c>
      <c r="V619" s="41">
        <v>0</v>
      </c>
      <c r="W619" s="41">
        <v>0</v>
      </c>
      <c r="X619" s="38">
        <v>0</v>
      </c>
      <c r="Y619" s="180">
        <v>0</v>
      </c>
      <c r="Z619" s="180">
        <v>0</v>
      </c>
      <c r="AA619" s="170" t="s">
        <v>20</v>
      </c>
      <c r="AB619" s="45">
        <f t="shared" si="11"/>
        <v>0</v>
      </c>
      <c r="AC619" s="45">
        <v>0</v>
      </c>
      <c r="AD619" s="45">
        <v>0</v>
      </c>
      <c r="AE619" s="46">
        <v>0</v>
      </c>
    </row>
    <row r="620" spans="1:32" hidden="1" x14ac:dyDescent="0.2">
      <c r="A620" s="275">
        <v>2011</v>
      </c>
      <c r="B620" s="276" t="s">
        <v>1096</v>
      </c>
      <c r="C620" s="458" t="s">
        <v>1068</v>
      </c>
      <c r="D620" s="693" t="s">
        <v>1069</v>
      </c>
      <c r="E620" s="324" t="s">
        <v>1072</v>
      </c>
      <c r="F620" s="167" t="s">
        <v>1097</v>
      </c>
      <c r="G620" s="167" t="s">
        <v>69</v>
      </c>
      <c r="H620" s="167" t="s">
        <v>1098</v>
      </c>
      <c r="I620" s="454" t="s">
        <v>1638</v>
      </c>
      <c r="J620" s="178" t="s">
        <v>537</v>
      </c>
      <c r="K620" s="178" t="s">
        <v>1041</v>
      </c>
      <c r="L620" s="505">
        <v>0</v>
      </c>
      <c r="M620" s="38">
        <v>0</v>
      </c>
      <c r="N620" s="38">
        <v>0</v>
      </c>
      <c r="O620" s="104">
        <v>0</v>
      </c>
      <c r="P620" s="104">
        <v>0</v>
      </c>
      <c r="Q620" s="38">
        <v>0</v>
      </c>
      <c r="R620" s="38">
        <v>0</v>
      </c>
      <c r="S620" s="173">
        <v>0</v>
      </c>
      <c r="T620" s="41">
        <v>0</v>
      </c>
      <c r="U620" s="41">
        <v>0</v>
      </c>
      <c r="V620" s="41">
        <v>0</v>
      </c>
      <c r="W620" s="41">
        <v>0</v>
      </c>
      <c r="X620" s="38">
        <v>0</v>
      </c>
      <c r="Y620" s="180">
        <v>0</v>
      </c>
      <c r="Z620" s="180">
        <v>0</v>
      </c>
      <c r="AA620" s="170">
        <v>1889.48</v>
      </c>
      <c r="AB620" s="44">
        <f t="shared" si="11"/>
        <v>0</v>
      </c>
      <c r="AC620" s="45">
        <v>0</v>
      </c>
      <c r="AD620" s="45">
        <v>0</v>
      </c>
      <c r="AE620" s="46">
        <v>0</v>
      </c>
      <c r="AF620" s="15" t="s">
        <v>1</v>
      </c>
    </row>
    <row r="621" spans="1:32" x14ac:dyDescent="0.2">
      <c r="A621" s="275">
        <v>2011</v>
      </c>
      <c r="B621" s="276" t="s">
        <v>497</v>
      </c>
      <c r="C621" s="458" t="s">
        <v>619</v>
      </c>
      <c r="D621" s="693">
        <v>40560</v>
      </c>
      <c r="E621" s="324" t="s">
        <v>37</v>
      </c>
      <c r="F621" s="167" t="s">
        <v>1</v>
      </c>
      <c r="G621" s="167" t="s">
        <v>243</v>
      </c>
      <c r="H621" s="167"/>
      <c r="I621" s="454" t="s">
        <v>1637</v>
      </c>
      <c r="J621" s="169" t="s">
        <v>310</v>
      </c>
      <c r="K621" s="178" t="s">
        <v>1384</v>
      </c>
      <c r="L621" s="505">
        <v>0</v>
      </c>
      <c r="M621" s="38">
        <v>0</v>
      </c>
      <c r="N621" s="38">
        <v>0</v>
      </c>
      <c r="O621" s="104">
        <v>0</v>
      </c>
      <c r="P621" s="104">
        <v>0</v>
      </c>
      <c r="Q621" s="38">
        <v>0</v>
      </c>
      <c r="R621" s="38">
        <v>0</v>
      </c>
      <c r="S621" s="173">
        <v>0</v>
      </c>
      <c r="T621" s="41">
        <v>0</v>
      </c>
      <c r="U621" s="41">
        <v>0</v>
      </c>
      <c r="V621" s="41">
        <v>0</v>
      </c>
      <c r="W621" s="41">
        <v>0</v>
      </c>
      <c r="X621" s="38">
        <v>0</v>
      </c>
      <c r="Y621" s="180">
        <v>0</v>
      </c>
      <c r="Z621" s="180">
        <v>0</v>
      </c>
      <c r="AA621" s="170">
        <v>3744.95</v>
      </c>
      <c r="AB621" s="44">
        <f t="shared" si="11"/>
        <v>2593.13</v>
      </c>
      <c r="AC621" s="45">
        <v>0</v>
      </c>
      <c r="AD621" s="45">
        <v>0</v>
      </c>
      <c r="AE621" s="46">
        <v>2593.13</v>
      </c>
    </row>
    <row r="622" spans="1:32" hidden="1" x14ac:dyDescent="0.2">
      <c r="A622" s="185">
        <v>2011</v>
      </c>
      <c r="B622" s="186" t="s">
        <v>498</v>
      </c>
      <c r="C622" s="458" t="s">
        <v>620</v>
      </c>
      <c r="D622" s="689">
        <v>40560</v>
      </c>
      <c r="E622" s="112" t="s">
        <v>42</v>
      </c>
      <c r="F622" s="116" t="s">
        <v>264</v>
      </c>
      <c r="G622" s="116" t="s">
        <v>68</v>
      </c>
      <c r="H622" s="167"/>
      <c r="I622" s="454" t="s">
        <v>2069</v>
      </c>
      <c r="J622" s="119" t="s">
        <v>310</v>
      </c>
      <c r="K622" s="118" t="s">
        <v>2070</v>
      </c>
      <c r="L622" s="505">
        <v>0</v>
      </c>
      <c r="M622" s="104">
        <v>0</v>
      </c>
      <c r="N622" s="38">
        <v>0</v>
      </c>
      <c r="O622" s="104">
        <v>0</v>
      </c>
      <c r="P622" s="104">
        <v>0</v>
      </c>
      <c r="Q622" s="38">
        <v>0</v>
      </c>
      <c r="R622" s="38">
        <v>0</v>
      </c>
      <c r="S622" s="173">
        <v>0</v>
      </c>
      <c r="T622" s="41">
        <v>0</v>
      </c>
      <c r="U622" s="41">
        <v>0</v>
      </c>
      <c r="V622" s="41">
        <v>0</v>
      </c>
      <c r="W622" s="41">
        <v>0</v>
      </c>
      <c r="X622" s="104">
        <v>0</v>
      </c>
      <c r="Y622" s="173">
        <v>0</v>
      </c>
      <c r="Z622" s="173">
        <v>0</v>
      </c>
      <c r="AA622" s="174">
        <v>0</v>
      </c>
      <c r="AB622" s="44">
        <f t="shared" si="11"/>
        <v>0</v>
      </c>
      <c r="AC622" s="44">
        <v>0</v>
      </c>
      <c r="AD622" s="45">
        <v>0</v>
      </c>
      <c r="AE622" s="46">
        <v>0</v>
      </c>
    </row>
    <row r="623" spans="1:32" hidden="1" x14ac:dyDescent="0.2">
      <c r="A623" s="321">
        <v>2011</v>
      </c>
      <c r="B623" s="337" t="s">
        <v>182</v>
      </c>
      <c r="C623" s="461" t="s">
        <v>621</v>
      </c>
      <c r="D623" s="715">
        <v>40564</v>
      </c>
      <c r="E623" s="306" t="s">
        <v>42</v>
      </c>
      <c r="F623" s="250" t="s">
        <v>264</v>
      </c>
      <c r="G623" s="250" t="s">
        <v>68</v>
      </c>
      <c r="H623" s="219"/>
      <c r="I623" s="457" t="s">
        <v>698</v>
      </c>
      <c r="J623" s="183" t="s">
        <v>839</v>
      </c>
      <c r="K623" s="767"/>
      <c r="L623" s="504">
        <v>0</v>
      </c>
      <c r="M623" s="205">
        <v>0</v>
      </c>
      <c r="N623" s="157">
        <v>0</v>
      </c>
      <c r="O623" s="205">
        <v>0</v>
      </c>
      <c r="P623" s="205">
        <v>0</v>
      </c>
      <c r="Q623" s="157">
        <v>0</v>
      </c>
      <c r="R623" s="157">
        <v>0</v>
      </c>
      <c r="S623" s="272">
        <v>0</v>
      </c>
      <c r="T623" s="160">
        <v>0</v>
      </c>
      <c r="U623" s="160">
        <v>0</v>
      </c>
      <c r="V623" s="160">
        <v>0</v>
      </c>
      <c r="W623" s="160">
        <v>0</v>
      </c>
      <c r="X623" s="205">
        <v>0</v>
      </c>
      <c r="Y623" s="272">
        <v>0</v>
      </c>
      <c r="Z623" s="272">
        <v>0</v>
      </c>
      <c r="AA623" s="274">
        <v>0</v>
      </c>
      <c r="AB623" s="164">
        <f t="shared" si="11"/>
        <v>0</v>
      </c>
      <c r="AC623" s="164">
        <v>0</v>
      </c>
      <c r="AD623" s="83">
        <v>0</v>
      </c>
      <c r="AE623" s="209">
        <v>0</v>
      </c>
    </row>
    <row r="624" spans="1:32" hidden="1" x14ac:dyDescent="0.2">
      <c r="A624" s="321">
        <v>2011</v>
      </c>
      <c r="B624" s="337" t="s">
        <v>182</v>
      </c>
      <c r="C624" s="461" t="s">
        <v>622</v>
      </c>
      <c r="D624" s="715">
        <v>40564</v>
      </c>
      <c r="E624" s="306" t="s">
        <v>42</v>
      </c>
      <c r="F624" s="250" t="s">
        <v>264</v>
      </c>
      <c r="G624" s="250" t="s">
        <v>68</v>
      </c>
      <c r="H624" s="219"/>
      <c r="I624" s="457" t="s">
        <v>698</v>
      </c>
      <c r="J624" s="183" t="s">
        <v>839</v>
      </c>
      <c r="K624" s="767"/>
      <c r="L624" s="504">
        <v>0</v>
      </c>
      <c r="M624" s="205">
        <v>0</v>
      </c>
      <c r="N624" s="157">
        <v>0</v>
      </c>
      <c r="O624" s="205">
        <v>0</v>
      </c>
      <c r="P624" s="205">
        <v>0</v>
      </c>
      <c r="Q624" s="157">
        <v>0</v>
      </c>
      <c r="R624" s="157">
        <v>0</v>
      </c>
      <c r="S624" s="272">
        <v>0</v>
      </c>
      <c r="T624" s="160">
        <v>0</v>
      </c>
      <c r="U624" s="160">
        <v>0</v>
      </c>
      <c r="V624" s="160">
        <v>0</v>
      </c>
      <c r="W624" s="160">
        <v>0</v>
      </c>
      <c r="X624" s="205">
        <v>0</v>
      </c>
      <c r="Y624" s="272">
        <v>0</v>
      </c>
      <c r="Z624" s="272">
        <v>0</v>
      </c>
      <c r="AA624" s="274">
        <v>0</v>
      </c>
      <c r="AB624" s="164">
        <f t="shared" si="11"/>
        <v>0</v>
      </c>
      <c r="AC624" s="164">
        <v>0</v>
      </c>
      <c r="AD624" s="83">
        <v>0</v>
      </c>
      <c r="AE624" s="148">
        <v>0</v>
      </c>
    </row>
    <row r="625" spans="1:31" hidden="1" x14ac:dyDescent="0.2">
      <c r="A625" s="321">
        <v>2011</v>
      </c>
      <c r="B625" s="337" t="s">
        <v>114</v>
      </c>
      <c r="C625" s="461" t="s">
        <v>623</v>
      </c>
      <c r="D625" s="715">
        <v>40581</v>
      </c>
      <c r="E625" s="203" t="s">
        <v>42</v>
      </c>
      <c r="F625" s="250" t="s">
        <v>265</v>
      </c>
      <c r="G625" s="250" t="s">
        <v>68</v>
      </c>
      <c r="H625" s="250"/>
      <c r="I625" s="465" t="s">
        <v>762</v>
      </c>
      <c r="J625" s="183" t="s">
        <v>839</v>
      </c>
      <c r="K625" s="767"/>
      <c r="L625" s="504">
        <v>0</v>
      </c>
      <c r="M625" s="271">
        <v>0</v>
      </c>
      <c r="N625" s="157">
        <v>0</v>
      </c>
      <c r="O625" s="205">
        <v>0</v>
      </c>
      <c r="P625" s="205">
        <v>0</v>
      </c>
      <c r="Q625" s="157">
        <v>0</v>
      </c>
      <c r="R625" s="157">
        <v>0</v>
      </c>
      <c r="S625" s="272">
        <v>0</v>
      </c>
      <c r="T625" s="160">
        <v>0</v>
      </c>
      <c r="U625" s="160">
        <v>0</v>
      </c>
      <c r="V625" s="160">
        <v>0</v>
      </c>
      <c r="W625" s="160">
        <v>0</v>
      </c>
      <c r="X625" s="272">
        <v>0</v>
      </c>
      <c r="Y625" s="272">
        <v>0</v>
      </c>
      <c r="Z625" s="272">
        <v>0</v>
      </c>
      <c r="AA625" s="274">
        <v>0</v>
      </c>
      <c r="AB625" s="164">
        <f t="shared" si="11"/>
        <v>2496</v>
      </c>
      <c r="AC625" s="164">
        <v>2496</v>
      </c>
      <c r="AD625" s="164">
        <v>0</v>
      </c>
      <c r="AE625" s="209">
        <v>0</v>
      </c>
    </row>
    <row r="626" spans="1:31" hidden="1" x14ac:dyDescent="0.2">
      <c r="A626" s="185">
        <v>2011</v>
      </c>
      <c r="B626" s="186" t="s">
        <v>2365</v>
      </c>
      <c r="C626" s="458" t="s">
        <v>624</v>
      </c>
      <c r="D626" s="689">
        <v>40581</v>
      </c>
      <c r="E626" s="112" t="s">
        <v>42</v>
      </c>
      <c r="F626" s="116"/>
      <c r="G626" s="116" t="s">
        <v>63</v>
      </c>
      <c r="H626" s="167"/>
      <c r="I626" s="454" t="s">
        <v>2364</v>
      </c>
      <c r="J626" s="119" t="s">
        <v>310</v>
      </c>
      <c r="K626" s="118" t="s">
        <v>2133</v>
      </c>
      <c r="L626" s="505">
        <v>0</v>
      </c>
      <c r="M626" s="104">
        <v>0</v>
      </c>
      <c r="N626" s="38">
        <v>0</v>
      </c>
      <c r="O626" s="104">
        <v>0</v>
      </c>
      <c r="P626" s="104">
        <v>0</v>
      </c>
      <c r="Q626" s="38">
        <v>0</v>
      </c>
      <c r="R626" s="38">
        <v>0</v>
      </c>
      <c r="S626" s="173">
        <v>0</v>
      </c>
      <c r="T626" s="41">
        <v>0</v>
      </c>
      <c r="U626" s="41">
        <v>0</v>
      </c>
      <c r="V626" s="41">
        <v>0</v>
      </c>
      <c r="W626" s="41">
        <v>0</v>
      </c>
      <c r="X626" s="104">
        <v>0</v>
      </c>
      <c r="Y626" s="173">
        <v>0</v>
      </c>
      <c r="Z626" s="173">
        <v>0</v>
      </c>
      <c r="AA626" s="174">
        <v>112709.56</v>
      </c>
      <c r="AB626" s="44">
        <f t="shared" si="11"/>
        <v>10505.65</v>
      </c>
      <c r="AC626" s="44">
        <v>0</v>
      </c>
      <c r="AD626" s="45">
        <v>0</v>
      </c>
      <c r="AE626" s="46">
        <v>10505.65</v>
      </c>
    </row>
    <row r="627" spans="1:31" hidden="1" x14ac:dyDescent="0.2">
      <c r="A627" s="275">
        <v>2011</v>
      </c>
      <c r="B627" s="276" t="s">
        <v>100</v>
      </c>
      <c r="C627" s="670" t="s">
        <v>624</v>
      </c>
      <c r="D627" s="693">
        <v>40581</v>
      </c>
      <c r="E627" s="115" t="s">
        <v>42</v>
      </c>
      <c r="F627" s="189" t="s">
        <v>260</v>
      </c>
      <c r="G627" s="217" t="s">
        <v>63</v>
      </c>
      <c r="H627" s="217"/>
      <c r="I627" s="456" t="s">
        <v>763</v>
      </c>
      <c r="J627" s="118" t="s">
        <v>310</v>
      </c>
      <c r="K627" s="118" t="s">
        <v>2133</v>
      </c>
      <c r="L627" s="505">
        <v>0</v>
      </c>
      <c r="M627" s="44">
        <v>0</v>
      </c>
      <c r="N627" s="41">
        <v>0</v>
      </c>
      <c r="O627" s="44">
        <v>1220</v>
      </c>
      <c r="P627" s="107">
        <v>0</v>
      </c>
      <c r="Q627" s="41">
        <v>9538.24</v>
      </c>
      <c r="R627" s="41">
        <v>0</v>
      </c>
      <c r="S627" s="173">
        <v>0</v>
      </c>
      <c r="T627" s="41">
        <v>0</v>
      </c>
      <c r="U627" s="41">
        <v>0</v>
      </c>
      <c r="V627" s="41">
        <v>0</v>
      </c>
      <c r="W627" s="41">
        <v>0</v>
      </c>
      <c r="X627" s="173">
        <v>0</v>
      </c>
      <c r="Y627" s="173">
        <v>0</v>
      </c>
      <c r="Z627" s="173">
        <v>0</v>
      </c>
      <c r="AA627" s="173">
        <v>0</v>
      </c>
      <c r="AB627" s="44">
        <f t="shared" si="11"/>
        <v>21882.89</v>
      </c>
      <c r="AC627" s="44">
        <v>10505.66</v>
      </c>
      <c r="AD627" s="44">
        <v>7064.94</v>
      </c>
      <c r="AE627" s="109">
        <v>4312.29</v>
      </c>
    </row>
    <row r="628" spans="1:31" hidden="1" x14ac:dyDescent="0.2">
      <c r="A628" s="185">
        <v>2011</v>
      </c>
      <c r="B628" s="186" t="s">
        <v>53</v>
      </c>
      <c r="C628" s="458" t="s">
        <v>625</v>
      </c>
      <c r="D628" s="689">
        <v>40583</v>
      </c>
      <c r="E628" s="112" t="s">
        <v>42</v>
      </c>
      <c r="F628" s="116" t="s">
        <v>261</v>
      </c>
      <c r="G628" s="116" t="s">
        <v>69</v>
      </c>
      <c r="H628" s="116" t="s">
        <v>941</v>
      </c>
      <c r="I628" s="460" t="s">
        <v>1623</v>
      </c>
      <c r="J628" s="258" t="s">
        <v>316</v>
      </c>
      <c r="K628" s="118" t="s">
        <v>1385</v>
      </c>
      <c r="L628" s="505">
        <v>0</v>
      </c>
      <c r="M628" s="104">
        <v>0</v>
      </c>
      <c r="N628" s="38">
        <v>0</v>
      </c>
      <c r="O628" s="104">
        <v>0</v>
      </c>
      <c r="P628" s="104">
        <v>0</v>
      </c>
      <c r="Q628" s="104">
        <v>4465.5</v>
      </c>
      <c r="R628" s="104">
        <v>0</v>
      </c>
      <c r="S628" s="173">
        <v>0</v>
      </c>
      <c r="T628" s="41">
        <v>0</v>
      </c>
      <c r="U628" s="41">
        <v>0</v>
      </c>
      <c r="V628" s="41">
        <v>0</v>
      </c>
      <c r="W628" s="41">
        <v>0</v>
      </c>
      <c r="X628" s="104">
        <v>0</v>
      </c>
      <c r="Y628" s="173">
        <v>0</v>
      </c>
      <c r="Z628" s="173">
        <v>0</v>
      </c>
      <c r="AA628" s="174">
        <v>927374.54</v>
      </c>
      <c r="AB628" s="44">
        <f t="shared" si="11"/>
        <v>25390.42</v>
      </c>
      <c r="AC628" s="44">
        <v>0</v>
      </c>
      <c r="AD628" s="45">
        <v>0</v>
      </c>
      <c r="AE628" s="46">
        <v>25390.42</v>
      </c>
    </row>
    <row r="629" spans="1:31" hidden="1" x14ac:dyDescent="0.2">
      <c r="A629" s="185">
        <v>2011</v>
      </c>
      <c r="B629" s="186" t="s">
        <v>206</v>
      </c>
      <c r="C629" s="458" t="s">
        <v>626</v>
      </c>
      <c r="D629" s="689">
        <v>40583</v>
      </c>
      <c r="E629" s="112" t="s">
        <v>39</v>
      </c>
      <c r="F629" s="116" t="s">
        <v>260</v>
      </c>
      <c r="G629" s="116" t="s">
        <v>69</v>
      </c>
      <c r="H629" s="167" t="s">
        <v>1151</v>
      </c>
      <c r="I629" s="456" t="s">
        <v>1636</v>
      </c>
      <c r="J629" s="119" t="s">
        <v>592</v>
      </c>
      <c r="K629" s="118" t="s">
        <v>1248</v>
      </c>
      <c r="L629" s="505">
        <v>0</v>
      </c>
      <c r="M629" s="104">
        <v>0</v>
      </c>
      <c r="N629" s="38">
        <v>0</v>
      </c>
      <c r="O629" s="104">
        <v>0</v>
      </c>
      <c r="P629" s="104">
        <v>0</v>
      </c>
      <c r="Q629" s="104">
        <v>0</v>
      </c>
      <c r="R629" s="104">
        <v>0</v>
      </c>
      <c r="S629" s="173">
        <v>0</v>
      </c>
      <c r="T629" s="41">
        <v>0</v>
      </c>
      <c r="U629" s="41">
        <v>0</v>
      </c>
      <c r="V629" s="41">
        <v>0</v>
      </c>
      <c r="W629" s="41">
        <v>0</v>
      </c>
      <c r="X629" s="104">
        <v>0</v>
      </c>
      <c r="Y629" s="173">
        <v>0</v>
      </c>
      <c r="Z629" s="173">
        <v>0</v>
      </c>
      <c r="AA629" s="174">
        <v>68566.63</v>
      </c>
      <c r="AB629" s="44">
        <f t="shared" si="11"/>
        <v>7466.96</v>
      </c>
      <c r="AC629" s="44">
        <v>0</v>
      </c>
      <c r="AD629" s="45">
        <v>0</v>
      </c>
      <c r="AE629" s="109">
        <v>7466.96</v>
      </c>
    </row>
    <row r="630" spans="1:31" hidden="1" x14ac:dyDescent="0.2">
      <c r="A630" s="185">
        <v>2011</v>
      </c>
      <c r="B630" s="186" t="s">
        <v>526</v>
      </c>
      <c r="C630" s="458" t="s">
        <v>627</v>
      </c>
      <c r="D630" s="689">
        <v>40590</v>
      </c>
      <c r="E630" s="115" t="s">
        <v>42</v>
      </c>
      <c r="F630" s="102" t="s">
        <v>260</v>
      </c>
      <c r="G630" s="116" t="s">
        <v>63</v>
      </c>
      <c r="H630" s="116"/>
      <c r="I630" s="460" t="s">
        <v>764</v>
      </c>
      <c r="J630" s="119" t="s">
        <v>310</v>
      </c>
      <c r="K630" s="118" t="s">
        <v>1844</v>
      </c>
      <c r="L630" s="505">
        <v>0</v>
      </c>
      <c r="M630" s="171">
        <v>0</v>
      </c>
      <c r="N630" s="38">
        <v>0</v>
      </c>
      <c r="O630" s="104">
        <v>0</v>
      </c>
      <c r="P630" s="104">
        <v>0</v>
      </c>
      <c r="Q630" s="104">
        <v>0</v>
      </c>
      <c r="R630" s="104">
        <v>0</v>
      </c>
      <c r="S630" s="173">
        <v>0</v>
      </c>
      <c r="T630" s="41">
        <v>0</v>
      </c>
      <c r="U630" s="41">
        <v>0</v>
      </c>
      <c r="V630" s="41">
        <v>0</v>
      </c>
      <c r="W630" s="41">
        <v>0</v>
      </c>
      <c r="X630" s="173">
        <v>0</v>
      </c>
      <c r="Y630" s="173">
        <v>0</v>
      </c>
      <c r="Z630" s="173">
        <v>0</v>
      </c>
      <c r="AA630" s="174">
        <v>0</v>
      </c>
      <c r="AB630" s="44">
        <f t="shared" si="11"/>
        <v>3285.46</v>
      </c>
      <c r="AC630" s="44">
        <v>0</v>
      </c>
      <c r="AD630" s="44">
        <v>0</v>
      </c>
      <c r="AE630" s="109">
        <v>3285.46</v>
      </c>
    </row>
    <row r="631" spans="1:31" hidden="1" x14ac:dyDescent="0.2">
      <c r="A631" s="185">
        <v>2011</v>
      </c>
      <c r="B631" s="186" t="s">
        <v>186</v>
      </c>
      <c r="C631" s="458" t="s">
        <v>628</v>
      </c>
      <c r="D631" s="689">
        <v>40590</v>
      </c>
      <c r="E631" s="115" t="s">
        <v>42</v>
      </c>
      <c r="F631" s="116" t="s">
        <v>260</v>
      </c>
      <c r="G631" s="116" t="s">
        <v>63</v>
      </c>
      <c r="H631" s="116"/>
      <c r="I631" s="460" t="s">
        <v>1635</v>
      </c>
      <c r="J631" s="187" t="s">
        <v>310</v>
      </c>
      <c r="K631" s="118" t="s">
        <v>1386</v>
      </c>
      <c r="L631" s="505">
        <v>0</v>
      </c>
      <c r="M631" s="171">
        <v>0</v>
      </c>
      <c r="N631" s="38">
        <v>0</v>
      </c>
      <c r="O631" s="104">
        <v>0</v>
      </c>
      <c r="P631" s="104">
        <v>0</v>
      </c>
      <c r="Q631" s="104">
        <v>0</v>
      </c>
      <c r="R631" s="104">
        <v>0</v>
      </c>
      <c r="S631" s="173">
        <v>0</v>
      </c>
      <c r="T631" s="41">
        <v>0</v>
      </c>
      <c r="U631" s="41">
        <v>0</v>
      </c>
      <c r="V631" s="41">
        <v>0</v>
      </c>
      <c r="W631" s="41">
        <v>0</v>
      </c>
      <c r="X631" s="173">
        <v>0</v>
      </c>
      <c r="Y631" s="173">
        <v>0</v>
      </c>
      <c r="Z631" s="173">
        <v>0</v>
      </c>
      <c r="AA631" s="174" t="s">
        <v>20</v>
      </c>
      <c r="AB631" s="44">
        <f t="shared" si="11"/>
        <v>12008.8</v>
      </c>
      <c r="AC631" s="44">
        <v>0</v>
      </c>
      <c r="AD631" s="44">
        <v>5033.6000000000004</v>
      </c>
      <c r="AE631" s="109">
        <v>6975.2</v>
      </c>
    </row>
    <row r="632" spans="1:31" hidden="1" x14ac:dyDescent="0.2">
      <c r="A632" s="321">
        <v>2011</v>
      </c>
      <c r="B632" s="337" t="s">
        <v>214</v>
      </c>
      <c r="C632" s="461" t="s">
        <v>629</v>
      </c>
      <c r="D632" s="715">
        <v>40605</v>
      </c>
      <c r="E632" s="306" t="s">
        <v>42</v>
      </c>
      <c r="F632" s="250" t="s">
        <v>260</v>
      </c>
      <c r="G632" s="250" t="s">
        <v>68</v>
      </c>
      <c r="H632" s="219"/>
      <c r="I632" s="457" t="s">
        <v>698</v>
      </c>
      <c r="J632" s="183" t="s">
        <v>839</v>
      </c>
      <c r="K632" s="767"/>
      <c r="L632" s="504">
        <v>0</v>
      </c>
      <c r="M632" s="205">
        <v>0</v>
      </c>
      <c r="N632" s="157">
        <v>0</v>
      </c>
      <c r="O632" s="205">
        <v>0</v>
      </c>
      <c r="P632" s="205">
        <v>0</v>
      </c>
      <c r="Q632" s="205">
        <v>0</v>
      </c>
      <c r="R632" s="205">
        <v>0</v>
      </c>
      <c r="S632" s="272">
        <v>0</v>
      </c>
      <c r="T632" s="160">
        <v>0</v>
      </c>
      <c r="U632" s="160">
        <v>0</v>
      </c>
      <c r="V632" s="160">
        <v>0</v>
      </c>
      <c r="W632" s="160">
        <v>0</v>
      </c>
      <c r="X632" s="205">
        <v>0</v>
      </c>
      <c r="Y632" s="272">
        <v>0</v>
      </c>
      <c r="Z632" s="272">
        <v>0</v>
      </c>
      <c r="AA632" s="274">
        <v>0</v>
      </c>
      <c r="AB632" s="164">
        <f t="shared" si="11"/>
        <v>0</v>
      </c>
      <c r="AC632" s="164">
        <v>0</v>
      </c>
      <c r="AD632" s="83">
        <v>0</v>
      </c>
      <c r="AE632" s="148">
        <v>0</v>
      </c>
    </row>
    <row r="633" spans="1:31" hidden="1" x14ac:dyDescent="0.2">
      <c r="A633" s="185">
        <v>2011</v>
      </c>
      <c r="B633" s="186" t="s">
        <v>501</v>
      </c>
      <c r="C633" s="458" t="s">
        <v>630</v>
      </c>
      <c r="D633" s="689">
        <v>40626</v>
      </c>
      <c r="E633" s="112" t="s">
        <v>39</v>
      </c>
      <c r="F633" s="116" t="s">
        <v>260</v>
      </c>
      <c r="G633" s="116" t="s">
        <v>68</v>
      </c>
      <c r="H633" s="167"/>
      <c r="I633" s="454" t="s">
        <v>2147</v>
      </c>
      <c r="J633" s="188" t="s">
        <v>316</v>
      </c>
      <c r="K633" s="118" t="s">
        <v>2146</v>
      </c>
      <c r="L633" s="505">
        <v>0</v>
      </c>
      <c r="M633" s="104">
        <v>0</v>
      </c>
      <c r="N633" s="38">
        <v>0</v>
      </c>
      <c r="O633" s="104">
        <v>0</v>
      </c>
      <c r="P633" s="104">
        <v>0</v>
      </c>
      <c r="Q633" s="104">
        <v>0</v>
      </c>
      <c r="R633" s="104">
        <v>0</v>
      </c>
      <c r="S633" s="173">
        <v>0</v>
      </c>
      <c r="T633" s="41">
        <v>0</v>
      </c>
      <c r="U633" s="41">
        <v>0</v>
      </c>
      <c r="V633" s="41">
        <v>0</v>
      </c>
      <c r="W633" s="41">
        <v>0</v>
      </c>
      <c r="X633" s="104">
        <v>0</v>
      </c>
      <c r="Y633" s="173">
        <v>0</v>
      </c>
      <c r="Z633" s="173">
        <v>0</v>
      </c>
      <c r="AA633" s="174">
        <v>0</v>
      </c>
      <c r="AB633" s="44">
        <f t="shared" si="11"/>
        <v>0</v>
      </c>
      <c r="AC633" s="44">
        <v>0</v>
      </c>
      <c r="AD633" s="45">
        <v>0</v>
      </c>
      <c r="AE633" s="46">
        <v>0</v>
      </c>
    </row>
    <row r="634" spans="1:31" hidden="1" x14ac:dyDescent="0.2">
      <c r="A634" s="185">
        <v>2011</v>
      </c>
      <c r="B634" s="186" t="s">
        <v>215</v>
      </c>
      <c r="C634" s="458" t="s">
        <v>631</v>
      </c>
      <c r="D634" s="689">
        <v>40626</v>
      </c>
      <c r="E634" s="112" t="s">
        <v>39</v>
      </c>
      <c r="F634" s="116" t="s">
        <v>260</v>
      </c>
      <c r="G634" s="116" t="s">
        <v>63</v>
      </c>
      <c r="H634" s="167"/>
      <c r="I634" s="488" t="s">
        <v>765</v>
      </c>
      <c r="J634" s="119" t="s">
        <v>310</v>
      </c>
      <c r="K634" s="118" t="s">
        <v>2198</v>
      </c>
      <c r="L634" s="505">
        <v>0</v>
      </c>
      <c r="M634" s="104">
        <v>0</v>
      </c>
      <c r="N634" s="38">
        <v>0</v>
      </c>
      <c r="O634" s="45">
        <v>1830</v>
      </c>
      <c r="P634" s="104">
        <v>0</v>
      </c>
      <c r="Q634" s="104">
        <v>0</v>
      </c>
      <c r="R634" s="104">
        <v>0</v>
      </c>
      <c r="S634" s="173">
        <v>0</v>
      </c>
      <c r="T634" s="107">
        <v>0</v>
      </c>
      <c r="U634" s="107">
        <v>0</v>
      </c>
      <c r="V634" s="107">
        <v>0</v>
      </c>
      <c r="W634" s="107">
        <v>0</v>
      </c>
      <c r="X634" s="104">
        <v>0</v>
      </c>
      <c r="Y634" s="173">
        <v>0</v>
      </c>
      <c r="Z634" s="173">
        <v>8222.15</v>
      </c>
      <c r="AA634" s="174">
        <v>0</v>
      </c>
      <c r="AB634" s="44">
        <f t="shared" si="11"/>
        <v>0</v>
      </c>
      <c r="AC634" s="44">
        <v>0</v>
      </c>
      <c r="AD634" s="45">
        <v>0</v>
      </c>
      <c r="AE634" s="46">
        <v>0</v>
      </c>
    </row>
    <row r="635" spans="1:31" hidden="1" x14ac:dyDescent="0.2">
      <c r="A635" s="185">
        <v>2011</v>
      </c>
      <c r="B635" s="186" t="s">
        <v>53</v>
      </c>
      <c r="C635" s="458" t="s">
        <v>632</v>
      </c>
      <c r="D635" s="689">
        <v>40626</v>
      </c>
      <c r="E635" s="112" t="s">
        <v>39</v>
      </c>
      <c r="F635" s="116" t="s">
        <v>261</v>
      </c>
      <c r="G635" s="116" t="s">
        <v>69</v>
      </c>
      <c r="H635" s="167"/>
      <c r="I635" s="488" t="s">
        <v>2981</v>
      </c>
      <c r="J635" s="119" t="s">
        <v>592</v>
      </c>
      <c r="K635" s="118" t="s">
        <v>2982</v>
      </c>
      <c r="L635" s="505">
        <v>0</v>
      </c>
      <c r="M635" s="104">
        <v>0</v>
      </c>
      <c r="N635" s="38">
        <v>0</v>
      </c>
      <c r="O635" s="45">
        <v>0</v>
      </c>
      <c r="P635" s="104">
        <v>0</v>
      </c>
      <c r="Q635" s="104">
        <v>0</v>
      </c>
      <c r="R635" s="104">
        <v>0</v>
      </c>
      <c r="S635" s="173">
        <v>0</v>
      </c>
      <c r="T635" s="107">
        <v>0</v>
      </c>
      <c r="U635" s="107">
        <v>0</v>
      </c>
      <c r="V635" s="107">
        <v>0</v>
      </c>
      <c r="W635" s="107">
        <v>0</v>
      </c>
      <c r="X635" s="104">
        <v>0</v>
      </c>
      <c r="Y635" s="173">
        <v>0</v>
      </c>
      <c r="Z635" s="173">
        <v>0</v>
      </c>
      <c r="AA635" s="174">
        <v>329107.40999999997</v>
      </c>
      <c r="AB635" s="44">
        <f t="shared" si="11"/>
        <v>12477.39</v>
      </c>
      <c r="AC635" s="44">
        <v>0</v>
      </c>
      <c r="AD635" s="45">
        <v>0</v>
      </c>
      <c r="AE635" s="46">
        <v>12477.39</v>
      </c>
    </row>
    <row r="636" spans="1:31" hidden="1" x14ac:dyDescent="0.2">
      <c r="A636" s="321">
        <v>2011</v>
      </c>
      <c r="B636" s="337" t="s">
        <v>502</v>
      </c>
      <c r="C636" s="461" t="s">
        <v>632</v>
      </c>
      <c r="D636" s="715">
        <v>40626</v>
      </c>
      <c r="E636" s="306" t="s">
        <v>42</v>
      </c>
      <c r="F636" s="250" t="s">
        <v>260</v>
      </c>
      <c r="G636" s="250" t="s">
        <v>63</v>
      </c>
      <c r="H636" s="219"/>
      <c r="I636" s="457" t="s">
        <v>698</v>
      </c>
      <c r="J636" s="183" t="s">
        <v>839</v>
      </c>
      <c r="K636" s="767"/>
      <c r="L636" s="504">
        <v>0</v>
      </c>
      <c r="M636" s="205">
        <v>0</v>
      </c>
      <c r="N636" s="157">
        <v>0</v>
      </c>
      <c r="O636" s="205">
        <v>0</v>
      </c>
      <c r="P636" s="205">
        <v>0</v>
      </c>
      <c r="Q636" s="205">
        <v>0</v>
      </c>
      <c r="R636" s="205">
        <v>0</v>
      </c>
      <c r="S636" s="272">
        <v>0</v>
      </c>
      <c r="T636" s="206">
        <v>0</v>
      </c>
      <c r="U636" s="206">
        <v>0</v>
      </c>
      <c r="V636" s="206">
        <v>0</v>
      </c>
      <c r="W636" s="206">
        <v>0</v>
      </c>
      <c r="X636" s="205">
        <v>0</v>
      </c>
      <c r="Y636" s="272">
        <v>0</v>
      </c>
      <c r="Z636" s="272">
        <v>0</v>
      </c>
      <c r="AA636" s="274">
        <v>0</v>
      </c>
      <c r="AB636" s="164">
        <f t="shared" si="11"/>
        <v>0</v>
      </c>
      <c r="AC636" s="164">
        <v>0</v>
      </c>
      <c r="AD636" s="83">
        <v>0</v>
      </c>
      <c r="AE636" s="148">
        <v>0</v>
      </c>
    </row>
    <row r="637" spans="1:31" hidden="1" x14ac:dyDescent="0.2">
      <c r="A637" s="185">
        <v>2011</v>
      </c>
      <c r="B637" s="186" t="s">
        <v>136</v>
      </c>
      <c r="C637" s="458" t="s">
        <v>633</v>
      </c>
      <c r="D637" s="689">
        <v>40626</v>
      </c>
      <c r="E637" s="112" t="s">
        <v>42</v>
      </c>
      <c r="F637" s="116" t="s">
        <v>260</v>
      </c>
      <c r="G637" s="116" t="s">
        <v>63</v>
      </c>
      <c r="H637" s="116"/>
      <c r="I637" s="460" t="s">
        <v>766</v>
      </c>
      <c r="J637" s="119" t="s">
        <v>310</v>
      </c>
      <c r="K637" s="118" t="s">
        <v>2348</v>
      </c>
      <c r="L637" s="505">
        <v>0</v>
      </c>
      <c r="M637" s="104">
        <v>0</v>
      </c>
      <c r="N637" s="38">
        <v>0</v>
      </c>
      <c r="O637" s="44">
        <v>1952</v>
      </c>
      <c r="P637" s="104">
        <v>0</v>
      </c>
      <c r="Q637" s="104">
        <v>0</v>
      </c>
      <c r="R637" s="104">
        <v>0</v>
      </c>
      <c r="S637" s="173">
        <v>0</v>
      </c>
      <c r="T637" s="107">
        <v>0</v>
      </c>
      <c r="U637" s="107">
        <v>0</v>
      </c>
      <c r="V637" s="107">
        <v>0</v>
      </c>
      <c r="W637" s="107">
        <v>0</v>
      </c>
      <c r="X637" s="104">
        <v>0</v>
      </c>
      <c r="Y637" s="173">
        <v>0</v>
      </c>
      <c r="Z637" s="173">
        <v>0</v>
      </c>
      <c r="AA637" s="174">
        <v>0</v>
      </c>
      <c r="AB637" s="44">
        <f t="shared" si="11"/>
        <v>14342.369999999999</v>
      </c>
      <c r="AC637" s="44">
        <v>8214.07</v>
      </c>
      <c r="AD637" s="45">
        <v>0</v>
      </c>
      <c r="AE637" s="109">
        <v>6128.3</v>
      </c>
    </row>
    <row r="638" spans="1:31" x14ac:dyDescent="0.2">
      <c r="A638" s="185">
        <v>2011</v>
      </c>
      <c r="B638" s="186" t="s">
        <v>208</v>
      </c>
      <c r="C638" s="458" t="s">
        <v>634</v>
      </c>
      <c r="D638" s="689">
        <v>40626</v>
      </c>
      <c r="E638" s="115" t="s">
        <v>37</v>
      </c>
      <c r="F638" s="116" t="s">
        <v>260</v>
      </c>
      <c r="G638" s="116" t="s">
        <v>63</v>
      </c>
      <c r="H638" s="116"/>
      <c r="I638" s="460" t="s">
        <v>3239</v>
      </c>
      <c r="J638" s="187" t="s">
        <v>538</v>
      </c>
      <c r="K638" s="118" t="s">
        <v>2814</v>
      </c>
      <c r="L638" s="505">
        <v>0</v>
      </c>
      <c r="M638" s="171">
        <v>0</v>
      </c>
      <c r="N638" s="38">
        <v>0</v>
      </c>
      <c r="O638" s="104">
        <v>0</v>
      </c>
      <c r="P638" s="104">
        <v>0</v>
      </c>
      <c r="Q638" s="104">
        <v>0</v>
      </c>
      <c r="R638" s="104">
        <v>0</v>
      </c>
      <c r="S638" s="173">
        <v>0</v>
      </c>
      <c r="T638" s="107">
        <v>0</v>
      </c>
      <c r="U638" s="107">
        <v>0</v>
      </c>
      <c r="V638" s="107">
        <v>0</v>
      </c>
      <c r="W638" s="107">
        <v>0</v>
      </c>
      <c r="X638" s="173">
        <v>0</v>
      </c>
      <c r="Y638" s="173">
        <v>0</v>
      </c>
      <c r="Z638" s="173">
        <v>0</v>
      </c>
      <c r="AA638" s="174" t="s">
        <v>20</v>
      </c>
      <c r="AB638" s="44">
        <f t="shared" si="11"/>
        <v>36270.35</v>
      </c>
      <c r="AC638" s="44">
        <v>0</v>
      </c>
      <c r="AD638" s="44">
        <v>0</v>
      </c>
      <c r="AE638" s="109">
        <v>36270.35</v>
      </c>
    </row>
    <row r="639" spans="1:31" hidden="1" x14ac:dyDescent="0.2">
      <c r="A639" s="275">
        <v>2011</v>
      </c>
      <c r="B639" s="276" t="s">
        <v>232</v>
      </c>
      <c r="C639" s="458" t="s">
        <v>635</v>
      </c>
      <c r="D639" s="693">
        <v>40632</v>
      </c>
      <c r="E639" s="177" t="s">
        <v>279</v>
      </c>
      <c r="F639" s="116" t="s">
        <v>265</v>
      </c>
      <c r="G639" s="115" t="s">
        <v>326</v>
      </c>
      <c r="H639" s="177"/>
      <c r="I639" s="454" t="s">
        <v>1634</v>
      </c>
      <c r="J639" s="169" t="s">
        <v>560</v>
      </c>
      <c r="K639" s="118" t="s">
        <v>567</v>
      </c>
      <c r="L639" s="505">
        <v>0</v>
      </c>
      <c r="M639" s="171">
        <v>0</v>
      </c>
      <c r="N639" s="38">
        <v>0</v>
      </c>
      <c r="O639" s="104">
        <v>0</v>
      </c>
      <c r="P639" s="104">
        <v>0</v>
      </c>
      <c r="Q639" s="104">
        <v>0</v>
      </c>
      <c r="R639" s="104">
        <v>0</v>
      </c>
      <c r="S639" s="173">
        <v>0</v>
      </c>
      <c r="T639" s="107">
        <v>0</v>
      </c>
      <c r="U639" s="107">
        <v>0</v>
      </c>
      <c r="V639" s="107">
        <v>0</v>
      </c>
      <c r="W639" s="107">
        <v>0</v>
      </c>
      <c r="X639" s="173">
        <v>0</v>
      </c>
      <c r="Y639" s="173">
        <v>0</v>
      </c>
      <c r="Z639" s="173">
        <v>0</v>
      </c>
      <c r="AA639" s="174">
        <v>0</v>
      </c>
      <c r="AB639" s="44">
        <f t="shared" si="11"/>
        <v>22669.33</v>
      </c>
      <c r="AC639" s="44">
        <v>0</v>
      </c>
      <c r="AD639" s="44">
        <v>0</v>
      </c>
      <c r="AE639" s="109">
        <v>22669.33</v>
      </c>
    </row>
    <row r="640" spans="1:31" hidden="1" x14ac:dyDescent="0.2">
      <c r="A640" s="185">
        <v>2011</v>
      </c>
      <c r="B640" s="186" t="s">
        <v>2605</v>
      </c>
      <c r="C640" s="458" t="s">
        <v>636</v>
      </c>
      <c r="D640" s="689">
        <v>40638</v>
      </c>
      <c r="E640" s="112" t="s">
        <v>40</v>
      </c>
      <c r="F640" s="116" t="s">
        <v>267</v>
      </c>
      <c r="G640" s="116" t="s">
        <v>69</v>
      </c>
      <c r="H640" s="116"/>
      <c r="I640" s="460" t="s">
        <v>767</v>
      </c>
      <c r="J640" s="188" t="s">
        <v>316</v>
      </c>
      <c r="K640" s="118" t="s">
        <v>2704</v>
      </c>
      <c r="L640" s="505">
        <v>0</v>
      </c>
      <c r="M640" s="104">
        <v>0</v>
      </c>
      <c r="N640" s="38">
        <v>0</v>
      </c>
      <c r="O640" s="104">
        <v>0</v>
      </c>
      <c r="P640" s="104">
        <v>0</v>
      </c>
      <c r="Q640" s="104">
        <v>0</v>
      </c>
      <c r="R640" s="104">
        <v>0</v>
      </c>
      <c r="S640" s="173">
        <v>0</v>
      </c>
      <c r="T640" s="107">
        <v>0</v>
      </c>
      <c r="U640" s="107">
        <v>0</v>
      </c>
      <c r="V640" s="107">
        <v>0</v>
      </c>
      <c r="W640" s="107">
        <v>0</v>
      </c>
      <c r="X640" s="104">
        <v>0</v>
      </c>
      <c r="Y640" s="173">
        <v>0</v>
      </c>
      <c r="Z640" s="173">
        <v>9719.4500000000007</v>
      </c>
      <c r="AA640" s="174">
        <v>230320.65</v>
      </c>
      <c r="AB640" s="44">
        <f t="shared" si="11"/>
        <v>4152.72</v>
      </c>
      <c r="AC640" s="44">
        <v>0</v>
      </c>
      <c r="AD640" s="45">
        <v>0</v>
      </c>
      <c r="AE640" s="109">
        <v>4152.72</v>
      </c>
    </row>
    <row r="641" spans="1:31" hidden="1" x14ac:dyDescent="0.2">
      <c r="A641" s="321">
        <v>2011</v>
      </c>
      <c r="B641" s="337" t="s">
        <v>185</v>
      </c>
      <c r="C641" s="461" t="s">
        <v>637</v>
      </c>
      <c r="D641" s="715">
        <v>40639</v>
      </c>
      <c r="E641" s="203" t="s">
        <v>42</v>
      </c>
      <c r="F641" s="219" t="s">
        <v>260</v>
      </c>
      <c r="G641" s="219" t="s">
        <v>63</v>
      </c>
      <c r="H641" s="219"/>
      <c r="I641" s="457" t="s">
        <v>768</v>
      </c>
      <c r="J641" s="183" t="s">
        <v>839</v>
      </c>
      <c r="K641" s="592"/>
      <c r="L641" s="504">
        <v>0</v>
      </c>
      <c r="M641" s="159">
        <v>0</v>
      </c>
      <c r="N641" s="157">
        <v>0</v>
      </c>
      <c r="O641" s="205">
        <v>0</v>
      </c>
      <c r="P641" s="205">
        <v>0</v>
      </c>
      <c r="Q641" s="205">
        <v>0</v>
      </c>
      <c r="R641" s="205">
        <v>0</v>
      </c>
      <c r="S641" s="272">
        <v>0</v>
      </c>
      <c r="T641" s="206">
        <v>0</v>
      </c>
      <c r="U641" s="206">
        <v>0</v>
      </c>
      <c r="V641" s="206">
        <v>0</v>
      </c>
      <c r="W641" s="206">
        <v>0</v>
      </c>
      <c r="X641" s="207">
        <v>0</v>
      </c>
      <c r="Y641" s="207">
        <v>0</v>
      </c>
      <c r="Z641" s="207">
        <v>0</v>
      </c>
      <c r="AA641" s="336">
        <v>0</v>
      </c>
      <c r="AB641" s="164">
        <f t="shared" si="11"/>
        <v>7198.87</v>
      </c>
      <c r="AC641" s="83">
        <v>2091.9499999999998</v>
      </c>
      <c r="AD641" s="83">
        <v>0</v>
      </c>
      <c r="AE641" s="83">
        <v>5106.92</v>
      </c>
    </row>
    <row r="642" spans="1:31" hidden="1" x14ac:dyDescent="0.2">
      <c r="A642" s="321">
        <v>2011</v>
      </c>
      <c r="B642" s="337" t="s">
        <v>503</v>
      </c>
      <c r="C642" s="461" t="s">
        <v>638</v>
      </c>
      <c r="D642" s="715">
        <v>40651</v>
      </c>
      <c r="E642" s="306" t="s">
        <v>42</v>
      </c>
      <c r="F642" s="250" t="s">
        <v>260</v>
      </c>
      <c r="G642" s="250" t="s">
        <v>63</v>
      </c>
      <c r="H642" s="219"/>
      <c r="I642" s="457" t="s">
        <v>2349</v>
      </c>
      <c r="J642" s="183" t="s">
        <v>839</v>
      </c>
      <c r="K642" s="767"/>
      <c r="L642" s="504">
        <v>0</v>
      </c>
      <c r="M642" s="205">
        <v>0</v>
      </c>
      <c r="N642" s="157">
        <v>0</v>
      </c>
      <c r="O642" s="205">
        <v>0</v>
      </c>
      <c r="P642" s="205">
        <v>0</v>
      </c>
      <c r="Q642" s="205">
        <v>0</v>
      </c>
      <c r="R642" s="205">
        <v>0</v>
      </c>
      <c r="S642" s="272">
        <v>0</v>
      </c>
      <c r="T642" s="206">
        <v>0</v>
      </c>
      <c r="U642" s="206">
        <v>0</v>
      </c>
      <c r="V642" s="206">
        <v>0</v>
      </c>
      <c r="W642" s="206">
        <v>0</v>
      </c>
      <c r="X642" s="205">
        <v>0</v>
      </c>
      <c r="Y642" s="272">
        <v>0</v>
      </c>
      <c r="Z642" s="272">
        <v>0</v>
      </c>
      <c r="AA642" s="274">
        <v>0</v>
      </c>
      <c r="AB642" s="164">
        <f t="shared" si="11"/>
        <v>12728.73</v>
      </c>
      <c r="AC642" s="164">
        <v>2496</v>
      </c>
      <c r="AD642" s="83">
        <v>3666.69</v>
      </c>
      <c r="AE642" s="148">
        <v>6566.04</v>
      </c>
    </row>
    <row r="643" spans="1:31" hidden="1" x14ac:dyDescent="0.2">
      <c r="A643" s="185">
        <v>2011</v>
      </c>
      <c r="B643" s="186" t="s">
        <v>504</v>
      </c>
      <c r="C643" s="458" t="s">
        <v>639</v>
      </c>
      <c r="D643" s="689">
        <v>40653</v>
      </c>
      <c r="E643" s="112" t="s">
        <v>505</v>
      </c>
      <c r="F643" s="116" t="s">
        <v>3175</v>
      </c>
      <c r="G643" s="116" t="s">
        <v>323</v>
      </c>
      <c r="H643" s="167"/>
      <c r="I643" s="454" t="s">
        <v>3175</v>
      </c>
      <c r="J643" s="119"/>
      <c r="K643" s="118" t="s">
        <v>3230</v>
      </c>
      <c r="L643" s="505">
        <v>0</v>
      </c>
      <c r="M643" s="104">
        <v>0</v>
      </c>
      <c r="N643" s="38">
        <v>0</v>
      </c>
      <c r="O643" s="104">
        <v>0</v>
      </c>
      <c r="P643" s="104">
        <v>0</v>
      </c>
      <c r="Q643" s="104">
        <v>0</v>
      </c>
      <c r="R643" s="104">
        <v>0</v>
      </c>
      <c r="S643" s="173">
        <v>0</v>
      </c>
      <c r="T643" s="107">
        <v>0</v>
      </c>
      <c r="U643" s="107">
        <v>0</v>
      </c>
      <c r="V643" s="107">
        <v>0</v>
      </c>
      <c r="W643" s="107">
        <v>0</v>
      </c>
      <c r="X643" s="104">
        <v>0</v>
      </c>
      <c r="Y643" s="173">
        <v>0</v>
      </c>
      <c r="Z643" s="173">
        <v>0</v>
      </c>
      <c r="AA643" s="174">
        <v>0</v>
      </c>
      <c r="AB643" s="44">
        <f t="shared" si="11"/>
        <v>8596.5300000000007</v>
      </c>
      <c r="AC643" s="44">
        <v>0</v>
      </c>
      <c r="AD643" s="45">
        <v>0</v>
      </c>
      <c r="AE643" s="46">
        <v>8596.5300000000007</v>
      </c>
    </row>
    <row r="644" spans="1:31" x14ac:dyDescent="0.2">
      <c r="A644" s="185">
        <v>2011</v>
      </c>
      <c r="B644" s="186" t="s">
        <v>506</v>
      </c>
      <c r="C644" s="458" t="s">
        <v>640</v>
      </c>
      <c r="D644" s="689">
        <v>40659</v>
      </c>
      <c r="E644" s="112" t="s">
        <v>37</v>
      </c>
      <c r="F644" s="116" t="s">
        <v>261</v>
      </c>
      <c r="G644" s="116" t="s">
        <v>69</v>
      </c>
      <c r="H644" s="116" t="s">
        <v>1232</v>
      </c>
      <c r="I644" s="460" t="s">
        <v>3260</v>
      </c>
      <c r="J644" s="187" t="s">
        <v>538</v>
      </c>
      <c r="K644" s="593">
        <v>41295</v>
      </c>
      <c r="L644" s="505">
        <v>0</v>
      </c>
      <c r="M644" s="104">
        <v>0</v>
      </c>
      <c r="N644" s="38">
        <v>0</v>
      </c>
      <c r="O644" s="104">
        <v>0</v>
      </c>
      <c r="P644" s="104">
        <v>0</v>
      </c>
      <c r="Q644" s="104">
        <v>0</v>
      </c>
      <c r="R644" s="104">
        <v>0</v>
      </c>
      <c r="S644" s="173">
        <v>0</v>
      </c>
      <c r="T644" s="107">
        <v>0</v>
      </c>
      <c r="U644" s="107">
        <v>0</v>
      </c>
      <c r="V644" s="107">
        <v>0</v>
      </c>
      <c r="W644" s="107">
        <v>0</v>
      </c>
      <c r="X644" s="104">
        <v>1598.64</v>
      </c>
      <c r="Y644" s="173">
        <v>0</v>
      </c>
      <c r="Z644" s="173">
        <v>0</v>
      </c>
      <c r="AA644" s="174">
        <v>26135.38</v>
      </c>
      <c r="AB644" s="44">
        <f t="shared" si="11"/>
        <v>7684.76</v>
      </c>
      <c r="AC644" s="44">
        <v>3331.4</v>
      </c>
      <c r="AD644" s="45">
        <v>0</v>
      </c>
      <c r="AE644" s="46">
        <v>4353.3599999999997</v>
      </c>
    </row>
    <row r="645" spans="1:31" x14ac:dyDescent="0.2">
      <c r="A645" s="185">
        <v>2011</v>
      </c>
      <c r="B645" s="186" t="s">
        <v>506</v>
      </c>
      <c r="C645" s="458" t="s">
        <v>641</v>
      </c>
      <c r="D645" s="689">
        <v>40659</v>
      </c>
      <c r="E645" s="112" t="s">
        <v>37</v>
      </c>
      <c r="F645" s="116" t="s">
        <v>261</v>
      </c>
      <c r="G645" s="116" t="s">
        <v>1233</v>
      </c>
      <c r="H645" s="116"/>
      <c r="I645" s="460" t="s">
        <v>1633</v>
      </c>
      <c r="J645" s="187" t="s">
        <v>538</v>
      </c>
      <c r="K645" s="593">
        <v>41295</v>
      </c>
      <c r="L645" s="505">
        <v>0</v>
      </c>
      <c r="M645" s="104">
        <v>0</v>
      </c>
      <c r="N645" s="38">
        <v>0</v>
      </c>
      <c r="O645" s="104">
        <v>0</v>
      </c>
      <c r="P645" s="104">
        <v>0</v>
      </c>
      <c r="Q645" s="104">
        <v>0</v>
      </c>
      <c r="R645" s="104">
        <v>0</v>
      </c>
      <c r="S645" s="104">
        <v>26500</v>
      </c>
      <c r="T645" s="107">
        <v>0</v>
      </c>
      <c r="U645" s="107">
        <v>0</v>
      </c>
      <c r="V645" s="107">
        <v>0</v>
      </c>
      <c r="W645" s="107">
        <v>0</v>
      </c>
      <c r="X645" s="104">
        <v>0</v>
      </c>
      <c r="Y645" s="173">
        <v>0</v>
      </c>
      <c r="Z645" s="173">
        <v>0</v>
      </c>
      <c r="AA645" s="174">
        <v>49769.68</v>
      </c>
      <c r="AB645" s="44">
        <f t="shared" si="11"/>
        <v>9213.66</v>
      </c>
      <c r="AC645" s="44">
        <v>0</v>
      </c>
      <c r="AD645" s="45">
        <v>0</v>
      </c>
      <c r="AE645" s="46">
        <v>9213.66</v>
      </c>
    </row>
    <row r="646" spans="1:31" hidden="1" x14ac:dyDescent="0.2">
      <c r="A646" s="275">
        <v>2011</v>
      </c>
      <c r="B646" s="276" t="s">
        <v>232</v>
      </c>
      <c r="C646" s="458" t="s">
        <v>642</v>
      </c>
      <c r="D646" s="693">
        <v>40672</v>
      </c>
      <c r="E646" s="177" t="s">
        <v>279</v>
      </c>
      <c r="F646" s="194" t="s">
        <v>251</v>
      </c>
      <c r="G646" s="115" t="s">
        <v>326</v>
      </c>
      <c r="H646" s="177"/>
      <c r="I646" s="454" t="s">
        <v>1632</v>
      </c>
      <c r="J646" s="169" t="s">
        <v>310</v>
      </c>
      <c r="K646" s="118" t="s">
        <v>1387</v>
      </c>
      <c r="L646" s="505">
        <v>0</v>
      </c>
      <c r="M646" s="171">
        <v>0</v>
      </c>
      <c r="N646" s="38">
        <v>0</v>
      </c>
      <c r="O646" s="104">
        <v>0</v>
      </c>
      <c r="P646" s="104">
        <v>0</v>
      </c>
      <c r="Q646" s="104">
        <v>0</v>
      </c>
      <c r="R646" s="104">
        <v>0</v>
      </c>
      <c r="S646" s="180">
        <v>0</v>
      </c>
      <c r="T646" s="107">
        <v>0</v>
      </c>
      <c r="U646" s="107">
        <v>0</v>
      </c>
      <c r="V646" s="107">
        <v>0</v>
      </c>
      <c r="W646" s="107">
        <v>0</v>
      </c>
      <c r="X646" s="173">
        <v>0</v>
      </c>
      <c r="Y646" s="173">
        <v>0</v>
      </c>
      <c r="Z646" s="173">
        <v>0</v>
      </c>
      <c r="AA646" s="174">
        <v>3166000</v>
      </c>
      <c r="AB646" s="44">
        <f t="shared" si="11"/>
        <v>12741.3</v>
      </c>
      <c r="AC646" s="44">
        <v>0</v>
      </c>
      <c r="AD646" s="44">
        <v>0</v>
      </c>
      <c r="AE646" s="109">
        <v>12741.3</v>
      </c>
    </row>
    <row r="647" spans="1:31" x14ac:dyDescent="0.2">
      <c r="A647" s="185">
        <v>2011</v>
      </c>
      <c r="B647" s="186" t="s">
        <v>507</v>
      </c>
      <c r="C647" s="458" t="s">
        <v>643</v>
      </c>
      <c r="D647" s="689">
        <v>40688</v>
      </c>
      <c r="E647" s="112" t="s">
        <v>37</v>
      </c>
      <c r="F647" s="116" t="s">
        <v>260</v>
      </c>
      <c r="G647" s="116" t="s">
        <v>243</v>
      </c>
      <c r="H647" s="167" t="s">
        <v>2257</v>
      </c>
      <c r="I647" s="454" t="s">
        <v>2256</v>
      </c>
      <c r="J647" s="119" t="s">
        <v>839</v>
      </c>
      <c r="K647" s="118"/>
      <c r="L647" s="505">
        <v>0</v>
      </c>
      <c r="M647" s="104">
        <v>0</v>
      </c>
      <c r="N647" s="38">
        <v>0</v>
      </c>
      <c r="O647" s="104">
        <v>0</v>
      </c>
      <c r="P647" s="104">
        <v>0</v>
      </c>
      <c r="Q647" s="104">
        <v>0</v>
      </c>
      <c r="R647" s="104">
        <v>0</v>
      </c>
      <c r="S647" s="180">
        <v>0</v>
      </c>
      <c r="T647" s="107">
        <v>0</v>
      </c>
      <c r="U647" s="107">
        <v>0</v>
      </c>
      <c r="V647" s="107">
        <v>0</v>
      </c>
      <c r="W647" s="107">
        <v>0</v>
      </c>
      <c r="X647" s="104">
        <v>0</v>
      </c>
      <c r="Y647" s="173">
        <v>0</v>
      </c>
      <c r="Z647" s="173">
        <v>0</v>
      </c>
      <c r="AA647" s="174" t="s">
        <v>20</v>
      </c>
      <c r="AB647" s="44">
        <v>2918.24</v>
      </c>
      <c r="AC647" s="44">
        <v>0</v>
      </c>
      <c r="AD647" s="45">
        <v>0</v>
      </c>
      <c r="AE647" s="46">
        <v>2918.24</v>
      </c>
    </row>
    <row r="648" spans="1:31" hidden="1" x14ac:dyDescent="0.2">
      <c r="A648" s="321">
        <v>2011</v>
      </c>
      <c r="B648" s="337" t="s">
        <v>53</v>
      </c>
      <c r="C648" s="461" t="s">
        <v>643</v>
      </c>
      <c r="D648" s="715">
        <v>40687</v>
      </c>
      <c r="E648" s="306" t="s">
        <v>42</v>
      </c>
      <c r="F648" s="250" t="s">
        <v>1</v>
      </c>
      <c r="G648" s="250" t="s">
        <v>69</v>
      </c>
      <c r="H648" s="250" t="s">
        <v>942</v>
      </c>
      <c r="I648" s="481" t="s">
        <v>943</v>
      </c>
      <c r="J648" s="183" t="s">
        <v>839</v>
      </c>
      <c r="K648" s="767"/>
      <c r="L648" s="504">
        <v>0</v>
      </c>
      <c r="M648" s="205">
        <v>0</v>
      </c>
      <c r="N648" s="157">
        <v>0</v>
      </c>
      <c r="O648" s="205">
        <v>0</v>
      </c>
      <c r="P648" s="205">
        <v>0</v>
      </c>
      <c r="Q648" s="205">
        <v>0</v>
      </c>
      <c r="R648" s="205">
        <v>0</v>
      </c>
      <c r="S648" s="207">
        <v>0</v>
      </c>
      <c r="T648" s="206">
        <v>0</v>
      </c>
      <c r="U648" s="206">
        <v>0</v>
      </c>
      <c r="V648" s="206">
        <v>0</v>
      </c>
      <c r="W648" s="206">
        <v>0</v>
      </c>
      <c r="X648" s="205">
        <v>0</v>
      </c>
      <c r="Y648" s="272">
        <v>0</v>
      </c>
      <c r="Z648" s="272">
        <v>0</v>
      </c>
      <c r="AA648" s="274">
        <v>0</v>
      </c>
      <c r="AB648" s="164">
        <f t="shared" si="11"/>
        <v>0</v>
      </c>
      <c r="AC648" s="164">
        <v>0</v>
      </c>
      <c r="AD648" s="83">
        <v>0</v>
      </c>
      <c r="AE648" s="148">
        <v>0</v>
      </c>
    </row>
    <row r="649" spans="1:31" hidden="1" x14ac:dyDescent="0.2">
      <c r="A649" s="321">
        <v>2011</v>
      </c>
      <c r="B649" s="337" t="s">
        <v>508</v>
      </c>
      <c r="C649" s="461" t="s">
        <v>645</v>
      </c>
      <c r="D649" s="715">
        <v>40688</v>
      </c>
      <c r="E649" s="306" t="s">
        <v>39</v>
      </c>
      <c r="F649" s="250" t="s">
        <v>1</v>
      </c>
      <c r="G649" s="250" t="s">
        <v>69</v>
      </c>
      <c r="H649" s="250" t="s">
        <v>944</v>
      </c>
      <c r="I649" s="481" t="s">
        <v>1054</v>
      </c>
      <c r="J649" s="183" t="s">
        <v>839</v>
      </c>
      <c r="K649" s="767"/>
      <c r="L649" s="504">
        <v>0</v>
      </c>
      <c r="M649" s="205">
        <v>0</v>
      </c>
      <c r="N649" s="157">
        <v>0</v>
      </c>
      <c r="O649" s="205">
        <v>0</v>
      </c>
      <c r="P649" s="205">
        <v>0</v>
      </c>
      <c r="Q649" s="205">
        <v>0</v>
      </c>
      <c r="R649" s="205">
        <v>0</v>
      </c>
      <c r="S649" s="207">
        <v>0</v>
      </c>
      <c r="T649" s="206">
        <v>0</v>
      </c>
      <c r="U649" s="206">
        <v>0</v>
      </c>
      <c r="V649" s="206">
        <v>0</v>
      </c>
      <c r="W649" s="206">
        <v>0</v>
      </c>
      <c r="X649" s="205">
        <v>0</v>
      </c>
      <c r="Y649" s="272">
        <v>0</v>
      </c>
      <c r="Z649" s="272">
        <v>0</v>
      </c>
      <c r="AA649" s="274">
        <v>0</v>
      </c>
      <c r="AB649" s="164">
        <f t="shared" si="11"/>
        <v>0</v>
      </c>
      <c r="AC649" s="164">
        <v>0</v>
      </c>
      <c r="AD649" s="83">
        <v>0</v>
      </c>
      <c r="AE649" s="148">
        <v>0</v>
      </c>
    </row>
    <row r="650" spans="1:31" hidden="1" x14ac:dyDescent="0.2">
      <c r="A650" s="331">
        <v>2011</v>
      </c>
      <c r="B650" s="302" t="s">
        <v>565</v>
      </c>
      <c r="C650" s="461" t="s">
        <v>646</v>
      </c>
      <c r="D650" s="712">
        <v>40689</v>
      </c>
      <c r="E650" s="203" t="s">
        <v>42</v>
      </c>
      <c r="F650" s="250" t="s">
        <v>260</v>
      </c>
      <c r="G650" s="250" t="s">
        <v>63</v>
      </c>
      <c r="H650" s="304"/>
      <c r="I650" s="486" t="s">
        <v>769</v>
      </c>
      <c r="J650" s="183" t="s">
        <v>839</v>
      </c>
      <c r="K650" s="767"/>
      <c r="L650" s="504">
        <v>0</v>
      </c>
      <c r="M650" s="271">
        <v>0</v>
      </c>
      <c r="N650" s="157">
        <v>0</v>
      </c>
      <c r="O650" s="205">
        <v>0</v>
      </c>
      <c r="P650" s="205">
        <v>0</v>
      </c>
      <c r="Q650" s="205">
        <v>0</v>
      </c>
      <c r="R650" s="205">
        <v>0</v>
      </c>
      <c r="S650" s="207">
        <v>0</v>
      </c>
      <c r="T650" s="206">
        <v>0</v>
      </c>
      <c r="U650" s="206">
        <v>0</v>
      </c>
      <c r="V650" s="206">
        <v>0</v>
      </c>
      <c r="W650" s="206">
        <v>0</v>
      </c>
      <c r="X650" s="272">
        <v>0</v>
      </c>
      <c r="Y650" s="272">
        <v>0</v>
      </c>
      <c r="Z650" s="272">
        <v>0</v>
      </c>
      <c r="AA650" s="274">
        <v>0</v>
      </c>
      <c r="AB650" s="164">
        <f t="shared" si="11"/>
        <v>22789.200000000001</v>
      </c>
      <c r="AC650" s="164">
        <v>7436.72</v>
      </c>
      <c r="AD650" s="164">
        <v>6921.2</v>
      </c>
      <c r="AE650" s="209">
        <v>8431.2800000000007</v>
      </c>
    </row>
    <row r="651" spans="1:31" hidden="1" x14ac:dyDescent="0.2">
      <c r="A651" s="185">
        <v>2011</v>
      </c>
      <c r="B651" s="186" t="s">
        <v>509</v>
      </c>
      <c r="C651" s="458" t="s">
        <v>647</v>
      </c>
      <c r="D651" s="689">
        <v>40689</v>
      </c>
      <c r="E651" s="112" t="s">
        <v>42</v>
      </c>
      <c r="F651" s="116" t="s">
        <v>260</v>
      </c>
      <c r="G651" s="116" t="s">
        <v>63</v>
      </c>
      <c r="H651" s="116"/>
      <c r="I651" s="460" t="s">
        <v>1631</v>
      </c>
      <c r="J651" s="258" t="s">
        <v>316</v>
      </c>
      <c r="K651" s="118" t="s">
        <v>1388</v>
      </c>
      <c r="L651" s="505">
        <v>0</v>
      </c>
      <c r="M651" s="104">
        <v>0</v>
      </c>
      <c r="N651" s="38">
        <v>0</v>
      </c>
      <c r="O651" s="104">
        <v>0</v>
      </c>
      <c r="P651" s="104">
        <v>0</v>
      </c>
      <c r="Q651" s="104">
        <v>606.25</v>
      </c>
      <c r="R651" s="104">
        <v>0</v>
      </c>
      <c r="S651" s="180">
        <v>0</v>
      </c>
      <c r="T651" s="107">
        <v>0</v>
      </c>
      <c r="U651" s="107">
        <v>0</v>
      </c>
      <c r="V651" s="107">
        <v>0</v>
      </c>
      <c r="W651" s="107">
        <v>28876.71</v>
      </c>
      <c r="X651" s="104">
        <v>0</v>
      </c>
      <c r="Y651" s="173">
        <v>0</v>
      </c>
      <c r="Z651" s="173">
        <v>0</v>
      </c>
      <c r="AA651" s="174" t="s">
        <v>20</v>
      </c>
      <c r="AB651" s="44">
        <f t="shared" si="11"/>
        <v>18242.199999999997</v>
      </c>
      <c r="AC651" s="44">
        <v>2894.32</v>
      </c>
      <c r="AD651" s="45">
        <v>9511.4</v>
      </c>
      <c r="AE651" s="46">
        <v>5836.48</v>
      </c>
    </row>
    <row r="652" spans="1:31" hidden="1" x14ac:dyDescent="0.2">
      <c r="A652" s="185">
        <v>2011</v>
      </c>
      <c r="B652" s="186" t="s">
        <v>210</v>
      </c>
      <c r="C652" s="458" t="s">
        <v>648</v>
      </c>
      <c r="D652" s="689">
        <v>40729</v>
      </c>
      <c r="E652" s="115" t="s">
        <v>42</v>
      </c>
      <c r="F652" s="177" t="s">
        <v>266</v>
      </c>
      <c r="G652" s="115" t="s">
        <v>68</v>
      </c>
      <c r="H652" s="115"/>
      <c r="I652" s="460" t="s">
        <v>1629</v>
      </c>
      <c r="J652" s="187" t="s">
        <v>310</v>
      </c>
      <c r="K652" s="118" t="s">
        <v>1389</v>
      </c>
      <c r="L652" s="505">
        <v>0</v>
      </c>
      <c r="M652" s="171">
        <v>0</v>
      </c>
      <c r="N652" s="38">
        <v>0</v>
      </c>
      <c r="O652" s="104">
        <v>0</v>
      </c>
      <c r="P652" s="104">
        <v>0</v>
      </c>
      <c r="Q652" s="104">
        <v>0</v>
      </c>
      <c r="R652" s="104">
        <v>0</v>
      </c>
      <c r="S652" s="180">
        <v>0</v>
      </c>
      <c r="T652" s="107">
        <v>0</v>
      </c>
      <c r="U652" s="107">
        <v>0</v>
      </c>
      <c r="V652" s="107">
        <v>0</v>
      </c>
      <c r="W652" s="107">
        <v>0</v>
      </c>
      <c r="X652" s="173">
        <v>0</v>
      </c>
      <c r="Y652" s="173">
        <v>0</v>
      </c>
      <c r="Z652" s="173">
        <v>0</v>
      </c>
      <c r="AA652" s="174" t="s">
        <v>20</v>
      </c>
      <c r="AB652" s="44">
        <f t="shared" si="11"/>
        <v>4151.18</v>
      </c>
      <c r="AC652" s="44">
        <v>0</v>
      </c>
      <c r="AD652" s="44">
        <v>0</v>
      </c>
      <c r="AE652" s="109">
        <v>4151.18</v>
      </c>
    </row>
    <row r="653" spans="1:31" hidden="1" x14ac:dyDescent="0.2">
      <c r="A653" s="185">
        <v>2011</v>
      </c>
      <c r="B653" s="186" t="s">
        <v>216</v>
      </c>
      <c r="C653" s="458" t="s">
        <v>649</v>
      </c>
      <c r="D653" s="689">
        <v>40739</v>
      </c>
      <c r="E653" s="112" t="s">
        <v>42</v>
      </c>
      <c r="F653" s="116" t="s">
        <v>250</v>
      </c>
      <c r="G653" s="116" t="s">
        <v>68</v>
      </c>
      <c r="H653" s="116"/>
      <c r="I653" s="460" t="s">
        <v>1630</v>
      </c>
      <c r="J653" s="258" t="s">
        <v>316</v>
      </c>
      <c r="K653" s="118" t="s">
        <v>1390</v>
      </c>
      <c r="L653" s="505">
        <v>0</v>
      </c>
      <c r="M653" s="104">
        <v>0</v>
      </c>
      <c r="N653" s="38">
        <v>0</v>
      </c>
      <c r="O653" s="104">
        <v>0</v>
      </c>
      <c r="P653" s="104">
        <v>0</v>
      </c>
      <c r="Q653" s="104">
        <v>0</v>
      </c>
      <c r="R653" s="104">
        <v>0</v>
      </c>
      <c r="S653" s="180">
        <v>0</v>
      </c>
      <c r="T653" s="107">
        <v>0</v>
      </c>
      <c r="U653" s="107">
        <v>0</v>
      </c>
      <c r="V653" s="107">
        <v>0</v>
      </c>
      <c r="W653" s="107">
        <v>0</v>
      </c>
      <c r="X653" s="104">
        <v>0</v>
      </c>
      <c r="Y653" s="173">
        <v>0</v>
      </c>
      <c r="Z653" s="173">
        <v>0</v>
      </c>
      <c r="AA653" s="174">
        <v>23175.11</v>
      </c>
      <c r="AB653" s="44">
        <f t="shared" si="11"/>
        <v>4994.01</v>
      </c>
      <c r="AC653" s="44">
        <v>0</v>
      </c>
      <c r="AD653" s="45">
        <v>0</v>
      </c>
      <c r="AE653" s="109">
        <v>4994.01</v>
      </c>
    </row>
    <row r="654" spans="1:31" hidden="1" x14ac:dyDescent="0.2">
      <c r="A654" s="185">
        <v>2011</v>
      </c>
      <c r="B654" s="186" t="s">
        <v>210</v>
      </c>
      <c r="C654" s="458" t="s">
        <v>650</v>
      </c>
      <c r="D654" s="689">
        <v>40751</v>
      </c>
      <c r="E654" s="112" t="s">
        <v>42</v>
      </c>
      <c r="F654" s="116" t="s">
        <v>264</v>
      </c>
      <c r="G654" s="116" t="s">
        <v>68</v>
      </c>
      <c r="H654" s="116"/>
      <c r="I654" s="460" t="s">
        <v>1629</v>
      </c>
      <c r="J654" s="187" t="s">
        <v>310</v>
      </c>
      <c r="K654" s="118" t="s">
        <v>1391</v>
      </c>
      <c r="L654" s="505">
        <v>0</v>
      </c>
      <c r="M654" s="104">
        <v>0</v>
      </c>
      <c r="N654" s="38">
        <v>0</v>
      </c>
      <c r="O654" s="104">
        <v>0</v>
      </c>
      <c r="P654" s="104">
        <v>0</v>
      </c>
      <c r="Q654" s="104">
        <v>0</v>
      </c>
      <c r="R654" s="104">
        <v>0</v>
      </c>
      <c r="S654" s="180">
        <v>0</v>
      </c>
      <c r="T654" s="107">
        <v>0</v>
      </c>
      <c r="U654" s="107">
        <v>0</v>
      </c>
      <c r="V654" s="107">
        <v>0</v>
      </c>
      <c r="W654" s="107">
        <v>0</v>
      </c>
      <c r="X654" s="104">
        <v>0</v>
      </c>
      <c r="Y654" s="173">
        <v>0</v>
      </c>
      <c r="Z654" s="173">
        <v>0</v>
      </c>
      <c r="AA654" s="174" t="s">
        <v>20</v>
      </c>
      <c r="AB654" s="44">
        <f t="shared" si="11"/>
        <v>0</v>
      </c>
      <c r="AC654" s="44">
        <v>0</v>
      </c>
      <c r="AD654" s="45">
        <v>0</v>
      </c>
      <c r="AE654" s="46">
        <v>0</v>
      </c>
    </row>
    <row r="655" spans="1:31" hidden="1" x14ac:dyDescent="0.2">
      <c r="A655" s="185">
        <v>2011</v>
      </c>
      <c r="B655" s="186" t="s">
        <v>187</v>
      </c>
      <c r="C655" s="458" t="s">
        <v>651</v>
      </c>
      <c r="D655" s="689">
        <v>40753</v>
      </c>
      <c r="E655" s="112" t="s">
        <v>42</v>
      </c>
      <c r="F655" s="116" t="s">
        <v>250</v>
      </c>
      <c r="G655" s="116" t="s">
        <v>243</v>
      </c>
      <c r="H655" s="116"/>
      <c r="I655" s="460" t="s">
        <v>1626</v>
      </c>
      <c r="J655" s="187" t="s">
        <v>310</v>
      </c>
      <c r="K655" s="118" t="s">
        <v>1392</v>
      </c>
      <c r="L655" s="505">
        <v>0</v>
      </c>
      <c r="M655" s="104">
        <v>0</v>
      </c>
      <c r="N655" s="38">
        <v>0</v>
      </c>
      <c r="O655" s="104">
        <v>0</v>
      </c>
      <c r="P655" s="104">
        <v>0</v>
      </c>
      <c r="Q655" s="104">
        <v>0</v>
      </c>
      <c r="R655" s="104">
        <v>0</v>
      </c>
      <c r="S655" s="180">
        <v>0</v>
      </c>
      <c r="T655" s="107">
        <v>0</v>
      </c>
      <c r="U655" s="107">
        <v>0</v>
      </c>
      <c r="V655" s="107">
        <v>0</v>
      </c>
      <c r="W655" s="107">
        <v>0</v>
      </c>
      <c r="X655" s="104">
        <v>0</v>
      </c>
      <c r="Y655" s="173">
        <v>0</v>
      </c>
      <c r="Z655" s="173">
        <v>0</v>
      </c>
      <c r="AA655" s="174">
        <v>7393.5</v>
      </c>
      <c r="AB655" s="44">
        <f t="shared" si="11"/>
        <v>0</v>
      </c>
      <c r="AC655" s="44">
        <v>0</v>
      </c>
      <c r="AD655" s="45">
        <v>0</v>
      </c>
      <c r="AE655" s="46">
        <v>0</v>
      </c>
    </row>
    <row r="656" spans="1:31" x14ac:dyDescent="0.2">
      <c r="A656" s="185">
        <v>2011</v>
      </c>
      <c r="B656" s="186" t="s">
        <v>510</v>
      </c>
      <c r="C656" s="458" t="s">
        <v>652</v>
      </c>
      <c r="D656" s="689">
        <v>40758</v>
      </c>
      <c r="E656" s="112" t="s">
        <v>37</v>
      </c>
      <c r="F656" s="116" t="s">
        <v>250</v>
      </c>
      <c r="G656" s="116" t="s">
        <v>63</v>
      </c>
      <c r="H656" s="167"/>
      <c r="I656" s="454" t="s">
        <v>1820</v>
      </c>
      <c r="J656" s="119" t="s">
        <v>310</v>
      </c>
      <c r="K656" s="118" t="s">
        <v>1773</v>
      </c>
      <c r="L656" s="505">
        <v>0</v>
      </c>
      <c r="M656" s="104">
        <v>0</v>
      </c>
      <c r="N656" s="38">
        <v>0</v>
      </c>
      <c r="O656" s="104">
        <v>0</v>
      </c>
      <c r="P656" s="104">
        <v>0</v>
      </c>
      <c r="Q656" s="104">
        <v>0</v>
      </c>
      <c r="R656" s="104">
        <v>0</v>
      </c>
      <c r="S656" s="180">
        <v>0</v>
      </c>
      <c r="T656" s="107">
        <v>0</v>
      </c>
      <c r="U656" s="107">
        <v>0</v>
      </c>
      <c r="V656" s="107">
        <v>0</v>
      </c>
      <c r="W656" s="107">
        <v>0</v>
      </c>
      <c r="X656" s="104">
        <v>0</v>
      </c>
      <c r="Y656" s="173">
        <v>0</v>
      </c>
      <c r="Z656" s="173">
        <v>0</v>
      </c>
      <c r="AA656" s="174">
        <v>350000</v>
      </c>
      <c r="AB656" s="44">
        <v>31327.24</v>
      </c>
      <c r="AC656" s="44">
        <v>0</v>
      </c>
      <c r="AD656" s="45">
        <v>352.3</v>
      </c>
      <c r="AE656" s="46">
        <v>30947.94</v>
      </c>
    </row>
    <row r="657" spans="1:33" hidden="1" x14ac:dyDescent="0.2">
      <c r="A657" s="185">
        <v>2011</v>
      </c>
      <c r="B657" s="186" t="s">
        <v>572</v>
      </c>
      <c r="C657" s="458" t="s">
        <v>653</v>
      </c>
      <c r="D657" s="689">
        <v>40758</v>
      </c>
      <c r="E657" s="115" t="s">
        <v>42</v>
      </c>
      <c r="F657" s="116" t="s">
        <v>260</v>
      </c>
      <c r="G657" s="116" t="s">
        <v>63</v>
      </c>
      <c r="H657" s="116"/>
      <c r="I657" s="460" t="s">
        <v>770</v>
      </c>
      <c r="J657" s="188" t="s">
        <v>316</v>
      </c>
      <c r="K657" s="118" t="s">
        <v>2144</v>
      </c>
      <c r="L657" s="505">
        <v>0</v>
      </c>
      <c r="M657" s="171">
        <v>0</v>
      </c>
      <c r="N657" s="38">
        <v>0</v>
      </c>
      <c r="O657" s="104">
        <v>2440</v>
      </c>
      <c r="P657" s="104">
        <v>0</v>
      </c>
      <c r="Q657" s="104">
        <v>0</v>
      </c>
      <c r="R657" s="104">
        <v>0</v>
      </c>
      <c r="S657" s="180">
        <v>0</v>
      </c>
      <c r="T657" s="41">
        <v>0</v>
      </c>
      <c r="U657" s="41">
        <v>0</v>
      </c>
      <c r="V657" s="41">
        <v>0</v>
      </c>
      <c r="W657" s="107">
        <v>31186.57</v>
      </c>
      <c r="X657" s="173">
        <v>0</v>
      </c>
      <c r="Y657" s="173">
        <v>0</v>
      </c>
      <c r="Z657" s="173">
        <v>0</v>
      </c>
      <c r="AA657" s="174" t="s">
        <v>3125</v>
      </c>
      <c r="AB657" s="44">
        <f t="shared" si="11"/>
        <v>13746.5</v>
      </c>
      <c r="AC657" s="340">
        <v>5384.15</v>
      </c>
      <c r="AD657" s="44">
        <v>3146</v>
      </c>
      <c r="AE657" s="341">
        <v>5216.3500000000004</v>
      </c>
    </row>
    <row r="658" spans="1:33" x14ac:dyDescent="0.2">
      <c r="A658" s="185">
        <v>2011</v>
      </c>
      <c r="B658" s="186" t="s">
        <v>432</v>
      </c>
      <c r="C658" s="458" t="s">
        <v>654</v>
      </c>
      <c r="D658" s="689">
        <v>40777</v>
      </c>
      <c r="E658" s="112" t="s">
        <v>37</v>
      </c>
      <c r="F658" s="116" t="s">
        <v>250</v>
      </c>
      <c r="G658" s="116" t="s">
        <v>68</v>
      </c>
      <c r="H658" s="167"/>
      <c r="I658" s="454" t="s">
        <v>2266</v>
      </c>
      <c r="J658" s="188" t="s">
        <v>316</v>
      </c>
      <c r="K658" s="118" t="s">
        <v>2267</v>
      </c>
      <c r="L658" s="505">
        <v>0</v>
      </c>
      <c r="M658" s="104">
        <v>0</v>
      </c>
      <c r="N658" s="38">
        <v>0</v>
      </c>
      <c r="O658" s="104">
        <v>0</v>
      </c>
      <c r="P658" s="104">
        <v>0</v>
      </c>
      <c r="Q658" s="104">
        <v>0</v>
      </c>
      <c r="R658" s="104">
        <v>0</v>
      </c>
      <c r="S658" s="180">
        <v>0</v>
      </c>
      <c r="T658" s="107">
        <v>0</v>
      </c>
      <c r="U658" s="107">
        <v>0</v>
      </c>
      <c r="V658" s="107">
        <v>0</v>
      </c>
      <c r="W658" s="107">
        <v>0</v>
      </c>
      <c r="X658" s="104">
        <v>0</v>
      </c>
      <c r="Y658" s="173">
        <v>0</v>
      </c>
      <c r="Z658" s="173">
        <v>0</v>
      </c>
      <c r="AA658" s="174">
        <v>0</v>
      </c>
      <c r="AB658" s="44">
        <v>9719.74</v>
      </c>
      <c r="AC658" s="44">
        <v>0</v>
      </c>
      <c r="AD658" s="45">
        <v>0</v>
      </c>
      <c r="AE658" s="46">
        <v>9719.74</v>
      </c>
    </row>
    <row r="659" spans="1:33" hidden="1" x14ac:dyDescent="0.2">
      <c r="A659" s="321">
        <v>2011</v>
      </c>
      <c r="B659" s="337" t="s">
        <v>57</v>
      </c>
      <c r="C659" s="461" t="s">
        <v>655</v>
      </c>
      <c r="D659" s="715">
        <v>40777</v>
      </c>
      <c r="E659" s="306" t="s">
        <v>42</v>
      </c>
      <c r="F659" s="250" t="s">
        <v>344</v>
      </c>
      <c r="G659" s="250" t="s">
        <v>228</v>
      </c>
      <c r="H659" s="219" t="s">
        <v>1775</v>
      </c>
      <c r="I659" s="457" t="s">
        <v>698</v>
      </c>
      <c r="J659" s="183" t="s">
        <v>839</v>
      </c>
      <c r="K659" s="767"/>
      <c r="L659" s="504">
        <v>0</v>
      </c>
      <c r="M659" s="205">
        <v>0</v>
      </c>
      <c r="N659" s="157">
        <v>0</v>
      </c>
      <c r="O659" s="205">
        <v>0</v>
      </c>
      <c r="P659" s="205">
        <v>0</v>
      </c>
      <c r="Q659" s="205">
        <v>0</v>
      </c>
      <c r="R659" s="205">
        <v>0</v>
      </c>
      <c r="S659" s="207">
        <v>0</v>
      </c>
      <c r="T659" s="206">
        <v>0</v>
      </c>
      <c r="U659" s="206">
        <v>0</v>
      </c>
      <c r="V659" s="206">
        <v>0</v>
      </c>
      <c r="W659" s="206">
        <v>0</v>
      </c>
      <c r="X659" s="205">
        <v>0</v>
      </c>
      <c r="Y659" s="272">
        <v>0</v>
      </c>
      <c r="Z659" s="272">
        <v>0</v>
      </c>
      <c r="AA659" s="274">
        <v>0</v>
      </c>
      <c r="AB659" s="164">
        <f t="shared" si="11"/>
        <v>0</v>
      </c>
      <c r="AC659" s="164">
        <v>0</v>
      </c>
      <c r="AD659" s="83">
        <v>0</v>
      </c>
      <c r="AE659" s="148">
        <v>0</v>
      </c>
    </row>
    <row r="660" spans="1:33" hidden="1" x14ac:dyDescent="0.2">
      <c r="A660" s="321">
        <v>2011</v>
      </c>
      <c r="B660" s="337" t="s">
        <v>511</v>
      </c>
      <c r="C660" s="461" t="s">
        <v>656</v>
      </c>
      <c r="D660" s="715">
        <v>40808</v>
      </c>
      <c r="E660" s="306" t="s">
        <v>42</v>
      </c>
      <c r="F660" s="203" t="s">
        <v>1185</v>
      </c>
      <c r="G660" s="250" t="s">
        <v>68</v>
      </c>
      <c r="H660" s="219"/>
      <c r="I660" s="457" t="s">
        <v>698</v>
      </c>
      <c r="J660" s="183" t="s">
        <v>839</v>
      </c>
      <c r="K660" s="767"/>
      <c r="L660" s="504">
        <v>0</v>
      </c>
      <c r="M660" s="205">
        <v>0</v>
      </c>
      <c r="N660" s="157">
        <v>0</v>
      </c>
      <c r="O660" s="205">
        <v>0</v>
      </c>
      <c r="P660" s="205">
        <v>0</v>
      </c>
      <c r="Q660" s="205">
        <v>0</v>
      </c>
      <c r="R660" s="205">
        <v>0</v>
      </c>
      <c r="S660" s="207">
        <v>0</v>
      </c>
      <c r="T660" s="206">
        <v>0</v>
      </c>
      <c r="U660" s="206">
        <v>0</v>
      </c>
      <c r="V660" s="206">
        <v>0</v>
      </c>
      <c r="W660" s="206">
        <v>0</v>
      </c>
      <c r="X660" s="205">
        <v>0</v>
      </c>
      <c r="Y660" s="272">
        <v>0</v>
      </c>
      <c r="Z660" s="272">
        <v>0</v>
      </c>
      <c r="AA660" s="274">
        <v>0</v>
      </c>
      <c r="AB660" s="164">
        <f t="shared" si="11"/>
        <v>0</v>
      </c>
      <c r="AC660" s="164">
        <v>0</v>
      </c>
      <c r="AD660" s="83">
        <v>0</v>
      </c>
      <c r="AE660" s="148">
        <v>0</v>
      </c>
    </row>
    <row r="661" spans="1:33" hidden="1" x14ac:dyDescent="0.2">
      <c r="A661" s="185">
        <v>2011</v>
      </c>
      <c r="B661" s="186" t="s">
        <v>318</v>
      </c>
      <c r="C661" s="458" t="s">
        <v>657</v>
      </c>
      <c r="D661" s="689">
        <v>40816</v>
      </c>
      <c r="E661" s="112" t="s">
        <v>279</v>
      </c>
      <c r="F661" s="116" t="s">
        <v>265</v>
      </c>
      <c r="G661" s="116" t="s">
        <v>326</v>
      </c>
      <c r="H661" s="116"/>
      <c r="I661" s="460" t="s">
        <v>1628</v>
      </c>
      <c r="J661" s="187" t="s">
        <v>310</v>
      </c>
      <c r="K661" s="118" t="s">
        <v>1393</v>
      </c>
      <c r="L661" s="505">
        <v>0</v>
      </c>
      <c r="M661" s="104">
        <v>0</v>
      </c>
      <c r="N661" s="38">
        <v>0</v>
      </c>
      <c r="O661" s="104">
        <v>0</v>
      </c>
      <c r="P661" s="104">
        <v>0</v>
      </c>
      <c r="Q661" s="104">
        <v>0</v>
      </c>
      <c r="R661" s="104">
        <v>0</v>
      </c>
      <c r="S661" s="180">
        <v>0</v>
      </c>
      <c r="T661" s="107">
        <v>0</v>
      </c>
      <c r="U661" s="107">
        <v>0</v>
      </c>
      <c r="V661" s="107">
        <v>0</v>
      </c>
      <c r="W661" s="107">
        <v>0</v>
      </c>
      <c r="X661" s="104">
        <v>0</v>
      </c>
      <c r="Y661" s="173">
        <v>0</v>
      </c>
      <c r="Z661" s="173">
        <v>0</v>
      </c>
      <c r="AA661" s="174" t="s">
        <v>20</v>
      </c>
      <c r="AB661" s="44">
        <f t="shared" si="11"/>
        <v>10067.200000000001</v>
      </c>
      <c r="AC661" s="44">
        <v>5033.6000000000004</v>
      </c>
      <c r="AD661" s="45">
        <v>0</v>
      </c>
      <c r="AE661" s="109">
        <v>5033.6000000000004</v>
      </c>
    </row>
    <row r="662" spans="1:33" hidden="1" x14ac:dyDescent="0.2">
      <c r="A662" s="185">
        <v>2011</v>
      </c>
      <c r="B662" s="186" t="s">
        <v>126</v>
      </c>
      <c r="C662" s="458" t="s">
        <v>658</v>
      </c>
      <c r="D662" s="689">
        <v>40816</v>
      </c>
      <c r="E662" s="112" t="s">
        <v>39</v>
      </c>
      <c r="F662" s="116" t="s">
        <v>250</v>
      </c>
      <c r="G662" s="116" t="s">
        <v>68</v>
      </c>
      <c r="H662" s="116"/>
      <c r="I662" s="452" t="s">
        <v>771</v>
      </c>
      <c r="J662" s="188" t="s">
        <v>316</v>
      </c>
      <c r="K662" s="118" t="s">
        <v>1218</v>
      </c>
      <c r="L662" s="505">
        <v>0</v>
      </c>
      <c r="M662" s="104">
        <v>0</v>
      </c>
      <c r="N662" s="38">
        <v>0</v>
      </c>
      <c r="O662" s="104">
        <v>0</v>
      </c>
      <c r="P662" s="104">
        <v>0</v>
      </c>
      <c r="Q662" s="104">
        <v>0</v>
      </c>
      <c r="R662" s="104">
        <v>0</v>
      </c>
      <c r="S662" s="180">
        <v>0</v>
      </c>
      <c r="T662" s="107">
        <v>0</v>
      </c>
      <c r="U662" s="107">
        <v>0</v>
      </c>
      <c r="V662" s="107">
        <v>0</v>
      </c>
      <c r="W662" s="107">
        <v>28482</v>
      </c>
      <c r="X662" s="104">
        <v>0</v>
      </c>
      <c r="Y662" s="173">
        <v>0</v>
      </c>
      <c r="Z662" s="173">
        <v>0</v>
      </c>
      <c r="AA662" s="174">
        <v>20438.419999999998</v>
      </c>
      <c r="AB662" s="44">
        <f t="shared" si="11"/>
        <v>3197.38</v>
      </c>
      <c r="AC662" s="44">
        <v>0</v>
      </c>
      <c r="AD662" s="44">
        <v>0</v>
      </c>
      <c r="AE662" s="109">
        <v>3197.38</v>
      </c>
    </row>
    <row r="663" spans="1:33" hidden="1" x14ac:dyDescent="0.2">
      <c r="A663" s="185">
        <v>2011</v>
      </c>
      <c r="B663" s="186" t="s">
        <v>140</v>
      </c>
      <c r="C663" s="458" t="s">
        <v>659</v>
      </c>
      <c r="D663" s="689">
        <v>40816</v>
      </c>
      <c r="E663" s="112" t="s">
        <v>39</v>
      </c>
      <c r="F663" s="116" t="s">
        <v>250</v>
      </c>
      <c r="G663" s="116" t="s">
        <v>68</v>
      </c>
      <c r="H663" s="116"/>
      <c r="I663" s="460" t="s">
        <v>1627</v>
      </c>
      <c r="J663" s="187" t="s">
        <v>310</v>
      </c>
      <c r="K663" s="118" t="s">
        <v>1394</v>
      </c>
      <c r="L663" s="505">
        <v>0</v>
      </c>
      <c r="M663" s="104">
        <v>0</v>
      </c>
      <c r="N663" s="38">
        <v>0</v>
      </c>
      <c r="O663" s="104">
        <v>0</v>
      </c>
      <c r="P663" s="104">
        <v>0</v>
      </c>
      <c r="Q663" s="104">
        <v>0</v>
      </c>
      <c r="R663" s="104">
        <v>0</v>
      </c>
      <c r="S663" s="180">
        <v>0</v>
      </c>
      <c r="T663" s="107">
        <v>0</v>
      </c>
      <c r="U663" s="107">
        <v>0</v>
      </c>
      <c r="V663" s="107">
        <v>0</v>
      </c>
      <c r="W663" s="107">
        <v>0</v>
      </c>
      <c r="X663" s="104">
        <v>0</v>
      </c>
      <c r="Y663" s="173">
        <v>0</v>
      </c>
      <c r="Z663" s="173">
        <v>0</v>
      </c>
      <c r="AA663" s="174">
        <v>21930.42</v>
      </c>
      <c r="AB663" s="44">
        <f t="shared" si="11"/>
        <v>3197.38</v>
      </c>
      <c r="AC663" s="44">
        <v>0</v>
      </c>
      <c r="AD663" s="44">
        <v>0</v>
      </c>
      <c r="AE663" s="109">
        <v>3197.38</v>
      </c>
    </row>
    <row r="664" spans="1:33" hidden="1" x14ac:dyDescent="0.2">
      <c r="A664" s="321">
        <v>2011</v>
      </c>
      <c r="B664" s="337" t="s">
        <v>512</v>
      </c>
      <c r="C664" s="461" t="s">
        <v>660</v>
      </c>
      <c r="D664" s="715">
        <v>40819</v>
      </c>
      <c r="E664" s="306" t="s">
        <v>1</v>
      </c>
      <c r="F664" s="250" t="s">
        <v>1</v>
      </c>
      <c r="G664" s="250" t="s">
        <v>513</v>
      </c>
      <c r="H664" s="219"/>
      <c r="I664" s="457" t="s">
        <v>698</v>
      </c>
      <c r="J664" s="183" t="s">
        <v>839</v>
      </c>
      <c r="K664" s="767"/>
      <c r="L664" s="504">
        <v>0</v>
      </c>
      <c r="M664" s="205">
        <v>0</v>
      </c>
      <c r="N664" s="157">
        <v>0</v>
      </c>
      <c r="O664" s="205">
        <v>0</v>
      </c>
      <c r="P664" s="205">
        <v>0</v>
      </c>
      <c r="Q664" s="205">
        <v>0</v>
      </c>
      <c r="R664" s="205">
        <v>0</v>
      </c>
      <c r="S664" s="207">
        <v>0</v>
      </c>
      <c r="T664" s="206">
        <v>0</v>
      </c>
      <c r="U664" s="206">
        <v>0</v>
      </c>
      <c r="V664" s="206">
        <v>0</v>
      </c>
      <c r="W664" s="206">
        <v>0</v>
      </c>
      <c r="X664" s="205">
        <v>0</v>
      </c>
      <c r="Y664" s="272">
        <v>0</v>
      </c>
      <c r="Z664" s="272">
        <v>0</v>
      </c>
      <c r="AA664" s="274">
        <v>0</v>
      </c>
      <c r="AB664" s="164">
        <f t="shared" si="11"/>
        <v>0</v>
      </c>
      <c r="AC664" s="164">
        <v>0</v>
      </c>
      <c r="AD664" s="164">
        <v>0</v>
      </c>
      <c r="AE664" s="209">
        <v>0</v>
      </c>
    </row>
    <row r="665" spans="1:33" hidden="1" x14ac:dyDescent="0.2">
      <c r="A665" s="185">
        <v>2011</v>
      </c>
      <c r="B665" s="186" t="s">
        <v>187</v>
      </c>
      <c r="C665" s="458" t="s">
        <v>661</v>
      </c>
      <c r="D665" s="689">
        <v>40849</v>
      </c>
      <c r="E665" s="115" t="s">
        <v>42</v>
      </c>
      <c r="F665" s="102" t="s">
        <v>250</v>
      </c>
      <c r="G665" s="116" t="s">
        <v>68</v>
      </c>
      <c r="H665" s="116"/>
      <c r="I665" s="460" t="s">
        <v>1626</v>
      </c>
      <c r="J665" s="187" t="s">
        <v>310</v>
      </c>
      <c r="K665" s="118" t="s">
        <v>1392</v>
      </c>
      <c r="L665" s="505">
        <v>0</v>
      </c>
      <c r="M665" s="171">
        <v>0</v>
      </c>
      <c r="N665" s="38">
        <v>0</v>
      </c>
      <c r="O665" s="104">
        <v>0</v>
      </c>
      <c r="P665" s="104">
        <v>0</v>
      </c>
      <c r="Q665" s="104">
        <v>0</v>
      </c>
      <c r="R665" s="104">
        <v>0</v>
      </c>
      <c r="S665" s="180">
        <v>0</v>
      </c>
      <c r="T665" s="41">
        <v>0</v>
      </c>
      <c r="U665" s="41">
        <v>0</v>
      </c>
      <c r="V665" s="41">
        <v>0</v>
      </c>
      <c r="W665" s="107">
        <v>0</v>
      </c>
      <c r="X665" s="173">
        <v>0</v>
      </c>
      <c r="Y665" s="173">
        <v>0</v>
      </c>
      <c r="Z665" s="173">
        <v>23214</v>
      </c>
      <c r="AA665" s="174" t="s">
        <v>20</v>
      </c>
      <c r="AB665" s="44">
        <f t="shared" si="11"/>
        <v>41776.11</v>
      </c>
      <c r="AC665" s="44">
        <v>6292</v>
      </c>
      <c r="AD665" s="44">
        <v>13760.14</v>
      </c>
      <c r="AE665" s="109">
        <v>21723.97</v>
      </c>
    </row>
    <row r="666" spans="1:33" hidden="1" x14ac:dyDescent="0.2">
      <c r="A666" s="321">
        <v>2011</v>
      </c>
      <c r="B666" s="337" t="s">
        <v>502</v>
      </c>
      <c r="C666" s="461" t="s">
        <v>662</v>
      </c>
      <c r="D666" s="715">
        <v>40849</v>
      </c>
      <c r="E666" s="306" t="s">
        <v>42</v>
      </c>
      <c r="F666" s="250" t="s">
        <v>250</v>
      </c>
      <c r="G666" s="250" t="s">
        <v>63</v>
      </c>
      <c r="H666" s="219"/>
      <c r="I666" s="457" t="s">
        <v>698</v>
      </c>
      <c r="J666" s="183" t="s">
        <v>839</v>
      </c>
      <c r="K666" s="767"/>
      <c r="L666" s="504">
        <v>0</v>
      </c>
      <c r="M666" s="205">
        <v>0</v>
      </c>
      <c r="N666" s="157">
        <v>0</v>
      </c>
      <c r="O666" s="205">
        <v>0</v>
      </c>
      <c r="P666" s="205">
        <v>0</v>
      </c>
      <c r="Q666" s="205">
        <v>0</v>
      </c>
      <c r="R666" s="205">
        <v>0</v>
      </c>
      <c r="S666" s="207">
        <v>0</v>
      </c>
      <c r="T666" s="206">
        <v>0</v>
      </c>
      <c r="U666" s="206">
        <v>0</v>
      </c>
      <c r="V666" s="206">
        <v>0</v>
      </c>
      <c r="W666" s="206">
        <v>0</v>
      </c>
      <c r="X666" s="205">
        <v>0</v>
      </c>
      <c r="Y666" s="272">
        <v>0</v>
      </c>
      <c r="Z666" s="272">
        <v>0</v>
      </c>
      <c r="AA666" s="274">
        <v>0</v>
      </c>
      <c r="AB666" s="164">
        <f t="shared" si="11"/>
        <v>0</v>
      </c>
      <c r="AC666" s="164">
        <v>0</v>
      </c>
      <c r="AD666" s="164">
        <v>0</v>
      </c>
      <c r="AE666" s="209">
        <v>0</v>
      </c>
    </row>
    <row r="667" spans="1:33" hidden="1" x14ac:dyDescent="0.2">
      <c r="A667" s="321">
        <v>2011</v>
      </c>
      <c r="B667" s="337" t="s">
        <v>502</v>
      </c>
      <c r="C667" s="461" t="s">
        <v>663</v>
      </c>
      <c r="D667" s="715">
        <v>40850</v>
      </c>
      <c r="E667" s="306" t="s">
        <v>42</v>
      </c>
      <c r="F667" s="250" t="s">
        <v>250</v>
      </c>
      <c r="G667" s="250" t="s">
        <v>63</v>
      </c>
      <c r="H667" s="219"/>
      <c r="I667" s="457" t="s">
        <v>698</v>
      </c>
      <c r="J667" s="183" t="s">
        <v>839</v>
      </c>
      <c r="K667" s="767"/>
      <c r="L667" s="504">
        <v>0</v>
      </c>
      <c r="M667" s="205">
        <v>0</v>
      </c>
      <c r="N667" s="157">
        <v>0</v>
      </c>
      <c r="O667" s="205">
        <v>0</v>
      </c>
      <c r="P667" s="205">
        <v>0</v>
      </c>
      <c r="Q667" s="205">
        <v>0</v>
      </c>
      <c r="R667" s="205">
        <v>0</v>
      </c>
      <c r="S667" s="207">
        <v>0</v>
      </c>
      <c r="T667" s="206">
        <v>0</v>
      </c>
      <c r="U667" s="206">
        <v>0</v>
      </c>
      <c r="V667" s="206">
        <v>0</v>
      </c>
      <c r="W667" s="206">
        <v>0</v>
      </c>
      <c r="X667" s="205">
        <v>0</v>
      </c>
      <c r="Y667" s="272">
        <v>0</v>
      </c>
      <c r="Z667" s="272">
        <v>0</v>
      </c>
      <c r="AA667" s="274">
        <v>0</v>
      </c>
      <c r="AB667" s="164">
        <f t="shared" si="11"/>
        <v>0</v>
      </c>
      <c r="AC667" s="164">
        <v>0</v>
      </c>
      <c r="AD667" s="164">
        <v>0</v>
      </c>
      <c r="AE667" s="209">
        <v>0</v>
      </c>
    </row>
    <row r="668" spans="1:33" hidden="1" x14ac:dyDescent="0.2">
      <c r="A668" s="321">
        <v>2011</v>
      </c>
      <c r="B668" s="337" t="s">
        <v>135</v>
      </c>
      <c r="C668" s="461" t="s">
        <v>664</v>
      </c>
      <c r="D668" s="715">
        <v>40850</v>
      </c>
      <c r="E668" s="306" t="s">
        <v>42</v>
      </c>
      <c r="F668" s="250" t="s">
        <v>264</v>
      </c>
      <c r="G668" s="250" t="s">
        <v>68</v>
      </c>
      <c r="H668" s="250"/>
      <c r="I668" s="481" t="s">
        <v>772</v>
      </c>
      <c r="J668" s="183" t="s">
        <v>839</v>
      </c>
      <c r="K668" s="767"/>
      <c r="L668" s="504">
        <v>0</v>
      </c>
      <c r="M668" s="205">
        <v>0</v>
      </c>
      <c r="N668" s="157">
        <v>0</v>
      </c>
      <c r="O668" s="205">
        <v>0</v>
      </c>
      <c r="P668" s="205">
        <v>0</v>
      </c>
      <c r="Q668" s="205">
        <v>0</v>
      </c>
      <c r="R668" s="205">
        <v>0</v>
      </c>
      <c r="S668" s="207">
        <v>0</v>
      </c>
      <c r="T668" s="206">
        <v>0</v>
      </c>
      <c r="U668" s="206">
        <v>0</v>
      </c>
      <c r="V668" s="206">
        <v>0</v>
      </c>
      <c r="W668" s="206">
        <v>0</v>
      </c>
      <c r="X668" s="205">
        <v>0</v>
      </c>
      <c r="Y668" s="272">
        <v>0</v>
      </c>
      <c r="Z668" s="164">
        <v>0</v>
      </c>
      <c r="AA668" s="345">
        <v>0</v>
      </c>
      <c r="AB668" s="164">
        <f t="shared" si="11"/>
        <v>3573.52</v>
      </c>
      <c r="AC668" s="164">
        <v>0</v>
      </c>
      <c r="AD668" s="164">
        <v>0</v>
      </c>
      <c r="AE668" s="209">
        <v>3573.52</v>
      </c>
    </row>
    <row r="669" spans="1:33" hidden="1" x14ac:dyDescent="0.2">
      <c r="A669" s="342">
        <v>2011</v>
      </c>
      <c r="B669" s="343" t="s">
        <v>151</v>
      </c>
      <c r="C669" s="461" t="s">
        <v>665</v>
      </c>
      <c r="D669" s="712">
        <v>40855</v>
      </c>
      <c r="E669" s="203" t="s">
        <v>42</v>
      </c>
      <c r="F669" s="250" t="s">
        <v>260</v>
      </c>
      <c r="G669" s="155" t="s">
        <v>68</v>
      </c>
      <c r="H669" s="213"/>
      <c r="I669" s="486" t="s">
        <v>773</v>
      </c>
      <c r="J669" s="183" t="s">
        <v>839</v>
      </c>
      <c r="K669" s="767"/>
      <c r="L669" s="504">
        <v>0</v>
      </c>
      <c r="M669" s="271">
        <v>0</v>
      </c>
      <c r="N669" s="157">
        <v>0</v>
      </c>
      <c r="O669" s="205">
        <v>0</v>
      </c>
      <c r="P669" s="205">
        <v>0</v>
      </c>
      <c r="Q669" s="205">
        <v>0</v>
      </c>
      <c r="R669" s="205">
        <v>0</v>
      </c>
      <c r="S669" s="207">
        <v>0</v>
      </c>
      <c r="T669" s="160">
        <v>0</v>
      </c>
      <c r="U669" s="160">
        <v>0</v>
      </c>
      <c r="V669" s="160">
        <v>0</v>
      </c>
      <c r="W669" s="206">
        <v>0</v>
      </c>
      <c r="X669" s="272">
        <v>0</v>
      </c>
      <c r="Y669" s="272">
        <v>0</v>
      </c>
      <c r="Z669" s="164">
        <v>0</v>
      </c>
      <c r="AA669" s="345">
        <v>0</v>
      </c>
      <c r="AB669" s="164">
        <f t="shared" si="11"/>
        <v>8229.94</v>
      </c>
      <c r="AC669" s="164">
        <v>0</v>
      </c>
      <c r="AD669" s="164">
        <v>0</v>
      </c>
      <c r="AE669" s="209">
        <v>8229.94</v>
      </c>
    </row>
    <row r="670" spans="1:33" hidden="1" x14ac:dyDescent="0.2">
      <c r="A670" s="185">
        <v>2011</v>
      </c>
      <c r="B670" s="186" t="s">
        <v>91</v>
      </c>
      <c r="C670" s="458" t="s">
        <v>666</v>
      </c>
      <c r="D670" s="689">
        <v>40863</v>
      </c>
      <c r="E670" s="112" t="s">
        <v>42</v>
      </c>
      <c r="F670" s="116" t="s">
        <v>264</v>
      </c>
      <c r="G670" s="116" t="s">
        <v>68</v>
      </c>
      <c r="H670" s="116"/>
      <c r="I670" s="460" t="s">
        <v>1625</v>
      </c>
      <c r="J670" s="187" t="s">
        <v>310</v>
      </c>
      <c r="K670" s="118" t="s">
        <v>1395</v>
      </c>
      <c r="L670" s="505">
        <v>0</v>
      </c>
      <c r="M670" s="104">
        <v>0</v>
      </c>
      <c r="N670" s="38">
        <v>0</v>
      </c>
      <c r="O670" s="104">
        <v>0</v>
      </c>
      <c r="P670" s="104">
        <v>0</v>
      </c>
      <c r="Q670" s="104">
        <v>0</v>
      </c>
      <c r="R670" s="104">
        <v>0</v>
      </c>
      <c r="S670" s="180">
        <v>0</v>
      </c>
      <c r="T670" s="107">
        <v>0</v>
      </c>
      <c r="U670" s="107">
        <v>0</v>
      </c>
      <c r="V670" s="107">
        <v>0</v>
      </c>
      <c r="W670" s="107">
        <v>0</v>
      </c>
      <c r="X670" s="104">
        <v>0</v>
      </c>
      <c r="Y670" s="173">
        <v>0</v>
      </c>
      <c r="Z670" s="44">
        <v>0</v>
      </c>
      <c r="AA670" s="259" t="s">
        <v>20</v>
      </c>
      <c r="AB670" s="44">
        <f t="shared" si="11"/>
        <v>6581.16</v>
      </c>
      <c r="AC670" s="44">
        <v>3183.48</v>
      </c>
      <c r="AD670" s="44">
        <v>0</v>
      </c>
      <c r="AE670" s="109">
        <v>3397.68</v>
      </c>
    </row>
    <row r="671" spans="1:33" hidden="1" x14ac:dyDescent="0.2">
      <c r="A671" s="185">
        <v>2011</v>
      </c>
      <c r="B671" s="622" t="s">
        <v>2431</v>
      </c>
      <c r="C671" s="458" t="s">
        <v>667</v>
      </c>
      <c r="D671" s="689">
        <v>40882</v>
      </c>
      <c r="E671" s="115" t="s">
        <v>42</v>
      </c>
      <c r="F671" s="102" t="s">
        <v>250</v>
      </c>
      <c r="G671" s="116" t="s">
        <v>63</v>
      </c>
      <c r="H671" s="116"/>
      <c r="I671" s="460" t="s">
        <v>774</v>
      </c>
      <c r="J671" s="119" t="s">
        <v>310</v>
      </c>
      <c r="K671" s="117" t="s">
        <v>2430</v>
      </c>
      <c r="L671" s="505">
        <v>0</v>
      </c>
      <c r="M671" s="171">
        <v>0</v>
      </c>
      <c r="N671" s="38">
        <v>0</v>
      </c>
      <c r="O671" s="104">
        <v>0</v>
      </c>
      <c r="P671" s="104">
        <v>0</v>
      </c>
      <c r="Q671" s="104">
        <v>0</v>
      </c>
      <c r="R671" s="104">
        <v>0</v>
      </c>
      <c r="S671" s="180">
        <v>0</v>
      </c>
      <c r="T671" s="41">
        <v>0</v>
      </c>
      <c r="U671" s="41">
        <v>0</v>
      </c>
      <c r="V671" s="41">
        <v>0</v>
      </c>
      <c r="W671" s="107">
        <v>0</v>
      </c>
      <c r="X671" s="173">
        <v>0</v>
      </c>
      <c r="Y671" s="173">
        <v>0</v>
      </c>
      <c r="Z671" s="44">
        <v>0</v>
      </c>
      <c r="AA671" s="259">
        <v>160000000</v>
      </c>
      <c r="AB671" s="44">
        <f t="shared" ref="AB671:AB735" si="12">AC671+AD671+AE671</f>
        <v>297723.45</v>
      </c>
      <c r="AC671" s="44">
        <v>27367</v>
      </c>
      <c r="AD671" s="44">
        <v>42822</v>
      </c>
      <c r="AE671" s="109">
        <v>227534.45</v>
      </c>
      <c r="AG671" s="13" t="s">
        <v>1</v>
      </c>
    </row>
    <row r="672" spans="1:33" hidden="1" x14ac:dyDescent="0.2">
      <c r="A672" s="185">
        <v>2011</v>
      </c>
      <c r="B672" s="622" t="s">
        <v>571</v>
      </c>
      <c r="C672" s="458" t="s">
        <v>668</v>
      </c>
      <c r="D672" s="689">
        <v>40892</v>
      </c>
      <c r="E672" s="115" t="s">
        <v>42</v>
      </c>
      <c r="F672" s="102" t="s">
        <v>250</v>
      </c>
      <c r="G672" s="116" t="s">
        <v>63</v>
      </c>
      <c r="H672" s="116"/>
      <c r="I672" s="460" t="s">
        <v>1624</v>
      </c>
      <c r="J672" s="187" t="s">
        <v>310</v>
      </c>
      <c r="K672" s="117" t="s">
        <v>2352</v>
      </c>
      <c r="L672" s="505">
        <v>0</v>
      </c>
      <c r="M672" s="171">
        <v>0</v>
      </c>
      <c r="N672" s="104">
        <v>0</v>
      </c>
      <c r="O672" s="104">
        <v>0</v>
      </c>
      <c r="P672" s="104">
        <v>0</v>
      </c>
      <c r="Q672" s="104">
        <v>0</v>
      </c>
      <c r="R672" s="104">
        <v>0</v>
      </c>
      <c r="S672" s="173">
        <v>0</v>
      </c>
      <c r="T672" s="107">
        <v>0</v>
      </c>
      <c r="U672" s="107">
        <v>0</v>
      </c>
      <c r="V672" s="107">
        <v>0</v>
      </c>
      <c r="W672" s="107">
        <v>0</v>
      </c>
      <c r="X672" s="173">
        <v>0</v>
      </c>
      <c r="Y672" s="173">
        <v>0</v>
      </c>
      <c r="Z672" s="44">
        <v>4282.2</v>
      </c>
      <c r="AA672" s="259" t="s">
        <v>20</v>
      </c>
      <c r="AB672" s="44">
        <f t="shared" si="12"/>
        <v>12649.939999999999</v>
      </c>
      <c r="AC672" s="44">
        <v>3146</v>
      </c>
      <c r="AD672" s="44">
        <v>4530.24</v>
      </c>
      <c r="AE672" s="109">
        <v>4973.7</v>
      </c>
    </row>
    <row r="673" spans="1:31" hidden="1" x14ac:dyDescent="0.2">
      <c r="A673" s="185">
        <v>2011</v>
      </c>
      <c r="B673" s="186" t="s">
        <v>53</v>
      </c>
      <c r="C673" s="458">
        <v>8</v>
      </c>
      <c r="D673" s="689">
        <v>40583</v>
      </c>
      <c r="E673" s="112" t="s">
        <v>42</v>
      </c>
      <c r="F673" s="116"/>
      <c r="G673" s="116" t="s">
        <v>69</v>
      </c>
      <c r="H673" s="116"/>
      <c r="I673" s="460" t="s">
        <v>1623</v>
      </c>
      <c r="J673" s="258" t="s">
        <v>316</v>
      </c>
      <c r="K673" s="117" t="s">
        <v>2353</v>
      </c>
      <c r="L673" s="505">
        <v>0</v>
      </c>
      <c r="M673" s="104">
        <v>0</v>
      </c>
      <c r="N673" s="104">
        <v>0</v>
      </c>
      <c r="O673" s="104">
        <v>0</v>
      </c>
      <c r="P673" s="104">
        <v>0</v>
      </c>
      <c r="Q673" s="104">
        <v>0</v>
      </c>
      <c r="R673" s="104">
        <v>0</v>
      </c>
      <c r="S673" s="173">
        <v>0</v>
      </c>
      <c r="T673" s="107">
        <v>0</v>
      </c>
      <c r="U673" s="107">
        <v>0</v>
      </c>
      <c r="V673" s="107">
        <v>0</v>
      </c>
      <c r="W673" s="107">
        <v>0</v>
      </c>
      <c r="X673" s="104">
        <v>0</v>
      </c>
      <c r="Y673" s="173">
        <v>0</v>
      </c>
      <c r="Z673" s="44">
        <v>0</v>
      </c>
      <c r="AA673" s="259">
        <v>927374.54</v>
      </c>
      <c r="AB673" s="44">
        <f t="shared" si="12"/>
        <v>0</v>
      </c>
      <c r="AC673" s="44">
        <v>0</v>
      </c>
      <c r="AD673" s="44">
        <v>0</v>
      </c>
      <c r="AE673" s="109">
        <v>0</v>
      </c>
    </row>
    <row r="674" spans="1:31" hidden="1" x14ac:dyDescent="0.2">
      <c r="A674" s="185">
        <v>2011</v>
      </c>
      <c r="B674" s="186" t="s">
        <v>3043</v>
      </c>
      <c r="C674" s="458" t="s">
        <v>3044</v>
      </c>
      <c r="D674" s="689">
        <v>40688</v>
      </c>
      <c r="E674" s="112" t="s">
        <v>39</v>
      </c>
      <c r="F674" s="116" t="s">
        <v>291</v>
      </c>
      <c r="G674" s="116" t="s">
        <v>243</v>
      </c>
      <c r="H674" s="116"/>
      <c r="I674" s="454" t="s">
        <v>3045</v>
      </c>
      <c r="J674" s="187" t="s">
        <v>310</v>
      </c>
      <c r="K674" s="217" t="s">
        <v>3046</v>
      </c>
      <c r="L674" s="505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180">
        <v>0</v>
      </c>
      <c r="T674" s="41">
        <v>0</v>
      </c>
      <c r="U674" s="41">
        <v>0</v>
      </c>
      <c r="V674" s="41">
        <v>0</v>
      </c>
      <c r="W674" s="41">
        <v>0</v>
      </c>
      <c r="X674" s="38">
        <v>0</v>
      </c>
      <c r="Y674" s="180">
        <v>1184.6500000000001</v>
      </c>
      <c r="Z674" s="45">
        <v>0</v>
      </c>
      <c r="AA674" s="346">
        <v>1184.6500000000001</v>
      </c>
      <c r="AB674" s="45">
        <v>0</v>
      </c>
      <c r="AC674" s="45">
        <v>0</v>
      </c>
      <c r="AD674" s="45">
        <v>0</v>
      </c>
      <c r="AE674" s="46">
        <v>1214.75</v>
      </c>
    </row>
    <row r="675" spans="1:31" hidden="1" x14ac:dyDescent="0.2">
      <c r="A675" s="185">
        <v>2011</v>
      </c>
      <c r="B675" s="186" t="s">
        <v>1228</v>
      </c>
      <c r="C675" s="458" t="s">
        <v>1068</v>
      </c>
      <c r="D675" s="689" t="s">
        <v>1069</v>
      </c>
      <c r="E675" s="112" t="s">
        <v>1072</v>
      </c>
      <c r="F675" s="116" t="s">
        <v>259</v>
      </c>
      <c r="G675" s="116" t="s">
        <v>69</v>
      </c>
      <c r="H675" s="116" t="s">
        <v>1231</v>
      </c>
      <c r="I675" s="454" t="s">
        <v>1622</v>
      </c>
      <c r="J675" s="178" t="s">
        <v>537</v>
      </c>
      <c r="K675" s="217" t="s">
        <v>1041</v>
      </c>
      <c r="L675" s="505">
        <v>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41">
        <v>0</v>
      </c>
      <c r="U675" s="41">
        <v>0</v>
      </c>
      <c r="V675" s="41">
        <v>0</v>
      </c>
      <c r="W675" s="41">
        <v>0</v>
      </c>
      <c r="X675" s="38">
        <v>0</v>
      </c>
      <c r="Y675" s="180">
        <v>0</v>
      </c>
      <c r="Z675" s="45">
        <v>0</v>
      </c>
      <c r="AA675" s="346">
        <v>3625.08</v>
      </c>
      <c r="AB675" s="45">
        <f t="shared" si="12"/>
        <v>0</v>
      </c>
      <c r="AC675" s="45">
        <v>0</v>
      </c>
      <c r="AD675" s="45">
        <v>0</v>
      </c>
      <c r="AE675" s="46">
        <v>0</v>
      </c>
    </row>
    <row r="676" spans="1:31" hidden="1" x14ac:dyDescent="0.2">
      <c r="A676" s="185">
        <v>2011</v>
      </c>
      <c r="B676" s="186" t="s">
        <v>59</v>
      </c>
      <c r="C676" s="458" t="s">
        <v>1068</v>
      </c>
      <c r="D676" s="689" t="s">
        <v>1069</v>
      </c>
      <c r="E676" s="112" t="s">
        <v>1072</v>
      </c>
      <c r="F676" s="116" t="s">
        <v>259</v>
      </c>
      <c r="G676" s="116" t="s">
        <v>69</v>
      </c>
      <c r="H676" s="116" t="s">
        <v>1220</v>
      </c>
      <c r="I676" s="460" t="s">
        <v>1621</v>
      </c>
      <c r="J676" s="118" t="s">
        <v>592</v>
      </c>
      <c r="K676" s="117" t="s">
        <v>1105</v>
      </c>
      <c r="L676" s="505">
        <v>0</v>
      </c>
      <c r="M676" s="104">
        <v>0</v>
      </c>
      <c r="N676" s="38">
        <v>0</v>
      </c>
      <c r="O676" s="104">
        <v>0</v>
      </c>
      <c r="P676" s="104">
        <v>0</v>
      </c>
      <c r="Q676" s="104">
        <v>0</v>
      </c>
      <c r="R676" s="104">
        <v>0</v>
      </c>
      <c r="S676" s="104">
        <v>3195.2</v>
      </c>
      <c r="T676" s="107">
        <v>0</v>
      </c>
      <c r="U676" s="107">
        <v>0</v>
      </c>
      <c r="V676" s="107">
        <v>0</v>
      </c>
      <c r="W676" s="107">
        <v>0</v>
      </c>
      <c r="X676" s="104">
        <v>2301.33</v>
      </c>
      <c r="Y676" s="173">
        <v>0</v>
      </c>
      <c r="Z676" s="44">
        <v>0</v>
      </c>
      <c r="AA676" s="259">
        <v>245628</v>
      </c>
      <c r="AB676" s="44">
        <f t="shared" si="12"/>
        <v>4085.83</v>
      </c>
      <c r="AC676" s="44">
        <v>0</v>
      </c>
      <c r="AD676" s="45">
        <v>0</v>
      </c>
      <c r="AE676" s="46">
        <v>4085.83</v>
      </c>
    </row>
    <row r="677" spans="1:31" hidden="1" x14ac:dyDescent="0.2">
      <c r="A677" s="185">
        <v>2011</v>
      </c>
      <c r="B677" s="186" t="s">
        <v>59</v>
      </c>
      <c r="C677" s="458" t="s">
        <v>1068</v>
      </c>
      <c r="D677" s="689" t="s">
        <v>1069</v>
      </c>
      <c r="E677" s="112" t="s">
        <v>1072</v>
      </c>
      <c r="F677" s="116" t="s">
        <v>259</v>
      </c>
      <c r="G677" s="116" t="s">
        <v>69</v>
      </c>
      <c r="H677" s="116" t="s">
        <v>1222</v>
      </c>
      <c r="I677" s="460" t="s">
        <v>1620</v>
      </c>
      <c r="J677" s="118" t="s">
        <v>592</v>
      </c>
      <c r="K677" s="117" t="s">
        <v>1105</v>
      </c>
      <c r="L677" s="505">
        <v>0</v>
      </c>
      <c r="M677" s="104">
        <v>0</v>
      </c>
      <c r="N677" s="38">
        <v>0</v>
      </c>
      <c r="O677" s="104">
        <v>0</v>
      </c>
      <c r="P677" s="104">
        <v>0</v>
      </c>
      <c r="Q677" s="104">
        <v>0</v>
      </c>
      <c r="R677" s="104">
        <v>0</v>
      </c>
      <c r="S677" s="104">
        <v>3195.2</v>
      </c>
      <c r="T677" s="107">
        <v>0</v>
      </c>
      <c r="U677" s="107">
        <v>0</v>
      </c>
      <c r="V677" s="107">
        <v>0</v>
      </c>
      <c r="W677" s="107">
        <v>0</v>
      </c>
      <c r="X677" s="104">
        <v>2301.33</v>
      </c>
      <c r="Y677" s="173">
        <v>0</v>
      </c>
      <c r="Z677" s="44">
        <v>0</v>
      </c>
      <c r="AA677" s="259">
        <v>78234</v>
      </c>
      <c r="AB677" s="44">
        <f t="shared" si="12"/>
        <v>0</v>
      </c>
      <c r="AC677" s="44">
        <v>0</v>
      </c>
      <c r="AD677" s="45">
        <v>0</v>
      </c>
      <c r="AE677" s="46">
        <v>0</v>
      </c>
    </row>
    <row r="678" spans="1:31" hidden="1" x14ac:dyDescent="0.2">
      <c r="A678" s="185">
        <v>2011</v>
      </c>
      <c r="B678" s="186" t="s">
        <v>1195</v>
      </c>
      <c r="C678" s="458" t="s">
        <v>1068</v>
      </c>
      <c r="D678" s="689" t="s">
        <v>1069</v>
      </c>
      <c r="E678" s="112" t="s">
        <v>1072</v>
      </c>
      <c r="F678" s="116" t="s">
        <v>260</v>
      </c>
      <c r="G678" s="116" t="s">
        <v>69</v>
      </c>
      <c r="H678" s="116" t="s">
        <v>1196</v>
      </c>
      <c r="I678" s="460" t="s">
        <v>1619</v>
      </c>
      <c r="J678" s="118" t="s">
        <v>592</v>
      </c>
      <c r="K678" s="117" t="s">
        <v>1250</v>
      </c>
      <c r="L678" s="505">
        <v>0</v>
      </c>
      <c r="M678" s="104">
        <v>0</v>
      </c>
      <c r="N678" s="38">
        <v>0</v>
      </c>
      <c r="O678" s="104">
        <v>0</v>
      </c>
      <c r="P678" s="104">
        <v>0</v>
      </c>
      <c r="Q678" s="104">
        <v>0</v>
      </c>
      <c r="R678" s="104">
        <v>0</v>
      </c>
      <c r="S678" s="104">
        <v>0</v>
      </c>
      <c r="T678" s="107">
        <v>0</v>
      </c>
      <c r="U678" s="107">
        <v>0</v>
      </c>
      <c r="V678" s="107">
        <v>0</v>
      </c>
      <c r="W678" s="107">
        <v>0</v>
      </c>
      <c r="X678" s="104">
        <v>0</v>
      </c>
      <c r="Y678" s="173">
        <v>0</v>
      </c>
      <c r="Z678" s="44">
        <v>0</v>
      </c>
      <c r="AA678" s="259">
        <v>117734.18</v>
      </c>
      <c r="AB678" s="61">
        <f t="shared" si="12"/>
        <v>0</v>
      </c>
      <c r="AC678" s="44">
        <v>0</v>
      </c>
      <c r="AD678" s="45">
        <v>0</v>
      </c>
      <c r="AE678" s="46">
        <v>0</v>
      </c>
    </row>
    <row r="679" spans="1:31" hidden="1" x14ac:dyDescent="0.2">
      <c r="A679" s="185">
        <v>2011</v>
      </c>
      <c r="B679" s="186" t="s">
        <v>1099</v>
      </c>
      <c r="C679" s="458" t="s">
        <v>1068</v>
      </c>
      <c r="D679" s="689" t="s">
        <v>1069</v>
      </c>
      <c r="E679" s="112" t="s">
        <v>1072</v>
      </c>
      <c r="F679" s="116" t="s">
        <v>262</v>
      </c>
      <c r="G679" s="116" t="s">
        <v>69</v>
      </c>
      <c r="H679" s="116" t="s">
        <v>1191</v>
      </c>
      <c r="I679" s="460" t="s">
        <v>1618</v>
      </c>
      <c r="J679" s="118" t="s">
        <v>537</v>
      </c>
      <c r="K679" s="117" t="s">
        <v>1041</v>
      </c>
      <c r="L679" s="505">
        <v>0</v>
      </c>
      <c r="M679" s="104">
        <v>0</v>
      </c>
      <c r="N679" s="38">
        <v>0</v>
      </c>
      <c r="O679" s="104">
        <v>0</v>
      </c>
      <c r="P679" s="104">
        <v>0</v>
      </c>
      <c r="Q679" s="104">
        <v>0</v>
      </c>
      <c r="R679" s="104">
        <v>0</v>
      </c>
      <c r="S679" s="104">
        <v>0</v>
      </c>
      <c r="T679" s="107">
        <v>0</v>
      </c>
      <c r="U679" s="107">
        <v>0</v>
      </c>
      <c r="V679" s="107">
        <v>0</v>
      </c>
      <c r="W679" s="107">
        <v>0</v>
      </c>
      <c r="X679" s="104">
        <v>0</v>
      </c>
      <c r="Y679" s="173">
        <v>0</v>
      </c>
      <c r="Z679" s="44">
        <v>0</v>
      </c>
      <c r="AA679" s="259">
        <v>17538.419999999998</v>
      </c>
      <c r="AB679" s="44">
        <f t="shared" si="12"/>
        <v>0</v>
      </c>
      <c r="AC679" s="44">
        <v>0</v>
      </c>
      <c r="AD679" s="45">
        <v>0</v>
      </c>
      <c r="AE679" s="46">
        <v>0</v>
      </c>
    </row>
    <row r="680" spans="1:31" hidden="1" x14ac:dyDescent="0.2">
      <c r="A680" s="185">
        <v>2011</v>
      </c>
      <c r="B680" s="186" t="s">
        <v>448</v>
      </c>
      <c r="C680" s="458" t="s">
        <v>1068</v>
      </c>
      <c r="D680" s="689" t="s">
        <v>1069</v>
      </c>
      <c r="E680" s="112" t="s">
        <v>1072</v>
      </c>
      <c r="F680" s="116" t="s">
        <v>261</v>
      </c>
      <c r="G680" s="116" t="s">
        <v>69</v>
      </c>
      <c r="H680" s="116" t="s">
        <v>1254</v>
      </c>
      <c r="I680" s="453" t="s">
        <v>1617</v>
      </c>
      <c r="J680" s="118" t="s">
        <v>592</v>
      </c>
      <c r="K680" s="117" t="s">
        <v>1250</v>
      </c>
      <c r="L680" s="505">
        <v>0</v>
      </c>
      <c r="M680" s="104">
        <v>0</v>
      </c>
      <c r="N680" s="38">
        <v>0</v>
      </c>
      <c r="O680" s="104">
        <v>0</v>
      </c>
      <c r="P680" s="104">
        <v>0</v>
      </c>
      <c r="Q680" s="104">
        <v>0</v>
      </c>
      <c r="R680" s="104">
        <v>0</v>
      </c>
      <c r="S680" s="104">
        <v>0</v>
      </c>
      <c r="T680" s="107">
        <v>0</v>
      </c>
      <c r="U680" s="107">
        <v>0</v>
      </c>
      <c r="V680" s="107">
        <v>0</v>
      </c>
      <c r="W680" s="107">
        <v>0</v>
      </c>
      <c r="X680" s="104">
        <v>0</v>
      </c>
      <c r="Y680" s="173">
        <v>0</v>
      </c>
      <c r="Z680" s="44">
        <v>0</v>
      </c>
      <c r="AA680" s="259">
        <v>9426.68</v>
      </c>
      <c r="AB680" s="44">
        <f t="shared" si="12"/>
        <v>0</v>
      </c>
      <c r="AC680" s="44">
        <v>0</v>
      </c>
      <c r="AD680" s="45">
        <v>0</v>
      </c>
      <c r="AE680" s="46">
        <v>0</v>
      </c>
    </row>
    <row r="681" spans="1:31" hidden="1" x14ac:dyDescent="0.2">
      <c r="A681" s="185">
        <v>2011</v>
      </c>
      <c r="B681" s="186" t="s">
        <v>448</v>
      </c>
      <c r="C681" s="458" t="s">
        <v>1068</v>
      </c>
      <c r="D681" s="689" t="s">
        <v>1069</v>
      </c>
      <c r="E681" s="112" t="s">
        <v>1072</v>
      </c>
      <c r="F681" s="116" t="s">
        <v>261</v>
      </c>
      <c r="G681" s="116" t="s">
        <v>69</v>
      </c>
      <c r="H681" s="116" t="s">
        <v>1144</v>
      </c>
      <c r="I681" s="453" t="s">
        <v>1145</v>
      </c>
      <c r="J681" s="118" t="s">
        <v>592</v>
      </c>
      <c r="K681" s="117" t="s">
        <v>1250</v>
      </c>
      <c r="L681" s="505">
        <v>0</v>
      </c>
      <c r="M681" s="104">
        <v>0</v>
      </c>
      <c r="N681" s="38">
        <v>0</v>
      </c>
      <c r="O681" s="104">
        <v>0</v>
      </c>
      <c r="P681" s="104">
        <v>0</v>
      </c>
      <c r="Q681" s="104">
        <v>0</v>
      </c>
      <c r="R681" s="104">
        <v>0</v>
      </c>
      <c r="S681" s="104">
        <v>0</v>
      </c>
      <c r="T681" s="107">
        <v>0</v>
      </c>
      <c r="U681" s="107">
        <v>0</v>
      </c>
      <c r="V681" s="107">
        <v>0</v>
      </c>
      <c r="W681" s="107">
        <v>0</v>
      </c>
      <c r="X681" s="104">
        <v>0</v>
      </c>
      <c r="Y681" s="173">
        <v>0</v>
      </c>
      <c r="Z681" s="44">
        <v>0</v>
      </c>
      <c r="AA681" s="259">
        <v>8312.83</v>
      </c>
      <c r="AB681" s="44">
        <f t="shared" si="12"/>
        <v>0</v>
      </c>
      <c r="AC681" s="44">
        <v>0</v>
      </c>
      <c r="AD681" s="45">
        <v>0</v>
      </c>
      <c r="AE681" s="46">
        <v>0</v>
      </c>
    </row>
    <row r="682" spans="1:31" hidden="1" x14ac:dyDescent="0.2">
      <c r="A682" s="185">
        <v>2011</v>
      </c>
      <c r="B682" s="186" t="s">
        <v>1112</v>
      </c>
      <c r="C682" s="458" t="s">
        <v>1068</v>
      </c>
      <c r="D682" s="689" t="s">
        <v>1069</v>
      </c>
      <c r="E682" s="112" t="s">
        <v>1072</v>
      </c>
      <c r="F682" s="116" t="s">
        <v>1113</v>
      </c>
      <c r="G682" s="116" t="s">
        <v>69</v>
      </c>
      <c r="H682" s="116" t="s">
        <v>1116</v>
      </c>
      <c r="I682" s="453" t="s">
        <v>1616</v>
      </c>
      <c r="J682" s="118" t="s">
        <v>592</v>
      </c>
      <c r="K682" s="117" t="s">
        <v>1249</v>
      </c>
      <c r="L682" s="505">
        <v>0</v>
      </c>
      <c r="M682" s="104">
        <v>0</v>
      </c>
      <c r="N682" s="38">
        <v>0</v>
      </c>
      <c r="O682" s="104">
        <v>0</v>
      </c>
      <c r="P682" s="104">
        <v>0</v>
      </c>
      <c r="Q682" s="104">
        <v>0</v>
      </c>
      <c r="R682" s="104">
        <v>0</v>
      </c>
      <c r="S682" s="104">
        <v>0</v>
      </c>
      <c r="T682" s="107">
        <v>0</v>
      </c>
      <c r="U682" s="107">
        <v>0</v>
      </c>
      <c r="V682" s="107">
        <v>0</v>
      </c>
      <c r="W682" s="107">
        <v>0</v>
      </c>
      <c r="X682" s="104">
        <v>0</v>
      </c>
      <c r="Y682" s="173">
        <v>0</v>
      </c>
      <c r="Z682" s="44">
        <v>0</v>
      </c>
      <c r="AA682" s="259">
        <v>317146.89</v>
      </c>
      <c r="AB682" s="44">
        <f t="shared" si="12"/>
        <v>0</v>
      </c>
      <c r="AC682" s="44">
        <v>0</v>
      </c>
      <c r="AD682" s="45">
        <v>0</v>
      </c>
      <c r="AE682" s="46">
        <v>0</v>
      </c>
    </row>
    <row r="683" spans="1:31" hidden="1" x14ac:dyDescent="0.2">
      <c r="A683" s="185">
        <v>2011</v>
      </c>
      <c r="B683" s="186" t="s">
        <v>1112</v>
      </c>
      <c r="C683" s="474" t="s">
        <v>1068</v>
      </c>
      <c r="D683" s="689" t="s">
        <v>1069</v>
      </c>
      <c r="E683" s="112" t="s">
        <v>1072</v>
      </c>
      <c r="F683" s="116" t="s">
        <v>1113</v>
      </c>
      <c r="G683" s="116" t="s">
        <v>69</v>
      </c>
      <c r="H683" s="116" t="s">
        <v>1115</v>
      </c>
      <c r="I683" s="453" t="s">
        <v>1615</v>
      </c>
      <c r="J683" s="118" t="s">
        <v>592</v>
      </c>
      <c r="K683" s="117" t="s">
        <v>1249</v>
      </c>
      <c r="L683" s="505">
        <v>0</v>
      </c>
      <c r="M683" s="104">
        <v>0</v>
      </c>
      <c r="N683" s="38">
        <v>0</v>
      </c>
      <c r="O683" s="104">
        <v>0</v>
      </c>
      <c r="P683" s="104">
        <v>0</v>
      </c>
      <c r="Q683" s="104">
        <v>0</v>
      </c>
      <c r="R683" s="104">
        <v>0</v>
      </c>
      <c r="S683" s="104">
        <v>0</v>
      </c>
      <c r="T683" s="107">
        <v>0</v>
      </c>
      <c r="U683" s="107">
        <v>0</v>
      </c>
      <c r="V683" s="107">
        <v>0</v>
      </c>
      <c r="W683" s="107">
        <v>0</v>
      </c>
      <c r="X683" s="104">
        <v>0</v>
      </c>
      <c r="Y683" s="173">
        <v>0</v>
      </c>
      <c r="Z683" s="44">
        <v>0</v>
      </c>
      <c r="AA683" s="259">
        <v>476042.09</v>
      </c>
      <c r="AB683" s="44">
        <f t="shared" si="12"/>
        <v>0</v>
      </c>
      <c r="AC683" s="44">
        <v>0</v>
      </c>
      <c r="AD683" s="45">
        <v>0</v>
      </c>
      <c r="AE683" s="46">
        <v>0</v>
      </c>
    </row>
    <row r="684" spans="1:31" ht="13.5" hidden="1" thickBot="1" x14ac:dyDescent="0.25">
      <c r="A684" s="321"/>
      <c r="B684" s="337"/>
      <c r="C684" s="477"/>
      <c r="D684" s="715"/>
      <c r="E684" s="306"/>
      <c r="F684" s="250"/>
      <c r="G684" s="250"/>
      <c r="H684" s="250"/>
      <c r="I684" s="481"/>
      <c r="J684" s="347" t="s">
        <v>1</v>
      </c>
      <c r="K684" s="594" t="s">
        <v>1</v>
      </c>
      <c r="L684" s="506">
        <v>0</v>
      </c>
      <c r="M684" s="78">
        <v>0</v>
      </c>
      <c r="N684" s="78">
        <v>0</v>
      </c>
      <c r="O684" s="78">
        <v>0</v>
      </c>
      <c r="P684" s="78">
        <v>0</v>
      </c>
      <c r="Q684" s="78">
        <v>0</v>
      </c>
      <c r="R684" s="78">
        <v>0</v>
      </c>
      <c r="S684" s="78">
        <v>0</v>
      </c>
      <c r="T684" s="81">
        <v>0</v>
      </c>
      <c r="U684" s="81">
        <v>0</v>
      </c>
      <c r="V684" s="81">
        <v>0</v>
      </c>
      <c r="W684" s="81">
        <v>0</v>
      </c>
      <c r="X684" s="78">
        <v>0</v>
      </c>
      <c r="Y684" s="198">
        <v>0</v>
      </c>
      <c r="Z684" s="84">
        <v>0</v>
      </c>
      <c r="AA684" s="348"/>
      <c r="AB684" s="83">
        <f t="shared" si="12"/>
        <v>0</v>
      </c>
      <c r="AC684" s="84">
        <v>0</v>
      </c>
      <c r="AD684" s="84">
        <v>0</v>
      </c>
      <c r="AE684" s="85">
        <v>0</v>
      </c>
    </row>
    <row r="685" spans="1:31" s="1" customFormat="1" hidden="1" x14ac:dyDescent="0.2">
      <c r="A685" s="349">
        <v>2012</v>
      </c>
      <c r="B685" s="350" t="s">
        <v>53</v>
      </c>
      <c r="C685" s="671" t="s">
        <v>319</v>
      </c>
      <c r="D685" s="671" t="s">
        <v>320</v>
      </c>
      <c r="E685" s="351"/>
      <c r="F685" s="351" t="s">
        <v>268</v>
      </c>
      <c r="G685" s="351" t="s">
        <v>69</v>
      </c>
      <c r="H685" s="351"/>
      <c r="I685" s="487" t="s">
        <v>1614</v>
      </c>
      <c r="J685" s="222" t="s">
        <v>316</v>
      </c>
      <c r="K685" s="217" t="s">
        <v>1396</v>
      </c>
      <c r="L685" s="505">
        <v>0</v>
      </c>
      <c r="M685" s="150">
        <v>0</v>
      </c>
      <c r="N685" s="150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41">
        <v>0</v>
      </c>
      <c r="U685" s="41">
        <v>0</v>
      </c>
      <c r="V685" s="41">
        <v>0</v>
      </c>
      <c r="W685" s="41">
        <v>0</v>
      </c>
      <c r="X685" s="150">
        <v>1131.02</v>
      </c>
      <c r="Y685" s="180">
        <v>0</v>
      </c>
      <c r="Z685" s="45">
        <v>0</v>
      </c>
      <c r="AA685" s="346">
        <v>0</v>
      </c>
      <c r="AB685" s="200">
        <f t="shared" si="12"/>
        <v>0</v>
      </c>
      <c r="AC685" s="45">
        <v>0</v>
      </c>
      <c r="AD685" s="45">
        <v>0</v>
      </c>
      <c r="AE685" s="46">
        <v>0</v>
      </c>
    </row>
    <row r="686" spans="1:31" hidden="1" x14ac:dyDescent="0.2">
      <c r="A686" s="321">
        <v>2012</v>
      </c>
      <c r="B686" s="337" t="s">
        <v>209</v>
      </c>
      <c r="C686" s="838" t="s">
        <v>574</v>
      </c>
      <c r="D686" s="839"/>
      <c r="E686" s="203" t="s">
        <v>42</v>
      </c>
      <c r="F686" s="250" t="s">
        <v>252</v>
      </c>
      <c r="G686" s="250" t="s">
        <v>323</v>
      </c>
      <c r="H686" s="250"/>
      <c r="I686" s="481" t="s">
        <v>698</v>
      </c>
      <c r="J686" s="183" t="s">
        <v>839</v>
      </c>
      <c r="K686" s="767"/>
      <c r="L686" s="504">
        <v>0</v>
      </c>
      <c r="M686" s="271">
        <v>0</v>
      </c>
      <c r="N686" s="271">
        <v>0</v>
      </c>
      <c r="O686" s="205">
        <v>0</v>
      </c>
      <c r="P686" s="205">
        <v>0</v>
      </c>
      <c r="Q686" s="205">
        <v>0</v>
      </c>
      <c r="R686" s="205">
        <v>0</v>
      </c>
      <c r="S686" s="205">
        <v>0</v>
      </c>
      <c r="T686" s="160">
        <v>0</v>
      </c>
      <c r="U686" s="160">
        <v>0</v>
      </c>
      <c r="V686" s="160">
        <v>0</v>
      </c>
      <c r="W686" s="161">
        <v>0</v>
      </c>
      <c r="X686" s="272">
        <v>0</v>
      </c>
      <c r="Y686" s="272">
        <v>0</v>
      </c>
      <c r="Z686" s="164">
        <v>0</v>
      </c>
      <c r="AA686" s="345">
        <v>0</v>
      </c>
      <c r="AB686" s="164">
        <f t="shared" si="12"/>
        <v>18876</v>
      </c>
      <c r="AC686" s="164">
        <v>18876</v>
      </c>
      <c r="AD686" s="547">
        <v>0</v>
      </c>
      <c r="AE686" s="209">
        <v>0</v>
      </c>
    </row>
    <row r="687" spans="1:31" hidden="1" x14ac:dyDescent="0.2">
      <c r="A687" s="355">
        <v>2012</v>
      </c>
      <c r="B687" s="356" t="s">
        <v>177</v>
      </c>
      <c r="C687" s="458" t="s">
        <v>3048</v>
      </c>
      <c r="D687" s="695" t="s">
        <v>2194</v>
      </c>
      <c r="E687" s="730" t="s">
        <v>39</v>
      </c>
      <c r="F687" s="167" t="s">
        <v>2261</v>
      </c>
      <c r="G687" s="194" t="s">
        <v>243</v>
      </c>
      <c r="H687" s="194"/>
      <c r="I687" s="480" t="s">
        <v>3047</v>
      </c>
      <c r="J687" s="119" t="s">
        <v>310</v>
      </c>
      <c r="K687" s="572" t="s">
        <v>3049</v>
      </c>
      <c r="L687" s="505">
        <v>0</v>
      </c>
      <c r="M687" s="67">
        <v>0</v>
      </c>
      <c r="N687" s="171">
        <v>0</v>
      </c>
      <c r="O687" s="104">
        <v>0</v>
      </c>
      <c r="P687" s="104">
        <v>0</v>
      </c>
      <c r="Q687" s="104">
        <v>0</v>
      </c>
      <c r="R687" s="104">
        <v>0</v>
      </c>
      <c r="S687" s="104">
        <v>0</v>
      </c>
      <c r="T687" s="107">
        <v>0</v>
      </c>
      <c r="U687" s="107">
        <v>0</v>
      </c>
      <c r="V687" s="107">
        <v>0</v>
      </c>
      <c r="W687" s="70">
        <v>0</v>
      </c>
      <c r="X687" s="67">
        <v>0</v>
      </c>
      <c r="Y687" s="173">
        <v>0</v>
      </c>
      <c r="Z687" s="44">
        <v>0</v>
      </c>
      <c r="AA687" s="346">
        <v>0</v>
      </c>
      <c r="AB687" s="61">
        <v>441000</v>
      </c>
      <c r="AC687" s="44">
        <v>0</v>
      </c>
      <c r="AD687" s="731">
        <v>0</v>
      </c>
      <c r="AE687" s="244">
        <v>15050.66</v>
      </c>
    </row>
    <row r="688" spans="1:31" x14ac:dyDescent="0.2">
      <c r="A688" s="185">
        <v>2012</v>
      </c>
      <c r="B688" s="186" t="s">
        <v>110</v>
      </c>
      <c r="C688" s="458" t="s">
        <v>620</v>
      </c>
      <c r="D688" s="689">
        <v>40932</v>
      </c>
      <c r="E688" s="112" t="s">
        <v>37</v>
      </c>
      <c r="F688" s="36" t="s">
        <v>260</v>
      </c>
      <c r="G688" s="116" t="s">
        <v>69</v>
      </c>
      <c r="H688" s="116" t="s">
        <v>945</v>
      </c>
      <c r="I688" s="460" t="s">
        <v>1613</v>
      </c>
      <c r="J688" s="187" t="s">
        <v>310</v>
      </c>
      <c r="K688" s="118" t="s">
        <v>1379</v>
      </c>
      <c r="L688" s="505">
        <v>0</v>
      </c>
      <c r="M688" s="104">
        <v>0</v>
      </c>
      <c r="N688" s="104">
        <v>0</v>
      </c>
      <c r="O688" s="104">
        <v>0</v>
      </c>
      <c r="P688" s="104">
        <v>0</v>
      </c>
      <c r="Q688" s="104">
        <v>0</v>
      </c>
      <c r="R688" s="104">
        <v>0</v>
      </c>
      <c r="S688" s="104">
        <v>0</v>
      </c>
      <c r="T688" s="107">
        <v>0</v>
      </c>
      <c r="U688" s="107">
        <v>0</v>
      </c>
      <c r="V688" s="107">
        <v>0</v>
      </c>
      <c r="W688" s="107">
        <v>0</v>
      </c>
      <c r="X688" s="104">
        <v>0</v>
      </c>
      <c r="Y688" s="173">
        <v>0</v>
      </c>
      <c r="Z688" s="173">
        <v>6112.82</v>
      </c>
      <c r="AA688" s="174">
        <v>26620</v>
      </c>
      <c r="AB688" s="44">
        <f t="shared" si="12"/>
        <v>10777.36</v>
      </c>
      <c r="AC688" s="44">
        <v>2819.32</v>
      </c>
      <c r="AD688" s="340">
        <v>0</v>
      </c>
      <c r="AE688" s="109">
        <v>7958.04</v>
      </c>
    </row>
    <row r="689" spans="1:31" hidden="1" x14ac:dyDescent="0.2">
      <c r="A689" s="185">
        <v>2012</v>
      </c>
      <c r="B689" s="186" t="s">
        <v>57</v>
      </c>
      <c r="C689" s="458" t="s">
        <v>621</v>
      </c>
      <c r="D689" s="689">
        <v>40940</v>
      </c>
      <c r="E689" s="115" t="s">
        <v>42</v>
      </c>
      <c r="F689" s="36" t="s">
        <v>344</v>
      </c>
      <c r="G689" s="116" t="s">
        <v>228</v>
      </c>
      <c r="H689" s="116" t="s">
        <v>1186</v>
      </c>
      <c r="I689" s="460" t="s">
        <v>1612</v>
      </c>
      <c r="J689" s="354" t="s">
        <v>316</v>
      </c>
      <c r="K689" s="572" t="s">
        <v>1397</v>
      </c>
      <c r="L689" s="505">
        <v>0</v>
      </c>
      <c r="M689" s="38">
        <v>0</v>
      </c>
      <c r="N689" s="38">
        <v>0</v>
      </c>
      <c r="O689" s="104">
        <v>0</v>
      </c>
      <c r="P689" s="104">
        <v>0</v>
      </c>
      <c r="Q689" s="104">
        <v>0</v>
      </c>
      <c r="R689" s="104">
        <v>0</v>
      </c>
      <c r="S689" s="104">
        <v>0</v>
      </c>
      <c r="T689" s="107">
        <v>0</v>
      </c>
      <c r="U689" s="107">
        <v>0</v>
      </c>
      <c r="V689" s="107">
        <v>0</v>
      </c>
      <c r="W689" s="107">
        <v>0</v>
      </c>
      <c r="X689" s="38">
        <v>0</v>
      </c>
      <c r="Y689" s="180">
        <v>0</v>
      </c>
      <c r="Z689" s="180">
        <v>0</v>
      </c>
      <c r="AA689" s="174">
        <v>24130.13</v>
      </c>
      <c r="AB689" s="61">
        <f t="shared" si="12"/>
        <v>0</v>
      </c>
      <c r="AC689" s="44">
        <v>0</v>
      </c>
      <c r="AD689" s="340">
        <v>0</v>
      </c>
      <c r="AE689" s="109">
        <v>0</v>
      </c>
    </row>
    <row r="690" spans="1:31" hidden="1" x14ac:dyDescent="0.2">
      <c r="A690" s="185">
        <v>2012</v>
      </c>
      <c r="B690" s="186" t="s">
        <v>57</v>
      </c>
      <c r="C690" s="458" t="s">
        <v>621</v>
      </c>
      <c r="D690" s="689">
        <v>40940</v>
      </c>
      <c r="E690" s="177" t="s">
        <v>42</v>
      </c>
      <c r="F690" s="36" t="s">
        <v>344</v>
      </c>
      <c r="G690" s="116" t="s">
        <v>228</v>
      </c>
      <c r="H690" s="116" t="s">
        <v>1186</v>
      </c>
      <c r="I690" s="460" t="s">
        <v>1612</v>
      </c>
      <c r="J690" s="258" t="s">
        <v>316</v>
      </c>
      <c r="K690" s="117" t="s">
        <v>1397</v>
      </c>
      <c r="L690" s="505">
        <v>0</v>
      </c>
      <c r="M690" s="38">
        <v>0</v>
      </c>
      <c r="N690" s="38">
        <v>0</v>
      </c>
      <c r="O690" s="104">
        <v>0</v>
      </c>
      <c r="P690" s="104">
        <v>0</v>
      </c>
      <c r="Q690" s="104">
        <v>0</v>
      </c>
      <c r="R690" s="104">
        <v>0</v>
      </c>
      <c r="S690" s="104">
        <v>0</v>
      </c>
      <c r="T690" s="41">
        <v>0</v>
      </c>
      <c r="U690" s="41">
        <v>0</v>
      </c>
      <c r="V690" s="41">
        <v>0</v>
      </c>
      <c r="W690" s="107">
        <v>0</v>
      </c>
      <c r="X690" s="39">
        <v>0</v>
      </c>
      <c r="Y690" s="180">
        <v>0</v>
      </c>
      <c r="Z690" s="180">
        <v>0</v>
      </c>
      <c r="AA690" s="174">
        <v>23968.82</v>
      </c>
      <c r="AB690" s="44">
        <f t="shared" si="12"/>
        <v>0</v>
      </c>
      <c r="AC690" s="44">
        <v>0</v>
      </c>
      <c r="AD690" s="340">
        <v>0</v>
      </c>
      <c r="AE690" s="109">
        <v>0</v>
      </c>
    </row>
    <row r="691" spans="1:31" hidden="1" x14ac:dyDescent="0.2">
      <c r="A691" s="185">
        <v>2012</v>
      </c>
      <c r="B691" s="186" t="s">
        <v>57</v>
      </c>
      <c r="C691" s="458" t="s">
        <v>621</v>
      </c>
      <c r="D691" s="689">
        <v>40940</v>
      </c>
      <c r="E691" s="115" t="s">
        <v>42</v>
      </c>
      <c r="F691" s="36" t="s">
        <v>344</v>
      </c>
      <c r="G691" s="116" t="s">
        <v>228</v>
      </c>
      <c r="H691" s="116" t="s">
        <v>1186</v>
      </c>
      <c r="I691" s="460" t="s">
        <v>1612</v>
      </c>
      <c r="J691" s="267" t="s">
        <v>316</v>
      </c>
      <c r="K691" s="117" t="s">
        <v>1397</v>
      </c>
      <c r="L691" s="505">
        <v>0</v>
      </c>
      <c r="M691" s="38">
        <v>0</v>
      </c>
      <c r="N691" s="38">
        <v>0</v>
      </c>
      <c r="O691" s="104">
        <v>0</v>
      </c>
      <c r="P691" s="104">
        <v>0</v>
      </c>
      <c r="Q691" s="104">
        <v>0</v>
      </c>
      <c r="R691" s="104">
        <v>0</v>
      </c>
      <c r="S691" s="104">
        <v>0</v>
      </c>
      <c r="T691" s="41">
        <v>0</v>
      </c>
      <c r="U691" s="41">
        <v>0</v>
      </c>
      <c r="V691" s="41">
        <v>0</v>
      </c>
      <c r="W691" s="107">
        <v>0</v>
      </c>
      <c r="X691" s="39">
        <v>0</v>
      </c>
      <c r="Y691" s="180">
        <v>0</v>
      </c>
      <c r="Z691" s="180">
        <v>0</v>
      </c>
      <c r="AA691" s="174">
        <v>23747.43</v>
      </c>
      <c r="AB691" s="61">
        <f t="shared" si="12"/>
        <v>0</v>
      </c>
      <c r="AC691" s="44">
        <v>0</v>
      </c>
      <c r="AD691" s="340">
        <v>0</v>
      </c>
      <c r="AE691" s="109">
        <v>0</v>
      </c>
    </row>
    <row r="692" spans="1:31" hidden="1" x14ac:dyDescent="0.2">
      <c r="A692" s="185">
        <v>2012</v>
      </c>
      <c r="B692" s="186" t="s">
        <v>57</v>
      </c>
      <c r="C692" s="458" t="s">
        <v>621</v>
      </c>
      <c r="D692" s="689">
        <v>40940</v>
      </c>
      <c r="E692" s="115" t="s">
        <v>42</v>
      </c>
      <c r="F692" s="36" t="s">
        <v>344</v>
      </c>
      <c r="G692" s="116" t="s">
        <v>228</v>
      </c>
      <c r="H692" s="116" t="s">
        <v>1186</v>
      </c>
      <c r="I692" s="460" t="s">
        <v>1612</v>
      </c>
      <c r="J692" s="258" t="s">
        <v>316</v>
      </c>
      <c r="K692" s="117" t="s">
        <v>1397</v>
      </c>
      <c r="L692" s="505">
        <v>0</v>
      </c>
      <c r="M692" s="38">
        <v>0</v>
      </c>
      <c r="N692" s="38">
        <v>0</v>
      </c>
      <c r="O692" s="104">
        <v>0</v>
      </c>
      <c r="P692" s="104">
        <v>0</v>
      </c>
      <c r="Q692" s="104">
        <v>0</v>
      </c>
      <c r="R692" s="104">
        <v>0</v>
      </c>
      <c r="S692" s="104">
        <v>0</v>
      </c>
      <c r="T692" s="41">
        <v>0</v>
      </c>
      <c r="U692" s="41">
        <v>0</v>
      </c>
      <c r="V692" s="41">
        <v>0</v>
      </c>
      <c r="W692" s="107">
        <v>0</v>
      </c>
      <c r="X692" s="39">
        <v>0</v>
      </c>
      <c r="Y692" s="180">
        <v>0</v>
      </c>
      <c r="Z692" s="180">
        <v>0</v>
      </c>
      <c r="AA692" s="174">
        <v>24106.65</v>
      </c>
      <c r="AB692" s="44">
        <f t="shared" si="12"/>
        <v>0</v>
      </c>
      <c r="AC692" s="44">
        <v>0</v>
      </c>
      <c r="AD692" s="340">
        <v>0</v>
      </c>
      <c r="AE692" s="109">
        <v>0</v>
      </c>
    </row>
    <row r="693" spans="1:31" hidden="1" x14ac:dyDescent="0.2">
      <c r="A693" s="355">
        <v>2012</v>
      </c>
      <c r="B693" s="356" t="s">
        <v>179</v>
      </c>
      <c r="C693" s="458" t="s">
        <v>695</v>
      </c>
      <c r="D693" s="695">
        <v>40945</v>
      </c>
      <c r="E693" s="115" t="s">
        <v>41</v>
      </c>
      <c r="F693" s="36" t="s">
        <v>265</v>
      </c>
      <c r="G693" s="167" t="s">
        <v>68</v>
      </c>
      <c r="H693" s="167"/>
      <c r="I693" s="460" t="s">
        <v>1611</v>
      </c>
      <c r="J693" s="357" t="s">
        <v>310</v>
      </c>
      <c r="K693" s="572" t="s">
        <v>1398</v>
      </c>
      <c r="L693" s="505">
        <v>0</v>
      </c>
      <c r="M693" s="38">
        <v>0</v>
      </c>
      <c r="N693" s="38">
        <v>0</v>
      </c>
      <c r="O693" s="104">
        <v>0</v>
      </c>
      <c r="P693" s="104">
        <v>0</v>
      </c>
      <c r="Q693" s="104">
        <v>0</v>
      </c>
      <c r="R693" s="104">
        <v>0</v>
      </c>
      <c r="S693" s="104">
        <v>0</v>
      </c>
      <c r="T693" s="41">
        <v>0</v>
      </c>
      <c r="U693" s="41">
        <v>0</v>
      </c>
      <c r="V693" s="41">
        <v>0</v>
      </c>
      <c r="W693" s="107">
        <v>0</v>
      </c>
      <c r="X693" s="39">
        <v>0</v>
      </c>
      <c r="Y693" s="180">
        <v>0</v>
      </c>
      <c r="Z693" s="180">
        <v>0</v>
      </c>
      <c r="AA693" s="174" t="s">
        <v>20</v>
      </c>
      <c r="AB693" s="44">
        <f t="shared" si="12"/>
        <v>9909.9</v>
      </c>
      <c r="AC693" s="44">
        <v>0</v>
      </c>
      <c r="AD693" s="340">
        <v>0</v>
      </c>
      <c r="AE693" s="109">
        <v>9909.9</v>
      </c>
    </row>
    <row r="694" spans="1:31" hidden="1" x14ac:dyDescent="0.2">
      <c r="A694" s="321">
        <v>2012</v>
      </c>
      <c r="B694" s="337" t="s">
        <v>111</v>
      </c>
      <c r="C694" s="461" t="s">
        <v>622</v>
      </c>
      <c r="D694" s="715">
        <v>40963</v>
      </c>
      <c r="E694" s="203" t="s">
        <v>42</v>
      </c>
      <c r="F694" s="203" t="s">
        <v>263</v>
      </c>
      <c r="G694" s="155" t="s">
        <v>68</v>
      </c>
      <c r="H694" s="155"/>
      <c r="I694" s="481" t="s">
        <v>775</v>
      </c>
      <c r="J694" s="183" t="s">
        <v>839</v>
      </c>
      <c r="K694" s="767"/>
      <c r="L694" s="504">
        <v>0</v>
      </c>
      <c r="M694" s="271">
        <v>0</v>
      </c>
      <c r="N694" s="157">
        <v>0</v>
      </c>
      <c r="O694" s="205">
        <v>0</v>
      </c>
      <c r="P694" s="205">
        <v>0</v>
      </c>
      <c r="Q694" s="205">
        <v>0</v>
      </c>
      <c r="R694" s="205">
        <v>0</v>
      </c>
      <c r="S694" s="205">
        <v>0</v>
      </c>
      <c r="T694" s="160">
        <v>0</v>
      </c>
      <c r="U694" s="160">
        <v>0</v>
      </c>
      <c r="V694" s="160">
        <v>0</v>
      </c>
      <c r="W694" s="206">
        <v>0</v>
      </c>
      <c r="X694" s="272">
        <v>0</v>
      </c>
      <c r="Y694" s="272">
        <v>0</v>
      </c>
      <c r="Z694" s="272">
        <v>0</v>
      </c>
      <c r="AA694" s="274">
        <v>0</v>
      </c>
      <c r="AB694" s="164">
        <f t="shared" si="12"/>
        <v>629.20000000000005</v>
      </c>
      <c r="AC694" s="164">
        <v>0</v>
      </c>
      <c r="AD694" s="547">
        <v>0</v>
      </c>
      <c r="AE694" s="209">
        <v>629.20000000000005</v>
      </c>
    </row>
    <row r="695" spans="1:31" hidden="1" x14ac:dyDescent="0.2">
      <c r="A695" s="185">
        <v>2012</v>
      </c>
      <c r="B695" s="622" t="s">
        <v>2439</v>
      </c>
      <c r="C695" s="458" t="s">
        <v>623</v>
      </c>
      <c r="D695" s="689">
        <v>40974</v>
      </c>
      <c r="E695" s="193" t="s">
        <v>42</v>
      </c>
      <c r="F695" s="102" t="s">
        <v>260</v>
      </c>
      <c r="G695" s="116" t="s">
        <v>63</v>
      </c>
      <c r="H695" s="116" t="s">
        <v>2422</v>
      </c>
      <c r="I695" s="460" t="s">
        <v>946</v>
      </c>
      <c r="J695" s="119" t="s">
        <v>560</v>
      </c>
      <c r="K695" s="593">
        <v>42800</v>
      </c>
      <c r="L695" s="505">
        <v>0</v>
      </c>
      <c r="M695" s="171">
        <v>0</v>
      </c>
      <c r="N695" s="38">
        <v>0</v>
      </c>
      <c r="O695" s="104">
        <v>0</v>
      </c>
      <c r="P695" s="104">
        <v>0</v>
      </c>
      <c r="Q695" s="104">
        <v>0</v>
      </c>
      <c r="R695" s="104">
        <v>0</v>
      </c>
      <c r="S695" s="104">
        <v>0</v>
      </c>
      <c r="T695" s="41">
        <v>0</v>
      </c>
      <c r="U695" s="41">
        <v>0</v>
      </c>
      <c r="V695" s="41">
        <v>50000</v>
      </c>
      <c r="W695" s="107">
        <v>60796.57</v>
      </c>
      <c r="X695" s="173">
        <v>0</v>
      </c>
      <c r="Y695" s="173">
        <v>-10796.57</v>
      </c>
      <c r="Z695" s="173">
        <v>0</v>
      </c>
      <c r="AA695" s="174" t="s">
        <v>20</v>
      </c>
      <c r="AB695" s="44">
        <v>23515.18</v>
      </c>
      <c r="AC695" s="44">
        <v>4611.54</v>
      </c>
      <c r="AD695" s="340">
        <v>0</v>
      </c>
      <c r="AE695" s="44">
        <v>4567.68</v>
      </c>
    </row>
    <row r="696" spans="1:31" hidden="1" x14ac:dyDescent="0.2">
      <c r="A696" s="185">
        <v>2012</v>
      </c>
      <c r="B696" s="186" t="s">
        <v>167</v>
      </c>
      <c r="C696" s="474" t="s">
        <v>624</v>
      </c>
      <c r="D696" s="689">
        <v>40989</v>
      </c>
      <c r="E696" s="115" t="s">
        <v>39</v>
      </c>
      <c r="F696" s="102" t="s">
        <v>260</v>
      </c>
      <c r="G696" s="116" t="s">
        <v>63</v>
      </c>
      <c r="H696" s="116"/>
      <c r="I696" s="452" t="s">
        <v>776</v>
      </c>
      <c r="J696" s="258" t="s">
        <v>316</v>
      </c>
      <c r="K696" s="117" t="s">
        <v>2136</v>
      </c>
      <c r="L696" s="505">
        <v>0</v>
      </c>
      <c r="M696" s="171">
        <v>0</v>
      </c>
      <c r="N696" s="38">
        <v>0</v>
      </c>
      <c r="O696" s="44">
        <v>1342</v>
      </c>
      <c r="P696" s="104">
        <v>0</v>
      </c>
      <c r="Q696" s="104">
        <v>217.5</v>
      </c>
      <c r="R696" s="104">
        <v>0</v>
      </c>
      <c r="S696" s="104">
        <v>0</v>
      </c>
      <c r="T696" s="41">
        <v>0</v>
      </c>
      <c r="U696" s="41">
        <v>0</v>
      </c>
      <c r="V696" s="41">
        <v>0</v>
      </c>
      <c r="W696" s="107">
        <v>0</v>
      </c>
      <c r="X696" s="173">
        <v>0</v>
      </c>
      <c r="Y696" s="173">
        <v>0</v>
      </c>
      <c r="Z696" s="173">
        <v>0</v>
      </c>
      <c r="AA696" s="174">
        <v>196884</v>
      </c>
      <c r="AB696" s="44">
        <v>19595.98</v>
      </c>
      <c r="AC696" s="44">
        <v>0</v>
      </c>
      <c r="AD696" s="340">
        <v>0</v>
      </c>
      <c r="AE696" s="109">
        <v>0</v>
      </c>
    </row>
    <row r="697" spans="1:31" hidden="1" x14ac:dyDescent="0.2">
      <c r="A697" s="319">
        <v>2012</v>
      </c>
      <c r="B697" s="320" t="s">
        <v>57</v>
      </c>
      <c r="C697" s="461" t="s">
        <v>625</v>
      </c>
      <c r="D697" s="715">
        <v>40996</v>
      </c>
      <c r="E697" s="203" t="s">
        <v>42</v>
      </c>
      <c r="F697" s="155" t="s">
        <v>254</v>
      </c>
      <c r="G697" s="203" t="s">
        <v>446</v>
      </c>
      <c r="H697" s="203" t="s">
        <v>1187</v>
      </c>
      <c r="I697" s="465" t="s">
        <v>777</v>
      </c>
      <c r="J697" s="183" t="s">
        <v>839</v>
      </c>
      <c r="K697" s="767"/>
      <c r="L697" s="504">
        <v>0</v>
      </c>
      <c r="M697" s="271">
        <v>0</v>
      </c>
      <c r="N697" s="157">
        <v>0</v>
      </c>
      <c r="O697" s="205">
        <v>0</v>
      </c>
      <c r="P697" s="205">
        <v>0</v>
      </c>
      <c r="Q697" s="205">
        <v>0</v>
      </c>
      <c r="R697" s="205">
        <v>0</v>
      </c>
      <c r="S697" s="205">
        <v>0</v>
      </c>
      <c r="T697" s="160">
        <v>0</v>
      </c>
      <c r="U697" s="160">
        <v>0</v>
      </c>
      <c r="V697" s="160">
        <v>0</v>
      </c>
      <c r="W697" s="206">
        <v>0</v>
      </c>
      <c r="X697" s="272">
        <v>0</v>
      </c>
      <c r="Y697" s="272">
        <v>0</v>
      </c>
      <c r="Z697" s="272">
        <v>0</v>
      </c>
      <c r="AA697" s="274">
        <v>0</v>
      </c>
      <c r="AB697" s="164">
        <f t="shared" si="12"/>
        <v>25168</v>
      </c>
      <c r="AC697" s="164">
        <v>0</v>
      </c>
      <c r="AD697" s="547">
        <v>0</v>
      </c>
      <c r="AE697" s="209">
        <v>25168</v>
      </c>
    </row>
    <row r="698" spans="1:31" hidden="1" x14ac:dyDescent="0.2">
      <c r="A698" s="321">
        <v>2012</v>
      </c>
      <c r="B698" s="337" t="s">
        <v>203</v>
      </c>
      <c r="C698" s="461" t="s">
        <v>626</v>
      </c>
      <c r="D698" s="715">
        <v>41001</v>
      </c>
      <c r="E698" s="203" t="s">
        <v>42</v>
      </c>
      <c r="F698" s="203" t="s">
        <v>264</v>
      </c>
      <c r="G698" s="155" t="s">
        <v>68</v>
      </c>
      <c r="H698" s="155"/>
      <c r="I698" s="481" t="s">
        <v>698</v>
      </c>
      <c r="J698" s="183" t="s">
        <v>839</v>
      </c>
      <c r="K698" s="591"/>
      <c r="L698" s="504">
        <v>0</v>
      </c>
      <c r="M698" s="271">
        <v>0</v>
      </c>
      <c r="N698" s="157">
        <v>0</v>
      </c>
      <c r="O698" s="205">
        <v>0</v>
      </c>
      <c r="P698" s="205">
        <v>0</v>
      </c>
      <c r="Q698" s="205">
        <v>0</v>
      </c>
      <c r="R698" s="205">
        <v>0</v>
      </c>
      <c r="S698" s="205">
        <v>0</v>
      </c>
      <c r="T698" s="160">
        <v>0</v>
      </c>
      <c r="U698" s="160">
        <v>0</v>
      </c>
      <c r="V698" s="160">
        <v>0</v>
      </c>
      <c r="W698" s="206">
        <v>0</v>
      </c>
      <c r="X698" s="272">
        <v>0</v>
      </c>
      <c r="Y698" s="272">
        <v>0</v>
      </c>
      <c r="Z698" s="272">
        <v>0</v>
      </c>
      <c r="AA698" s="274">
        <v>0</v>
      </c>
      <c r="AB698" s="164">
        <f t="shared" si="12"/>
        <v>0</v>
      </c>
      <c r="AC698" s="164">
        <v>0</v>
      </c>
      <c r="AD698" s="547">
        <v>0</v>
      </c>
      <c r="AE698" s="209">
        <v>0</v>
      </c>
    </row>
    <row r="699" spans="1:31" x14ac:dyDescent="0.2">
      <c r="A699" s="113">
        <v>2012</v>
      </c>
      <c r="B699" s="622" t="s">
        <v>59</v>
      </c>
      <c r="C699" s="458" t="s">
        <v>627</v>
      </c>
      <c r="D699" s="689">
        <v>41006</v>
      </c>
      <c r="E699" s="112" t="s">
        <v>37</v>
      </c>
      <c r="F699" s="102" t="s">
        <v>259</v>
      </c>
      <c r="G699" s="115" t="s">
        <v>69</v>
      </c>
      <c r="H699" s="115" t="s">
        <v>1221</v>
      </c>
      <c r="I699" s="452" t="s">
        <v>1610</v>
      </c>
      <c r="J699" s="119" t="s">
        <v>592</v>
      </c>
      <c r="K699" s="118" t="s">
        <v>1105</v>
      </c>
      <c r="L699" s="505">
        <v>0</v>
      </c>
      <c r="M699" s="171">
        <v>0</v>
      </c>
      <c r="N699" s="38">
        <v>0</v>
      </c>
      <c r="O699" s="104">
        <v>0</v>
      </c>
      <c r="P699" s="104">
        <v>0</v>
      </c>
      <c r="Q699" s="104">
        <v>0</v>
      </c>
      <c r="R699" s="104">
        <v>0</v>
      </c>
      <c r="S699" s="104">
        <v>3195.2</v>
      </c>
      <c r="T699" s="41">
        <v>0</v>
      </c>
      <c r="U699" s="41">
        <v>0</v>
      </c>
      <c r="V699" s="41">
        <v>0</v>
      </c>
      <c r="W699" s="107">
        <v>0</v>
      </c>
      <c r="X699" s="104">
        <v>2301.33</v>
      </c>
      <c r="Y699" s="173">
        <v>0</v>
      </c>
      <c r="Z699" s="173">
        <v>0</v>
      </c>
      <c r="AA699" s="174">
        <v>176430</v>
      </c>
      <c r="AB699" s="44">
        <f t="shared" si="12"/>
        <v>4085.83</v>
      </c>
      <c r="AC699" s="44">
        <v>0</v>
      </c>
      <c r="AD699" s="340">
        <v>0</v>
      </c>
      <c r="AE699" s="109">
        <v>4085.83</v>
      </c>
    </row>
    <row r="700" spans="1:31" hidden="1" x14ac:dyDescent="0.2">
      <c r="A700" s="185">
        <v>2012</v>
      </c>
      <c r="B700" s="186" t="s">
        <v>168</v>
      </c>
      <c r="C700" s="458" t="s">
        <v>628</v>
      </c>
      <c r="D700" s="689">
        <v>41011</v>
      </c>
      <c r="E700" s="115" t="s">
        <v>41</v>
      </c>
      <c r="F700" s="116" t="s">
        <v>251</v>
      </c>
      <c r="G700" s="36" t="s">
        <v>68</v>
      </c>
      <c r="H700" s="36"/>
      <c r="I700" s="460" t="s">
        <v>1609</v>
      </c>
      <c r="J700" s="116" t="s">
        <v>310</v>
      </c>
      <c r="K700" s="117" t="s">
        <v>1399</v>
      </c>
      <c r="L700" s="505">
        <v>0</v>
      </c>
      <c r="M700" s="171">
        <v>0</v>
      </c>
      <c r="N700" s="38">
        <v>0</v>
      </c>
      <c r="O700" s="104">
        <v>0</v>
      </c>
      <c r="P700" s="104">
        <v>0</v>
      </c>
      <c r="Q700" s="104">
        <v>0</v>
      </c>
      <c r="R700" s="104">
        <v>0</v>
      </c>
      <c r="S700" s="180">
        <v>0</v>
      </c>
      <c r="T700" s="41">
        <v>0</v>
      </c>
      <c r="U700" s="41">
        <v>0</v>
      </c>
      <c r="V700" s="41">
        <v>0</v>
      </c>
      <c r="W700" s="107">
        <v>0</v>
      </c>
      <c r="X700" s="173">
        <v>0</v>
      </c>
      <c r="Y700" s="173">
        <v>0</v>
      </c>
      <c r="Z700" s="173">
        <v>0</v>
      </c>
      <c r="AA700" s="174" t="s">
        <v>20</v>
      </c>
      <c r="AB700" s="44">
        <f t="shared" si="12"/>
        <v>9909.9</v>
      </c>
      <c r="AC700" s="44">
        <v>0</v>
      </c>
      <c r="AD700" s="340">
        <v>0</v>
      </c>
      <c r="AE700" s="109">
        <v>9909.9</v>
      </c>
    </row>
    <row r="701" spans="1:31" x14ac:dyDescent="0.2">
      <c r="A701" s="185">
        <v>2012</v>
      </c>
      <c r="B701" s="117" t="s">
        <v>117</v>
      </c>
      <c r="C701" s="458" t="s">
        <v>629</v>
      </c>
      <c r="D701" s="719">
        <v>41015</v>
      </c>
      <c r="E701" s="112" t="s">
        <v>37</v>
      </c>
      <c r="F701" s="117" t="s">
        <v>259</v>
      </c>
      <c r="G701" s="36" t="s">
        <v>68</v>
      </c>
      <c r="H701" s="36"/>
      <c r="I701" s="460" t="s">
        <v>778</v>
      </c>
      <c r="J701" s="119" t="s">
        <v>535</v>
      </c>
      <c r="K701" s="117" t="s">
        <v>3240</v>
      </c>
      <c r="L701" s="505">
        <v>0</v>
      </c>
      <c r="M701" s="171">
        <v>0</v>
      </c>
      <c r="N701" s="38">
        <v>0</v>
      </c>
      <c r="O701" s="104">
        <v>0</v>
      </c>
      <c r="P701" s="104">
        <v>0</v>
      </c>
      <c r="Q701" s="104">
        <v>0</v>
      </c>
      <c r="R701" s="104">
        <v>0</v>
      </c>
      <c r="S701" s="180">
        <v>0</v>
      </c>
      <c r="T701" s="41">
        <v>0</v>
      </c>
      <c r="U701" s="41">
        <v>0</v>
      </c>
      <c r="V701" s="41">
        <v>0</v>
      </c>
      <c r="W701" s="107">
        <v>0</v>
      </c>
      <c r="X701" s="173">
        <v>0</v>
      </c>
      <c r="Y701" s="173">
        <v>0</v>
      </c>
      <c r="Z701" s="173">
        <v>0</v>
      </c>
      <c r="AA701" s="174" t="s">
        <v>20</v>
      </c>
      <c r="AB701" s="44">
        <f t="shared" si="12"/>
        <v>2246.27</v>
      </c>
      <c r="AC701" s="44">
        <v>0</v>
      </c>
      <c r="AD701" s="340">
        <v>0</v>
      </c>
      <c r="AE701" s="109">
        <v>2246.27</v>
      </c>
    </row>
    <row r="702" spans="1:31" x14ac:dyDescent="0.2">
      <c r="A702" s="275">
        <v>2012</v>
      </c>
      <c r="B702" s="117" t="s">
        <v>122</v>
      </c>
      <c r="C702" s="458" t="s">
        <v>630</v>
      </c>
      <c r="D702" s="693">
        <v>41015</v>
      </c>
      <c r="E702" s="112" t="s">
        <v>37</v>
      </c>
      <c r="F702" s="167" t="s">
        <v>259</v>
      </c>
      <c r="G702" s="36" t="s">
        <v>68</v>
      </c>
      <c r="H702" s="36"/>
      <c r="I702" s="452" t="s">
        <v>1608</v>
      </c>
      <c r="J702" s="119" t="s">
        <v>538</v>
      </c>
      <c r="K702" s="593">
        <v>41734</v>
      </c>
      <c r="L702" s="505">
        <v>0</v>
      </c>
      <c r="M702" s="171">
        <v>0</v>
      </c>
      <c r="N702" s="38">
        <v>0</v>
      </c>
      <c r="O702" s="104">
        <v>0</v>
      </c>
      <c r="P702" s="104">
        <v>0</v>
      </c>
      <c r="Q702" s="104">
        <v>0</v>
      </c>
      <c r="R702" s="104">
        <v>0</v>
      </c>
      <c r="S702" s="180">
        <v>0</v>
      </c>
      <c r="T702" s="41">
        <v>0</v>
      </c>
      <c r="U702" s="41">
        <v>0</v>
      </c>
      <c r="V702" s="41">
        <v>0</v>
      </c>
      <c r="W702" s="107">
        <v>0</v>
      </c>
      <c r="X702" s="173">
        <v>0</v>
      </c>
      <c r="Y702" s="173">
        <v>0</v>
      </c>
      <c r="Z702" s="173">
        <v>0</v>
      </c>
      <c r="AA702" s="174">
        <v>0</v>
      </c>
      <c r="AB702" s="44">
        <f t="shared" si="12"/>
        <v>5422.75</v>
      </c>
      <c r="AC702" s="44">
        <v>0</v>
      </c>
      <c r="AD702" s="44">
        <v>0</v>
      </c>
      <c r="AE702" s="341">
        <v>5422.75</v>
      </c>
    </row>
    <row r="703" spans="1:31" hidden="1" x14ac:dyDescent="0.2">
      <c r="A703" s="352">
        <v>2012</v>
      </c>
      <c r="B703" s="353" t="s">
        <v>203</v>
      </c>
      <c r="C703" s="461" t="s">
        <v>631</v>
      </c>
      <c r="D703" s="714">
        <v>41031</v>
      </c>
      <c r="E703" s="203" t="s">
        <v>42</v>
      </c>
      <c r="F703" s="203" t="s">
        <v>264</v>
      </c>
      <c r="G703" s="155" t="s">
        <v>68</v>
      </c>
      <c r="H703" s="213"/>
      <c r="I703" s="485" t="s">
        <v>779</v>
      </c>
      <c r="J703" s="183" t="s">
        <v>839</v>
      </c>
      <c r="K703" s="767"/>
      <c r="L703" s="504">
        <v>0</v>
      </c>
      <c r="M703" s="271">
        <v>0</v>
      </c>
      <c r="N703" s="157">
        <v>0</v>
      </c>
      <c r="O703" s="205">
        <v>0</v>
      </c>
      <c r="P703" s="205">
        <v>0</v>
      </c>
      <c r="Q703" s="205">
        <v>0</v>
      </c>
      <c r="R703" s="205">
        <v>0</v>
      </c>
      <c r="S703" s="207">
        <v>0</v>
      </c>
      <c r="T703" s="160">
        <v>0</v>
      </c>
      <c r="U703" s="160">
        <v>0</v>
      </c>
      <c r="V703" s="160">
        <v>0</v>
      </c>
      <c r="W703" s="206">
        <v>0</v>
      </c>
      <c r="X703" s="272">
        <v>0</v>
      </c>
      <c r="Y703" s="272">
        <v>0</v>
      </c>
      <c r="Z703" s="272">
        <v>0</v>
      </c>
      <c r="AA703" s="274">
        <v>0</v>
      </c>
      <c r="AB703" s="164">
        <f t="shared" si="12"/>
        <v>2559.3000000000002</v>
      </c>
      <c r="AC703" s="164">
        <v>0</v>
      </c>
      <c r="AD703" s="164">
        <v>0</v>
      </c>
      <c r="AE703" s="529">
        <v>2559.3000000000002</v>
      </c>
    </row>
    <row r="704" spans="1:31" hidden="1" x14ac:dyDescent="0.2">
      <c r="A704" s="185">
        <v>2012</v>
      </c>
      <c r="B704" s="186" t="s">
        <v>158</v>
      </c>
      <c r="C704" s="458" t="s">
        <v>632</v>
      </c>
      <c r="D704" s="689">
        <v>41031</v>
      </c>
      <c r="E704" s="115" t="s">
        <v>42</v>
      </c>
      <c r="F704" s="102" t="s">
        <v>250</v>
      </c>
      <c r="G704" s="116" t="s">
        <v>63</v>
      </c>
      <c r="H704" s="116"/>
      <c r="I704" s="460" t="s">
        <v>780</v>
      </c>
      <c r="J704" s="295" t="s">
        <v>316</v>
      </c>
      <c r="K704" s="118" t="s">
        <v>1995</v>
      </c>
      <c r="L704" s="505">
        <v>0</v>
      </c>
      <c r="M704" s="171">
        <v>0</v>
      </c>
      <c r="N704" s="38">
        <v>0</v>
      </c>
      <c r="O704" s="104">
        <v>0</v>
      </c>
      <c r="P704" s="104">
        <v>0</v>
      </c>
      <c r="Q704" s="104">
        <v>0</v>
      </c>
      <c r="R704" s="104">
        <v>0</v>
      </c>
      <c r="S704" s="180">
        <v>0</v>
      </c>
      <c r="T704" s="41">
        <v>0</v>
      </c>
      <c r="U704" s="41">
        <v>0</v>
      </c>
      <c r="V704" s="41">
        <v>0</v>
      </c>
      <c r="W704" s="107">
        <v>0</v>
      </c>
      <c r="X704" s="173">
        <v>0</v>
      </c>
      <c r="Y704" s="173">
        <v>0</v>
      </c>
      <c r="Z704" s="173">
        <v>0</v>
      </c>
      <c r="AA704" s="174" t="s">
        <v>1898</v>
      </c>
      <c r="AB704" s="44">
        <f>AE704+AC704+AD704</f>
        <v>34520.559999999998</v>
      </c>
      <c r="AC704" s="44">
        <v>4730</v>
      </c>
      <c r="AD704" s="44">
        <v>9085.65</v>
      </c>
      <c r="AE704" s="341">
        <v>20704.91</v>
      </c>
    </row>
    <row r="705" spans="1:31" hidden="1" x14ac:dyDescent="0.2">
      <c r="A705" s="185">
        <v>2012</v>
      </c>
      <c r="B705" s="117" t="s">
        <v>158</v>
      </c>
      <c r="C705" s="458" t="s">
        <v>633</v>
      </c>
      <c r="D705" s="719">
        <v>41031</v>
      </c>
      <c r="E705" s="115" t="s">
        <v>42</v>
      </c>
      <c r="F705" s="115" t="s">
        <v>250</v>
      </c>
      <c r="G705" s="115" t="s">
        <v>63</v>
      </c>
      <c r="H705" s="115"/>
      <c r="I705" s="452" t="s">
        <v>780</v>
      </c>
      <c r="J705" s="295" t="s">
        <v>316</v>
      </c>
      <c r="K705" s="118" t="s">
        <v>1995</v>
      </c>
      <c r="L705" s="505">
        <v>0</v>
      </c>
      <c r="M705" s="171">
        <v>0</v>
      </c>
      <c r="N705" s="38">
        <v>0</v>
      </c>
      <c r="O705" s="104">
        <v>0</v>
      </c>
      <c r="P705" s="104">
        <v>0</v>
      </c>
      <c r="Q705" s="104">
        <v>0</v>
      </c>
      <c r="R705" s="104">
        <v>0</v>
      </c>
      <c r="S705" s="180">
        <v>0</v>
      </c>
      <c r="T705" s="41">
        <v>0</v>
      </c>
      <c r="U705" s="41">
        <v>0</v>
      </c>
      <c r="V705" s="41">
        <v>0</v>
      </c>
      <c r="W705" s="107">
        <v>0</v>
      </c>
      <c r="X705" s="173">
        <v>0</v>
      </c>
      <c r="Y705" s="173">
        <v>0</v>
      </c>
      <c r="Z705" s="173">
        <v>0</v>
      </c>
      <c r="AA705" s="174">
        <v>0</v>
      </c>
      <c r="AB705" s="44">
        <f t="shared" si="12"/>
        <v>0</v>
      </c>
      <c r="AC705" s="44">
        <v>0</v>
      </c>
      <c r="AD705" s="44">
        <v>0</v>
      </c>
      <c r="AE705" s="341">
        <v>0</v>
      </c>
    </row>
    <row r="706" spans="1:31" x14ac:dyDescent="0.2">
      <c r="A706" s="185">
        <v>2012</v>
      </c>
      <c r="B706" s="117" t="s">
        <v>99</v>
      </c>
      <c r="C706" s="458" t="s">
        <v>634</v>
      </c>
      <c r="D706" s="719">
        <v>41031</v>
      </c>
      <c r="E706" s="112" t="s">
        <v>37</v>
      </c>
      <c r="F706" s="36" t="s">
        <v>260</v>
      </c>
      <c r="G706" s="115" t="s">
        <v>69</v>
      </c>
      <c r="H706" s="115" t="s">
        <v>947</v>
      </c>
      <c r="I706" s="452" t="s">
        <v>1607</v>
      </c>
      <c r="J706" s="295" t="s">
        <v>316</v>
      </c>
      <c r="K706" s="112" t="s">
        <v>304</v>
      </c>
      <c r="L706" s="505">
        <v>0</v>
      </c>
      <c r="M706" s="171">
        <v>0</v>
      </c>
      <c r="N706" s="38">
        <v>0</v>
      </c>
      <c r="O706" s="104">
        <v>0</v>
      </c>
      <c r="P706" s="104">
        <v>0</v>
      </c>
      <c r="Q706" s="104">
        <v>217.5</v>
      </c>
      <c r="R706" s="104">
        <v>0</v>
      </c>
      <c r="S706" s="180">
        <v>0</v>
      </c>
      <c r="T706" s="41">
        <v>0</v>
      </c>
      <c r="U706" s="41">
        <v>0</v>
      </c>
      <c r="V706" s="41">
        <v>0</v>
      </c>
      <c r="W706" s="107">
        <v>0</v>
      </c>
      <c r="X706" s="173">
        <v>0</v>
      </c>
      <c r="Y706" s="173">
        <v>0</v>
      </c>
      <c r="Z706" s="173">
        <v>0</v>
      </c>
      <c r="AA706" s="174">
        <v>294780.07</v>
      </c>
      <c r="AB706" s="44">
        <f t="shared" si="12"/>
        <v>31803.45</v>
      </c>
      <c r="AC706" s="44">
        <v>0</v>
      </c>
      <c r="AD706" s="44">
        <v>0</v>
      </c>
      <c r="AE706" s="341">
        <v>31803.45</v>
      </c>
    </row>
    <row r="707" spans="1:31" x14ac:dyDescent="0.2">
      <c r="A707" s="185">
        <v>2012</v>
      </c>
      <c r="B707" s="117" t="s">
        <v>159</v>
      </c>
      <c r="C707" s="458" t="s">
        <v>635</v>
      </c>
      <c r="D707" s="719">
        <v>41039</v>
      </c>
      <c r="E707" s="112" t="s">
        <v>37</v>
      </c>
      <c r="F707" s="115" t="s">
        <v>269</v>
      </c>
      <c r="G707" s="115" t="s">
        <v>69</v>
      </c>
      <c r="H707" s="115" t="s">
        <v>3234</v>
      </c>
      <c r="I707" s="452" t="s">
        <v>3235</v>
      </c>
      <c r="J707" s="119" t="s">
        <v>592</v>
      </c>
      <c r="K707" s="593" t="s">
        <v>1105</v>
      </c>
      <c r="L707" s="505">
        <v>0</v>
      </c>
      <c r="M707" s="171">
        <v>0</v>
      </c>
      <c r="N707" s="38">
        <v>0</v>
      </c>
      <c r="O707" s="104">
        <v>0</v>
      </c>
      <c r="P707" s="104">
        <v>0</v>
      </c>
      <c r="Q707" s="104">
        <v>0</v>
      </c>
      <c r="R707" s="104">
        <v>0</v>
      </c>
      <c r="S707" s="180">
        <v>0</v>
      </c>
      <c r="T707" s="41">
        <v>0</v>
      </c>
      <c r="U707" s="41">
        <v>0</v>
      </c>
      <c r="V707" s="41">
        <v>0</v>
      </c>
      <c r="W707" s="107">
        <v>0</v>
      </c>
      <c r="X707" s="173">
        <v>1147.3399999999999</v>
      </c>
      <c r="Y707" s="173">
        <v>0</v>
      </c>
      <c r="Z707" s="173">
        <v>0</v>
      </c>
      <c r="AA707" s="174">
        <v>19078.16</v>
      </c>
      <c r="AB707" s="44">
        <f t="shared" si="12"/>
        <v>2122.61</v>
      </c>
      <c r="AC707" s="44">
        <v>0</v>
      </c>
      <c r="AD707" s="44">
        <v>0</v>
      </c>
      <c r="AE707" s="109">
        <v>2122.61</v>
      </c>
    </row>
    <row r="708" spans="1:31" hidden="1" x14ac:dyDescent="0.2">
      <c r="A708" s="185">
        <v>2012</v>
      </c>
      <c r="B708" s="117" t="s">
        <v>204</v>
      </c>
      <c r="C708" s="458" t="s">
        <v>636</v>
      </c>
      <c r="D708" s="719">
        <v>41039</v>
      </c>
      <c r="E708" s="115" t="s">
        <v>41</v>
      </c>
      <c r="F708" s="115" t="s">
        <v>265</v>
      </c>
      <c r="G708" s="115" t="s">
        <v>68</v>
      </c>
      <c r="H708" s="115" t="s">
        <v>3228</v>
      </c>
      <c r="I708" s="452" t="s">
        <v>1606</v>
      </c>
      <c r="J708" s="112" t="s">
        <v>310</v>
      </c>
      <c r="K708" s="112" t="s">
        <v>1400</v>
      </c>
      <c r="L708" s="505">
        <v>0</v>
      </c>
      <c r="M708" s="171">
        <v>0</v>
      </c>
      <c r="N708" s="38">
        <v>0</v>
      </c>
      <c r="O708" s="104">
        <v>0</v>
      </c>
      <c r="P708" s="104">
        <v>0</v>
      </c>
      <c r="Q708" s="104">
        <v>0</v>
      </c>
      <c r="R708" s="104">
        <v>0</v>
      </c>
      <c r="S708" s="180">
        <v>0</v>
      </c>
      <c r="T708" s="41">
        <v>0</v>
      </c>
      <c r="U708" s="41">
        <v>0</v>
      </c>
      <c r="V708" s="41">
        <v>0</v>
      </c>
      <c r="W708" s="107">
        <v>0</v>
      </c>
      <c r="X708" s="173">
        <v>0</v>
      </c>
      <c r="Y708" s="173">
        <v>0</v>
      </c>
      <c r="Z708" s="173">
        <v>0</v>
      </c>
      <c r="AA708" s="174">
        <v>0</v>
      </c>
      <c r="AB708" s="44">
        <f t="shared" si="12"/>
        <v>9909.9</v>
      </c>
      <c r="AC708" s="44">
        <v>0</v>
      </c>
      <c r="AD708" s="44">
        <v>0</v>
      </c>
      <c r="AE708" s="109">
        <v>9909.9</v>
      </c>
    </row>
    <row r="709" spans="1:31" x14ac:dyDescent="0.2">
      <c r="A709" s="185">
        <v>2012</v>
      </c>
      <c r="B709" s="117" t="s">
        <v>123</v>
      </c>
      <c r="C709" s="458" t="s">
        <v>637</v>
      </c>
      <c r="D709" s="719">
        <v>41052</v>
      </c>
      <c r="E709" s="112" t="s">
        <v>37</v>
      </c>
      <c r="F709" s="115" t="s">
        <v>261</v>
      </c>
      <c r="G709" s="115" t="s">
        <v>69</v>
      </c>
      <c r="H709" s="115" t="s">
        <v>948</v>
      </c>
      <c r="I709" s="452" t="s">
        <v>3237</v>
      </c>
      <c r="J709" s="119" t="s">
        <v>592</v>
      </c>
      <c r="K709" s="112" t="s">
        <v>1105</v>
      </c>
      <c r="L709" s="505">
        <v>0</v>
      </c>
      <c r="M709" s="171">
        <v>0</v>
      </c>
      <c r="N709" s="38">
        <v>0</v>
      </c>
      <c r="O709" s="104">
        <v>0</v>
      </c>
      <c r="P709" s="104">
        <v>0</v>
      </c>
      <c r="Q709" s="104">
        <v>0</v>
      </c>
      <c r="R709" s="104">
        <v>0</v>
      </c>
      <c r="S709" s="180">
        <v>0</v>
      </c>
      <c r="T709" s="41">
        <v>0</v>
      </c>
      <c r="U709" s="41">
        <v>0</v>
      </c>
      <c r="V709" s="41">
        <v>0</v>
      </c>
      <c r="W709" s="107">
        <v>0</v>
      </c>
      <c r="X709" s="173">
        <v>2000</v>
      </c>
      <c r="Y709" s="173">
        <v>0</v>
      </c>
      <c r="Z709" s="173">
        <v>0</v>
      </c>
      <c r="AA709" s="174">
        <v>52800</v>
      </c>
      <c r="AB709" s="44">
        <f t="shared" si="12"/>
        <v>3524.1</v>
      </c>
      <c r="AC709" s="44">
        <v>0</v>
      </c>
      <c r="AD709" s="44">
        <v>0</v>
      </c>
      <c r="AE709" s="44">
        <v>3524.1</v>
      </c>
    </row>
    <row r="710" spans="1:31" x14ac:dyDescent="0.2">
      <c r="A710" s="185">
        <v>2012</v>
      </c>
      <c r="B710" s="117" t="s">
        <v>53</v>
      </c>
      <c r="C710" s="458" t="s">
        <v>638</v>
      </c>
      <c r="D710" s="719">
        <v>41052</v>
      </c>
      <c r="E710" s="112" t="s">
        <v>37</v>
      </c>
      <c r="F710" s="116" t="s">
        <v>268</v>
      </c>
      <c r="G710" s="116" t="s">
        <v>69</v>
      </c>
      <c r="H710" s="116"/>
      <c r="I710" s="460" t="s">
        <v>3238</v>
      </c>
      <c r="J710" s="119" t="s">
        <v>839</v>
      </c>
      <c r="K710" s="118"/>
      <c r="L710" s="505">
        <v>0</v>
      </c>
      <c r="M710" s="171">
        <v>0</v>
      </c>
      <c r="N710" s="38">
        <v>0</v>
      </c>
      <c r="O710" s="104">
        <v>0</v>
      </c>
      <c r="P710" s="104">
        <v>0</v>
      </c>
      <c r="Q710" s="104">
        <v>0</v>
      </c>
      <c r="R710" s="104">
        <v>0</v>
      </c>
      <c r="S710" s="180">
        <v>0</v>
      </c>
      <c r="T710" s="41">
        <v>0</v>
      </c>
      <c r="U710" s="41">
        <v>0</v>
      </c>
      <c r="V710" s="41">
        <v>0</v>
      </c>
      <c r="W710" s="107">
        <v>0</v>
      </c>
      <c r="X710" s="173">
        <v>0</v>
      </c>
      <c r="Y710" s="173">
        <v>0</v>
      </c>
      <c r="Z710" s="173">
        <v>0</v>
      </c>
      <c r="AA710" s="174">
        <v>0</v>
      </c>
      <c r="AB710" s="44">
        <f t="shared" si="12"/>
        <v>18366.939999999999</v>
      </c>
      <c r="AC710" s="44">
        <v>5239.05</v>
      </c>
      <c r="AD710" s="340">
        <v>0</v>
      </c>
      <c r="AE710" s="109">
        <v>13127.89</v>
      </c>
    </row>
    <row r="711" spans="1:31" hidden="1" x14ac:dyDescent="0.2">
      <c r="A711" s="185">
        <v>2012</v>
      </c>
      <c r="B711" s="117" t="s">
        <v>169</v>
      </c>
      <c r="C711" s="458" t="s">
        <v>639</v>
      </c>
      <c r="D711" s="719">
        <v>41081</v>
      </c>
      <c r="E711" s="115" t="s">
        <v>42</v>
      </c>
      <c r="F711" s="115" t="s">
        <v>260</v>
      </c>
      <c r="G711" s="115" t="s">
        <v>68</v>
      </c>
      <c r="H711" s="115"/>
      <c r="I711" s="460" t="s">
        <v>1605</v>
      </c>
      <c r="J711" s="112" t="s">
        <v>310</v>
      </c>
      <c r="K711" s="112" t="s">
        <v>1401</v>
      </c>
      <c r="L711" s="505">
        <v>0</v>
      </c>
      <c r="M711" s="171">
        <v>0</v>
      </c>
      <c r="N711" s="38">
        <v>0</v>
      </c>
      <c r="O711" s="44">
        <v>732</v>
      </c>
      <c r="P711" s="104">
        <v>0</v>
      </c>
      <c r="Q711" s="104">
        <v>0</v>
      </c>
      <c r="R711" s="104">
        <v>0</v>
      </c>
      <c r="S711" s="180">
        <v>0</v>
      </c>
      <c r="T711" s="41">
        <v>0</v>
      </c>
      <c r="U711" s="41">
        <v>0</v>
      </c>
      <c r="V711" s="41">
        <v>0</v>
      </c>
      <c r="W711" s="107">
        <v>0</v>
      </c>
      <c r="X711" s="173">
        <v>0</v>
      </c>
      <c r="Y711" s="173">
        <v>0</v>
      </c>
      <c r="Z711" s="173">
        <v>2918</v>
      </c>
      <c r="AA711" s="174" t="s">
        <v>20</v>
      </c>
      <c r="AB711" s="44">
        <f t="shared" si="12"/>
        <v>17235.91</v>
      </c>
      <c r="AC711" s="44">
        <v>3040.66</v>
      </c>
      <c r="AD711" s="44">
        <v>10420.049999999999</v>
      </c>
      <c r="AE711" s="109">
        <v>3775.2</v>
      </c>
    </row>
    <row r="712" spans="1:31" hidden="1" x14ac:dyDescent="0.2">
      <c r="A712" s="321">
        <v>2012</v>
      </c>
      <c r="B712" s="344" t="s">
        <v>514</v>
      </c>
      <c r="C712" s="461" t="s">
        <v>640</v>
      </c>
      <c r="D712" s="718">
        <v>41081</v>
      </c>
      <c r="E712" s="203" t="s">
        <v>42</v>
      </c>
      <c r="F712" s="203" t="s">
        <v>260</v>
      </c>
      <c r="G712" s="203" t="s">
        <v>68</v>
      </c>
      <c r="H712" s="322"/>
      <c r="I712" s="486" t="s">
        <v>781</v>
      </c>
      <c r="J712" s="183" t="s">
        <v>839</v>
      </c>
      <c r="K712" s="306"/>
      <c r="L712" s="504">
        <v>0</v>
      </c>
      <c r="M712" s="271">
        <v>0</v>
      </c>
      <c r="N712" s="157">
        <v>0</v>
      </c>
      <c r="O712" s="205">
        <v>0</v>
      </c>
      <c r="P712" s="205">
        <v>0</v>
      </c>
      <c r="Q712" s="205">
        <v>0</v>
      </c>
      <c r="R712" s="205">
        <v>0</v>
      </c>
      <c r="S712" s="207">
        <v>0</v>
      </c>
      <c r="T712" s="160">
        <v>0</v>
      </c>
      <c r="U712" s="160">
        <v>0</v>
      </c>
      <c r="V712" s="160">
        <v>0</v>
      </c>
      <c r="W712" s="206">
        <v>0</v>
      </c>
      <c r="X712" s="272">
        <v>0</v>
      </c>
      <c r="Y712" s="272">
        <v>0</v>
      </c>
      <c r="Z712" s="272">
        <v>0</v>
      </c>
      <c r="AA712" s="274">
        <v>0</v>
      </c>
      <c r="AB712" s="164">
        <f t="shared" si="12"/>
        <v>15082.88</v>
      </c>
      <c r="AC712" s="164">
        <v>0</v>
      </c>
      <c r="AD712" s="164">
        <v>3146</v>
      </c>
      <c r="AE712" s="209">
        <v>11936.88</v>
      </c>
    </row>
    <row r="713" spans="1:31" hidden="1" x14ac:dyDescent="0.2">
      <c r="A713" s="185">
        <v>2012</v>
      </c>
      <c r="B713" s="117" t="s">
        <v>178</v>
      </c>
      <c r="C713" s="458" t="s">
        <v>641</v>
      </c>
      <c r="D713" s="719">
        <v>41085</v>
      </c>
      <c r="E713" s="115" t="s">
        <v>42</v>
      </c>
      <c r="F713" s="115" t="s">
        <v>265</v>
      </c>
      <c r="G713" s="115" t="s">
        <v>68</v>
      </c>
      <c r="H713" s="115"/>
      <c r="I713" s="452" t="s">
        <v>1604</v>
      </c>
      <c r="J713" s="112" t="s">
        <v>310</v>
      </c>
      <c r="K713" s="112" t="s">
        <v>1402</v>
      </c>
      <c r="L713" s="505">
        <v>0</v>
      </c>
      <c r="M713" s="171">
        <v>0</v>
      </c>
      <c r="N713" s="38">
        <v>0</v>
      </c>
      <c r="O713" s="104">
        <v>0</v>
      </c>
      <c r="P713" s="104">
        <v>0</v>
      </c>
      <c r="Q713" s="104">
        <v>0</v>
      </c>
      <c r="R713" s="104">
        <v>0</v>
      </c>
      <c r="S713" s="180">
        <v>0</v>
      </c>
      <c r="T713" s="41">
        <v>0</v>
      </c>
      <c r="U713" s="41">
        <v>0</v>
      </c>
      <c r="V713" s="41">
        <v>0</v>
      </c>
      <c r="W713" s="107">
        <v>0</v>
      </c>
      <c r="X713" s="173">
        <v>0</v>
      </c>
      <c r="Y713" s="173">
        <v>0</v>
      </c>
      <c r="Z713" s="173">
        <v>0</v>
      </c>
      <c r="AA713" s="174" t="s">
        <v>20</v>
      </c>
      <c r="AB713" s="44">
        <f t="shared" si="12"/>
        <v>7078.5</v>
      </c>
      <c r="AC713" s="44">
        <v>0</v>
      </c>
      <c r="AD713" s="44">
        <v>0</v>
      </c>
      <c r="AE713" s="109">
        <v>7078.5</v>
      </c>
    </row>
    <row r="714" spans="1:31" hidden="1" x14ac:dyDescent="0.2">
      <c r="A714" s="321">
        <v>2012</v>
      </c>
      <c r="B714" s="344" t="s">
        <v>515</v>
      </c>
      <c r="C714" s="461" t="s">
        <v>642</v>
      </c>
      <c r="D714" s="718">
        <v>41087</v>
      </c>
      <c r="E714" s="203" t="s">
        <v>42</v>
      </c>
      <c r="F714" s="203"/>
      <c r="G714" s="203" t="s">
        <v>63</v>
      </c>
      <c r="H714" s="203"/>
      <c r="I714" s="465" t="s">
        <v>698</v>
      </c>
      <c r="J714" s="183" t="s">
        <v>839</v>
      </c>
      <c r="K714" s="306"/>
      <c r="L714" s="504">
        <v>0</v>
      </c>
      <c r="M714" s="271">
        <v>0</v>
      </c>
      <c r="N714" s="157">
        <v>0</v>
      </c>
      <c r="O714" s="205">
        <v>0</v>
      </c>
      <c r="P714" s="205">
        <v>0</v>
      </c>
      <c r="Q714" s="205">
        <v>0</v>
      </c>
      <c r="R714" s="205">
        <v>0</v>
      </c>
      <c r="S714" s="207">
        <v>0</v>
      </c>
      <c r="T714" s="160">
        <v>0</v>
      </c>
      <c r="U714" s="160">
        <v>0</v>
      </c>
      <c r="V714" s="160">
        <v>0</v>
      </c>
      <c r="W714" s="206">
        <v>0</v>
      </c>
      <c r="X714" s="272">
        <v>0</v>
      </c>
      <c r="Y714" s="272">
        <v>0</v>
      </c>
      <c r="Z714" s="272">
        <v>0</v>
      </c>
      <c r="AA714" s="274">
        <v>0</v>
      </c>
      <c r="AB714" s="164">
        <f t="shared" si="12"/>
        <v>0</v>
      </c>
      <c r="AC714" s="164">
        <v>0</v>
      </c>
      <c r="AD714" s="164">
        <v>0</v>
      </c>
      <c r="AE714" s="209">
        <v>0</v>
      </c>
    </row>
    <row r="715" spans="1:31" hidden="1" x14ac:dyDescent="0.2">
      <c r="A715" s="275">
        <v>2012</v>
      </c>
      <c r="B715" s="276" t="s">
        <v>525</v>
      </c>
      <c r="C715" s="458" t="s">
        <v>643</v>
      </c>
      <c r="D715" s="693">
        <v>41093</v>
      </c>
      <c r="E715" s="177" t="s">
        <v>38</v>
      </c>
      <c r="F715" s="36" t="s">
        <v>260</v>
      </c>
      <c r="G715" s="115" t="s">
        <v>63</v>
      </c>
      <c r="H715" s="167"/>
      <c r="I715" s="454" t="s">
        <v>782</v>
      </c>
      <c r="J715" s="119" t="s">
        <v>839</v>
      </c>
      <c r="K715" s="118"/>
      <c r="L715" s="505">
        <v>0</v>
      </c>
      <c r="M715" s="171">
        <v>0</v>
      </c>
      <c r="N715" s="38">
        <v>0</v>
      </c>
      <c r="O715" s="104">
        <v>0</v>
      </c>
      <c r="P715" s="104">
        <v>0</v>
      </c>
      <c r="Q715" s="104">
        <v>0</v>
      </c>
      <c r="R715" s="104">
        <v>0</v>
      </c>
      <c r="S715" s="180">
        <v>0</v>
      </c>
      <c r="T715" s="41">
        <v>0</v>
      </c>
      <c r="U715" s="41">
        <v>0</v>
      </c>
      <c r="V715" s="41">
        <v>0</v>
      </c>
      <c r="W715" s="107">
        <v>0</v>
      </c>
      <c r="X715" s="173">
        <v>0</v>
      </c>
      <c r="Y715" s="173">
        <v>0</v>
      </c>
      <c r="Z715" s="173">
        <v>0</v>
      </c>
      <c r="AA715" s="174" t="s">
        <v>20</v>
      </c>
      <c r="AB715" s="44">
        <f t="shared" si="12"/>
        <v>1453.37</v>
      </c>
      <c r="AC715" s="44">
        <v>0</v>
      </c>
      <c r="AD715" s="44">
        <v>0</v>
      </c>
      <c r="AE715" s="109">
        <v>1453.37</v>
      </c>
    </row>
    <row r="716" spans="1:31" x14ac:dyDescent="0.2">
      <c r="A716" s="321">
        <v>2012</v>
      </c>
      <c r="B716" s="344" t="s">
        <v>496</v>
      </c>
      <c r="C716" s="461" t="s">
        <v>644</v>
      </c>
      <c r="D716" s="718">
        <v>41099</v>
      </c>
      <c r="E716" s="203" t="s">
        <v>37</v>
      </c>
      <c r="F716" s="203"/>
      <c r="G716" s="203" t="s">
        <v>243</v>
      </c>
      <c r="H716" s="203"/>
      <c r="I716" s="465" t="s">
        <v>698</v>
      </c>
      <c r="J716" s="183" t="s">
        <v>839</v>
      </c>
      <c r="K716" s="306"/>
      <c r="L716" s="504">
        <v>0</v>
      </c>
      <c r="M716" s="271">
        <v>0</v>
      </c>
      <c r="N716" s="157">
        <v>0</v>
      </c>
      <c r="O716" s="205">
        <v>0</v>
      </c>
      <c r="P716" s="205">
        <v>0</v>
      </c>
      <c r="Q716" s="205">
        <v>0</v>
      </c>
      <c r="R716" s="205">
        <v>0</v>
      </c>
      <c r="S716" s="207">
        <v>0</v>
      </c>
      <c r="T716" s="160">
        <v>0</v>
      </c>
      <c r="U716" s="160">
        <v>0</v>
      </c>
      <c r="V716" s="160">
        <v>0</v>
      </c>
      <c r="W716" s="206">
        <v>0</v>
      </c>
      <c r="X716" s="272">
        <v>0</v>
      </c>
      <c r="Y716" s="272">
        <v>0</v>
      </c>
      <c r="Z716" s="272">
        <v>0</v>
      </c>
      <c r="AA716" s="274">
        <v>0</v>
      </c>
      <c r="AB716" s="164">
        <f t="shared" si="12"/>
        <v>0</v>
      </c>
      <c r="AC716" s="164">
        <v>0</v>
      </c>
      <c r="AD716" s="164">
        <v>0</v>
      </c>
      <c r="AE716" s="209">
        <v>0</v>
      </c>
    </row>
    <row r="717" spans="1:31" hidden="1" x14ac:dyDescent="0.2">
      <c r="A717" s="185">
        <v>2012</v>
      </c>
      <c r="B717" s="117" t="s">
        <v>516</v>
      </c>
      <c r="C717" s="458" t="s">
        <v>645</v>
      </c>
      <c r="D717" s="719">
        <v>41100</v>
      </c>
      <c r="E717" s="115" t="s">
        <v>517</v>
      </c>
      <c r="F717" s="115" t="s">
        <v>260</v>
      </c>
      <c r="G717" s="115" t="s">
        <v>63</v>
      </c>
      <c r="H717" s="115"/>
      <c r="I717" s="452" t="s">
        <v>2231</v>
      </c>
      <c r="J717" s="119" t="s">
        <v>310</v>
      </c>
      <c r="K717" s="112" t="s">
        <v>2232</v>
      </c>
      <c r="L717" s="505">
        <v>0</v>
      </c>
      <c r="M717" s="171">
        <v>0</v>
      </c>
      <c r="N717" s="38">
        <v>21063.54</v>
      </c>
      <c r="O717" s="104">
        <v>0</v>
      </c>
      <c r="P717" s="104">
        <v>0</v>
      </c>
      <c r="Q717" s="104">
        <v>0</v>
      </c>
      <c r="R717" s="104">
        <v>0</v>
      </c>
      <c r="S717" s="180">
        <v>0</v>
      </c>
      <c r="T717" s="41">
        <v>0</v>
      </c>
      <c r="U717" s="41">
        <v>0</v>
      </c>
      <c r="V717" s="41">
        <v>0</v>
      </c>
      <c r="W717" s="107">
        <v>0</v>
      </c>
      <c r="X717" s="173">
        <v>0</v>
      </c>
      <c r="Y717" s="173">
        <v>0</v>
      </c>
      <c r="Z717" s="173">
        <v>0</v>
      </c>
      <c r="AA717" s="174">
        <v>0</v>
      </c>
      <c r="AB717" s="44">
        <f t="shared" si="12"/>
        <v>0</v>
      </c>
      <c r="AC717" s="44">
        <v>0</v>
      </c>
      <c r="AD717" s="44">
        <v>0</v>
      </c>
      <c r="AE717" s="109">
        <v>0</v>
      </c>
    </row>
    <row r="718" spans="1:31" hidden="1" x14ac:dyDescent="0.2">
      <c r="A718" s="321">
        <v>2012</v>
      </c>
      <c r="B718" s="344" t="s">
        <v>204</v>
      </c>
      <c r="C718" s="461" t="s">
        <v>646</v>
      </c>
      <c r="D718" s="718">
        <v>41109</v>
      </c>
      <c r="E718" s="203" t="s">
        <v>41</v>
      </c>
      <c r="F718" s="203" t="s">
        <v>265</v>
      </c>
      <c r="G718" s="203" t="s">
        <v>68</v>
      </c>
      <c r="H718" s="203"/>
      <c r="I718" s="465" t="s">
        <v>783</v>
      </c>
      <c r="J718" s="183" t="s">
        <v>839</v>
      </c>
      <c r="K718" s="306"/>
      <c r="L718" s="504">
        <v>0</v>
      </c>
      <c r="M718" s="271">
        <v>0</v>
      </c>
      <c r="N718" s="157">
        <v>0</v>
      </c>
      <c r="O718" s="205">
        <v>0</v>
      </c>
      <c r="P718" s="205">
        <v>0</v>
      </c>
      <c r="Q718" s="205">
        <v>0</v>
      </c>
      <c r="R718" s="205">
        <v>0</v>
      </c>
      <c r="S718" s="207">
        <v>0</v>
      </c>
      <c r="T718" s="160">
        <v>0</v>
      </c>
      <c r="U718" s="160">
        <v>0</v>
      </c>
      <c r="V718" s="160">
        <v>0</v>
      </c>
      <c r="W718" s="206">
        <v>0</v>
      </c>
      <c r="X718" s="272">
        <v>0</v>
      </c>
      <c r="Y718" s="272">
        <v>0</v>
      </c>
      <c r="Z718" s="272">
        <v>0</v>
      </c>
      <c r="AA718" s="274">
        <v>0</v>
      </c>
      <c r="AB718" s="164">
        <f t="shared" si="12"/>
        <v>0</v>
      </c>
      <c r="AC718" s="164">
        <v>0</v>
      </c>
      <c r="AD718" s="164">
        <v>0</v>
      </c>
      <c r="AE718" s="209">
        <v>0</v>
      </c>
    </row>
    <row r="719" spans="1:31" hidden="1" x14ac:dyDescent="0.2">
      <c r="A719" s="321">
        <v>2012</v>
      </c>
      <c r="B719" s="337" t="s">
        <v>518</v>
      </c>
      <c r="C719" s="461" t="s">
        <v>647</v>
      </c>
      <c r="D719" s="715">
        <v>41121</v>
      </c>
      <c r="E719" s="203" t="s">
        <v>42</v>
      </c>
      <c r="F719" s="270"/>
      <c r="G719" s="203" t="s">
        <v>63</v>
      </c>
      <c r="H719" s="203"/>
      <c r="I719" s="465" t="s">
        <v>698</v>
      </c>
      <c r="J719" s="183" t="s">
        <v>839</v>
      </c>
      <c r="K719" s="183"/>
      <c r="L719" s="504">
        <v>0</v>
      </c>
      <c r="M719" s="271">
        <v>0</v>
      </c>
      <c r="N719" s="157">
        <v>0</v>
      </c>
      <c r="O719" s="205">
        <v>0</v>
      </c>
      <c r="P719" s="205">
        <v>0</v>
      </c>
      <c r="Q719" s="205">
        <v>0</v>
      </c>
      <c r="R719" s="205">
        <v>0</v>
      </c>
      <c r="S719" s="207">
        <v>0</v>
      </c>
      <c r="T719" s="160">
        <v>0</v>
      </c>
      <c r="U719" s="160">
        <v>0</v>
      </c>
      <c r="V719" s="160">
        <v>0</v>
      </c>
      <c r="W719" s="206">
        <v>0</v>
      </c>
      <c r="X719" s="272">
        <v>0</v>
      </c>
      <c r="Y719" s="272">
        <v>0</v>
      </c>
      <c r="Z719" s="272">
        <v>0</v>
      </c>
      <c r="AA719" s="274">
        <v>0</v>
      </c>
      <c r="AB719" s="164">
        <f t="shared" si="12"/>
        <v>0</v>
      </c>
      <c r="AC719" s="164">
        <v>0</v>
      </c>
      <c r="AD719" s="164">
        <v>0</v>
      </c>
      <c r="AE719" s="209">
        <v>0</v>
      </c>
    </row>
    <row r="720" spans="1:31" hidden="1" x14ac:dyDescent="0.2">
      <c r="A720" s="321">
        <v>2012</v>
      </c>
      <c r="B720" s="337" t="s">
        <v>118</v>
      </c>
      <c r="C720" s="461" t="s">
        <v>648</v>
      </c>
      <c r="D720" s="715">
        <v>41121</v>
      </c>
      <c r="E720" s="203" t="s">
        <v>42</v>
      </c>
      <c r="F720" s="155" t="s">
        <v>260</v>
      </c>
      <c r="G720" s="250" t="s">
        <v>63</v>
      </c>
      <c r="H720" s="250"/>
      <c r="I720" s="481" t="s">
        <v>784</v>
      </c>
      <c r="J720" s="183" t="s">
        <v>839</v>
      </c>
      <c r="K720" s="767"/>
      <c r="L720" s="504">
        <v>0</v>
      </c>
      <c r="M720" s="271">
        <v>0</v>
      </c>
      <c r="N720" s="157">
        <v>0</v>
      </c>
      <c r="O720" s="205">
        <v>0</v>
      </c>
      <c r="P720" s="205">
        <v>0</v>
      </c>
      <c r="Q720" s="205">
        <v>0</v>
      </c>
      <c r="R720" s="205">
        <v>0</v>
      </c>
      <c r="S720" s="207">
        <v>0</v>
      </c>
      <c r="T720" s="160">
        <v>0</v>
      </c>
      <c r="U720" s="160">
        <v>0</v>
      </c>
      <c r="V720" s="160">
        <v>0</v>
      </c>
      <c r="W720" s="206">
        <v>0</v>
      </c>
      <c r="X720" s="272">
        <v>0</v>
      </c>
      <c r="Y720" s="272">
        <v>0</v>
      </c>
      <c r="Z720" s="272">
        <v>0</v>
      </c>
      <c r="AA720" s="274">
        <v>0</v>
      </c>
      <c r="AB720" s="164">
        <f t="shared" si="12"/>
        <v>8071.09</v>
      </c>
      <c r="AC720" s="164">
        <v>0</v>
      </c>
      <c r="AD720" s="164">
        <v>3666.69</v>
      </c>
      <c r="AE720" s="209">
        <v>4404.3999999999996</v>
      </c>
    </row>
    <row r="721" spans="1:31" x14ac:dyDescent="0.2">
      <c r="A721" s="185">
        <v>2012</v>
      </c>
      <c r="B721" s="117" t="s">
        <v>134</v>
      </c>
      <c r="C721" s="458" t="s">
        <v>649</v>
      </c>
      <c r="D721" s="719">
        <v>41127</v>
      </c>
      <c r="E721" s="112" t="s">
        <v>37</v>
      </c>
      <c r="F721" s="102" t="s">
        <v>259</v>
      </c>
      <c r="G721" s="115" t="s">
        <v>69</v>
      </c>
      <c r="H721" s="115" t="s">
        <v>3247</v>
      </c>
      <c r="I721" s="460" t="s">
        <v>3246</v>
      </c>
      <c r="J721" s="119" t="s">
        <v>535</v>
      </c>
      <c r="K721" s="112" t="s">
        <v>3248</v>
      </c>
      <c r="L721" s="505">
        <v>0</v>
      </c>
      <c r="M721" s="171">
        <v>0</v>
      </c>
      <c r="N721" s="38">
        <v>0</v>
      </c>
      <c r="O721" s="104">
        <v>0</v>
      </c>
      <c r="P721" s="104">
        <v>0</v>
      </c>
      <c r="Q721" s="104">
        <v>0</v>
      </c>
      <c r="R721" s="104">
        <v>0</v>
      </c>
      <c r="S721" s="180">
        <v>0</v>
      </c>
      <c r="T721" s="41">
        <v>0</v>
      </c>
      <c r="U721" s="41">
        <v>0</v>
      </c>
      <c r="V721" s="41">
        <v>0</v>
      </c>
      <c r="W721" s="107">
        <v>0</v>
      </c>
      <c r="X721" s="173">
        <v>0</v>
      </c>
      <c r="Y721" s="173">
        <v>0</v>
      </c>
      <c r="Z721" s="173">
        <v>0</v>
      </c>
      <c r="AA721" s="307">
        <v>157523.53</v>
      </c>
      <c r="AB721" s="44">
        <f t="shared" si="12"/>
        <v>21472.39</v>
      </c>
      <c r="AC721" s="44">
        <v>0</v>
      </c>
      <c r="AD721" s="44">
        <v>0</v>
      </c>
      <c r="AE721" s="109">
        <v>21472.39</v>
      </c>
    </row>
    <row r="722" spans="1:31" hidden="1" x14ac:dyDescent="0.2">
      <c r="A722" s="185">
        <v>2012</v>
      </c>
      <c r="B722" s="117" t="s">
        <v>94</v>
      </c>
      <c r="C722" s="458" t="s">
        <v>650</v>
      </c>
      <c r="D722" s="719">
        <v>41127</v>
      </c>
      <c r="E722" s="115" t="s">
        <v>279</v>
      </c>
      <c r="F722" s="115" t="s">
        <v>265</v>
      </c>
      <c r="G722" s="115" t="s">
        <v>326</v>
      </c>
      <c r="H722" s="115"/>
      <c r="I722" s="452" t="s">
        <v>785</v>
      </c>
      <c r="J722" s="119" t="s">
        <v>310</v>
      </c>
      <c r="K722" s="112" t="s">
        <v>1492</v>
      </c>
      <c r="L722" s="505">
        <v>0</v>
      </c>
      <c r="M722" s="171">
        <v>0</v>
      </c>
      <c r="N722" s="38">
        <v>0</v>
      </c>
      <c r="O722" s="104">
        <v>0</v>
      </c>
      <c r="P722" s="104">
        <v>0</v>
      </c>
      <c r="Q722" s="104">
        <v>0</v>
      </c>
      <c r="R722" s="104">
        <v>0</v>
      </c>
      <c r="S722" s="180">
        <v>0</v>
      </c>
      <c r="T722" s="41">
        <v>0</v>
      </c>
      <c r="U722" s="41">
        <v>0</v>
      </c>
      <c r="V722" s="41">
        <v>0</v>
      </c>
      <c r="W722" s="107">
        <v>0</v>
      </c>
      <c r="X722" s="173">
        <v>0</v>
      </c>
      <c r="Y722" s="173">
        <v>0</v>
      </c>
      <c r="Z722" s="173">
        <v>5000</v>
      </c>
      <c r="AA722" s="174">
        <v>0</v>
      </c>
      <c r="AB722" s="44">
        <f t="shared" si="12"/>
        <v>14392.57</v>
      </c>
      <c r="AC722" s="44">
        <v>0</v>
      </c>
      <c r="AD722" s="44">
        <v>0</v>
      </c>
      <c r="AE722" s="109">
        <v>14392.57</v>
      </c>
    </row>
    <row r="723" spans="1:31" hidden="1" x14ac:dyDescent="0.2">
      <c r="A723" s="185">
        <v>2012</v>
      </c>
      <c r="B723" s="117" t="s">
        <v>61</v>
      </c>
      <c r="C723" s="458" t="s">
        <v>651</v>
      </c>
      <c r="D723" s="719">
        <v>41155</v>
      </c>
      <c r="E723" s="115" t="s">
        <v>42</v>
      </c>
      <c r="F723" s="115"/>
      <c r="G723" s="115" t="s">
        <v>243</v>
      </c>
      <c r="H723" s="115"/>
      <c r="I723" s="452" t="s">
        <v>698</v>
      </c>
      <c r="J723" s="119" t="s">
        <v>310</v>
      </c>
      <c r="K723" s="118" t="s">
        <v>1024</v>
      </c>
      <c r="L723" s="505">
        <v>0</v>
      </c>
      <c r="M723" s="171">
        <v>0</v>
      </c>
      <c r="N723" s="38">
        <v>0</v>
      </c>
      <c r="O723" s="104">
        <v>0</v>
      </c>
      <c r="P723" s="104">
        <v>0</v>
      </c>
      <c r="Q723" s="104">
        <v>0</v>
      </c>
      <c r="R723" s="104">
        <v>0</v>
      </c>
      <c r="S723" s="180">
        <v>0</v>
      </c>
      <c r="T723" s="41">
        <v>0</v>
      </c>
      <c r="U723" s="41">
        <v>0</v>
      </c>
      <c r="V723" s="41">
        <v>0</v>
      </c>
      <c r="W723" s="107">
        <v>0</v>
      </c>
      <c r="X723" s="173">
        <v>0</v>
      </c>
      <c r="Y723" s="173">
        <v>0</v>
      </c>
      <c r="Z723" s="173">
        <v>0</v>
      </c>
      <c r="AA723" s="174">
        <v>1613149.61</v>
      </c>
      <c r="AB723" s="44">
        <f t="shared" si="12"/>
        <v>0</v>
      </c>
      <c r="AC723" s="44">
        <v>0</v>
      </c>
      <c r="AD723" s="44">
        <v>0</v>
      </c>
      <c r="AE723" s="109">
        <v>0</v>
      </c>
    </row>
    <row r="724" spans="1:31" s="1" customFormat="1" hidden="1" x14ac:dyDescent="0.2">
      <c r="A724" s="185">
        <v>2012</v>
      </c>
      <c r="B724" s="117" t="s">
        <v>184</v>
      </c>
      <c r="C724" s="458" t="s">
        <v>652</v>
      </c>
      <c r="D724" s="719">
        <v>41127</v>
      </c>
      <c r="E724" s="115" t="s">
        <v>42</v>
      </c>
      <c r="F724" s="177" t="s">
        <v>266</v>
      </c>
      <c r="G724" s="116" t="s">
        <v>68</v>
      </c>
      <c r="H724" s="116"/>
      <c r="I724" s="460" t="s">
        <v>1603</v>
      </c>
      <c r="J724" s="187" t="s">
        <v>310</v>
      </c>
      <c r="K724" s="118" t="s">
        <v>1403</v>
      </c>
      <c r="L724" s="505">
        <v>0</v>
      </c>
      <c r="M724" s="171">
        <v>0</v>
      </c>
      <c r="N724" s="38">
        <v>0</v>
      </c>
      <c r="O724" s="104">
        <v>0</v>
      </c>
      <c r="P724" s="104">
        <v>0</v>
      </c>
      <c r="Q724" s="104">
        <v>0</v>
      </c>
      <c r="R724" s="104">
        <v>0</v>
      </c>
      <c r="S724" s="180">
        <v>0</v>
      </c>
      <c r="T724" s="41">
        <v>0</v>
      </c>
      <c r="U724" s="41">
        <v>0</v>
      </c>
      <c r="V724" s="41">
        <v>0</v>
      </c>
      <c r="W724" s="107">
        <v>0</v>
      </c>
      <c r="X724" s="173">
        <v>0</v>
      </c>
      <c r="Y724" s="173">
        <v>0</v>
      </c>
      <c r="Z724" s="173">
        <v>0</v>
      </c>
      <c r="AA724" s="174" t="s">
        <v>20</v>
      </c>
      <c r="AB724" s="44">
        <f t="shared" si="12"/>
        <v>9035.43</v>
      </c>
      <c r="AC724" s="44">
        <v>3850.37</v>
      </c>
      <c r="AD724" s="44">
        <v>2120.91</v>
      </c>
      <c r="AE724" s="109">
        <v>3064.15</v>
      </c>
    </row>
    <row r="725" spans="1:31" x14ac:dyDescent="0.2">
      <c r="A725" s="185">
        <v>2012</v>
      </c>
      <c r="B725" s="117" t="s">
        <v>519</v>
      </c>
      <c r="C725" s="458" t="s">
        <v>653</v>
      </c>
      <c r="D725" s="719">
        <v>41155</v>
      </c>
      <c r="E725" s="115" t="s">
        <v>37</v>
      </c>
      <c r="F725" s="116" t="s">
        <v>269</v>
      </c>
      <c r="G725" s="116" t="s">
        <v>69</v>
      </c>
      <c r="H725" s="116" t="s">
        <v>3232</v>
      </c>
      <c r="I725" s="452" t="s">
        <v>3231</v>
      </c>
      <c r="J725" s="119" t="s">
        <v>538</v>
      </c>
      <c r="K725" s="593">
        <v>41204</v>
      </c>
      <c r="L725" s="505">
        <v>0</v>
      </c>
      <c r="M725" s="171">
        <v>0</v>
      </c>
      <c r="N725" s="171">
        <v>0</v>
      </c>
      <c r="O725" s="104">
        <v>0</v>
      </c>
      <c r="P725" s="104">
        <v>0</v>
      </c>
      <c r="Q725" s="104">
        <v>0</v>
      </c>
      <c r="R725" s="104">
        <v>0</v>
      </c>
      <c r="S725" s="180">
        <v>0</v>
      </c>
      <c r="T725" s="41">
        <v>0</v>
      </c>
      <c r="U725" s="41">
        <v>0</v>
      </c>
      <c r="V725" s="41">
        <v>0</v>
      </c>
      <c r="W725" s="107">
        <v>0</v>
      </c>
      <c r="X725" s="173">
        <v>762.22</v>
      </c>
      <c r="Y725" s="173">
        <v>0</v>
      </c>
      <c r="Z725" s="173">
        <v>0</v>
      </c>
      <c r="AA725" s="174">
        <v>5376.37</v>
      </c>
      <c r="AB725" s="44">
        <f t="shared" si="12"/>
        <v>1106.72</v>
      </c>
      <c r="AC725" s="44">
        <v>0</v>
      </c>
      <c r="AD725" s="44">
        <v>0</v>
      </c>
      <c r="AE725" s="109">
        <v>1106.72</v>
      </c>
    </row>
    <row r="726" spans="1:31" x14ac:dyDescent="0.2">
      <c r="A726" s="185">
        <v>2012</v>
      </c>
      <c r="B726" s="117" t="s">
        <v>520</v>
      </c>
      <c r="C726" s="458" t="s">
        <v>654</v>
      </c>
      <c r="D726" s="719">
        <v>41155</v>
      </c>
      <c r="E726" s="115" t="s">
        <v>37</v>
      </c>
      <c r="F726" s="115" t="s">
        <v>261</v>
      </c>
      <c r="G726" s="115" t="s">
        <v>69</v>
      </c>
      <c r="H726" s="115" t="s">
        <v>949</v>
      </c>
      <c r="I726" s="452" t="s">
        <v>1055</v>
      </c>
      <c r="J726" s="119" t="s">
        <v>592</v>
      </c>
      <c r="K726" s="112" t="s">
        <v>1105</v>
      </c>
      <c r="L726" s="505">
        <v>0</v>
      </c>
      <c r="M726" s="171">
        <v>0</v>
      </c>
      <c r="N726" s="171">
        <v>0</v>
      </c>
      <c r="O726" s="104">
        <v>0</v>
      </c>
      <c r="P726" s="104">
        <v>0</v>
      </c>
      <c r="Q726" s="104">
        <v>0</v>
      </c>
      <c r="R726" s="104">
        <v>0</v>
      </c>
      <c r="S726" s="180">
        <v>1000</v>
      </c>
      <c r="T726" s="41">
        <v>0</v>
      </c>
      <c r="U726" s="41">
        <v>0</v>
      </c>
      <c r="V726" s="41">
        <v>0</v>
      </c>
      <c r="W726" s="107">
        <v>0</v>
      </c>
      <c r="X726" s="173">
        <v>0</v>
      </c>
      <c r="Y726" s="173">
        <v>0</v>
      </c>
      <c r="Z726" s="173">
        <v>0</v>
      </c>
      <c r="AA726" s="174">
        <v>13013.52</v>
      </c>
      <c r="AB726" s="44">
        <f t="shared" si="12"/>
        <v>0</v>
      </c>
      <c r="AC726" s="44">
        <v>0</v>
      </c>
      <c r="AD726" s="44">
        <v>0</v>
      </c>
      <c r="AE726" s="109">
        <v>0</v>
      </c>
    </row>
    <row r="727" spans="1:31" x14ac:dyDescent="0.2">
      <c r="A727" s="185">
        <v>2012</v>
      </c>
      <c r="B727" s="186" t="s">
        <v>1102</v>
      </c>
      <c r="C727" s="458" t="s">
        <v>655</v>
      </c>
      <c r="D727" s="689">
        <v>40971</v>
      </c>
      <c r="E727" s="115" t="s">
        <v>37</v>
      </c>
      <c r="F727" s="116" t="s">
        <v>261</v>
      </c>
      <c r="G727" s="116" t="s">
        <v>69</v>
      </c>
      <c r="H727" s="116" t="s">
        <v>951</v>
      </c>
      <c r="I727" s="460" t="s">
        <v>1602</v>
      </c>
      <c r="J727" s="187" t="s">
        <v>538</v>
      </c>
      <c r="K727" s="593">
        <v>41206</v>
      </c>
      <c r="L727" s="505">
        <v>0</v>
      </c>
      <c r="M727" s="171">
        <v>0</v>
      </c>
      <c r="N727" s="171">
        <v>0</v>
      </c>
      <c r="O727" s="104">
        <v>0</v>
      </c>
      <c r="P727" s="104">
        <v>0</v>
      </c>
      <c r="Q727" s="104">
        <v>0</v>
      </c>
      <c r="R727" s="104">
        <v>0</v>
      </c>
      <c r="S727" s="180">
        <v>0</v>
      </c>
      <c r="T727" s="41">
        <v>0</v>
      </c>
      <c r="U727" s="41">
        <v>0</v>
      </c>
      <c r="V727" s="41">
        <v>0</v>
      </c>
      <c r="W727" s="107">
        <v>0</v>
      </c>
      <c r="X727" s="173">
        <v>0</v>
      </c>
      <c r="Y727" s="173">
        <v>0</v>
      </c>
      <c r="Z727" s="173">
        <v>0</v>
      </c>
      <c r="AA727" s="307">
        <v>13013.52</v>
      </c>
      <c r="AB727" s="44">
        <v>3054.8</v>
      </c>
      <c r="AC727" s="44">
        <v>0</v>
      </c>
      <c r="AD727" s="44">
        <v>0</v>
      </c>
      <c r="AE727" s="109">
        <v>3054.8</v>
      </c>
    </row>
    <row r="728" spans="1:31" hidden="1" x14ac:dyDescent="0.2">
      <c r="A728" s="321">
        <v>2012</v>
      </c>
      <c r="B728" s="344" t="s">
        <v>114</v>
      </c>
      <c r="C728" s="461" t="s">
        <v>656</v>
      </c>
      <c r="D728" s="718">
        <v>41155</v>
      </c>
      <c r="E728" s="203" t="s">
        <v>42</v>
      </c>
      <c r="F728" s="203"/>
      <c r="G728" s="203" t="s">
        <v>69</v>
      </c>
      <c r="H728" s="203" t="s">
        <v>950</v>
      </c>
      <c r="I728" s="465" t="s">
        <v>1056</v>
      </c>
      <c r="J728" s="183" t="s">
        <v>839</v>
      </c>
      <c r="K728" s="306"/>
      <c r="L728" s="504">
        <v>0</v>
      </c>
      <c r="M728" s="271">
        <v>0</v>
      </c>
      <c r="N728" s="271">
        <v>0</v>
      </c>
      <c r="O728" s="205">
        <v>0</v>
      </c>
      <c r="P728" s="205">
        <v>0</v>
      </c>
      <c r="Q728" s="205">
        <v>0</v>
      </c>
      <c r="R728" s="205">
        <v>0</v>
      </c>
      <c r="S728" s="207">
        <v>0</v>
      </c>
      <c r="T728" s="160">
        <v>0</v>
      </c>
      <c r="U728" s="160">
        <v>0</v>
      </c>
      <c r="V728" s="160">
        <v>0</v>
      </c>
      <c r="W728" s="206">
        <v>0</v>
      </c>
      <c r="X728" s="272">
        <v>0</v>
      </c>
      <c r="Y728" s="272">
        <v>0</v>
      </c>
      <c r="Z728" s="272">
        <v>0</v>
      </c>
      <c r="AA728" s="274">
        <v>0</v>
      </c>
      <c r="AB728" s="164">
        <f t="shared" si="12"/>
        <v>0</v>
      </c>
      <c r="AC728" s="164">
        <v>0</v>
      </c>
      <c r="AD728" s="164">
        <v>0</v>
      </c>
      <c r="AE728" s="209">
        <v>0</v>
      </c>
    </row>
    <row r="729" spans="1:31" hidden="1" x14ac:dyDescent="0.2">
      <c r="A729" s="185">
        <v>2012</v>
      </c>
      <c r="B729" s="186" t="s">
        <v>160</v>
      </c>
      <c r="C729" s="458" t="s">
        <v>657</v>
      </c>
      <c r="D729" s="689">
        <v>41173</v>
      </c>
      <c r="E729" s="115" t="s">
        <v>42</v>
      </c>
      <c r="F729" s="115" t="s">
        <v>841</v>
      </c>
      <c r="G729" s="116" t="s">
        <v>63</v>
      </c>
      <c r="H729" s="116"/>
      <c r="I729" s="460" t="s">
        <v>786</v>
      </c>
      <c r="J729" s="119" t="s">
        <v>1765</v>
      </c>
      <c r="K729" s="118" t="s">
        <v>2354</v>
      </c>
      <c r="L729" s="505">
        <v>0</v>
      </c>
      <c r="M729" s="171">
        <v>0</v>
      </c>
      <c r="N729" s="171">
        <v>0</v>
      </c>
      <c r="O729" s="104">
        <v>0</v>
      </c>
      <c r="P729" s="104">
        <v>0</v>
      </c>
      <c r="Q729" s="104">
        <v>0</v>
      </c>
      <c r="R729" s="104">
        <v>0</v>
      </c>
      <c r="S729" s="180">
        <v>0</v>
      </c>
      <c r="T729" s="41">
        <v>0</v>
      </c>
      <c r="U729" s="41">
        <v>0</v>
      </c>
      <c r="V729" s="41">
        <v>0</v>
      </c>
      <c r="W729" s="107">
        <v>0</v>
      </c>
      <c r="X729" s="173">
        <v>0</v>
      </c>
      <c r="Y729" s="173">
        <v>0</v>
      </c>
      <c r="Z729" s="173">
        <v>0</v>
      </c>
      <c r="AA729" s="174" t="s">
        <v>20</v>
      </c>
      <c r="AB729" s="44">
        <f t="shared" si="12"/>
        <v>2012.5</v>
      </c>
      <c r="AC729" s="44">
        <v>0</v>
      </c>
      <c r="AD729" s="362"/>
      <c r="AE729" s="109">
        <v>2012.5</v>
      </c>
    </row>
    <row r="730" spans="1:31" hidden="1" x14ac:dyDescent="0.2">
      <c r="A730" s="185">
        <v>2012</v>
      </c>
      <c r="B730" s="186" t="s">
        <v>160</v>
      </c>
      <c r="C730" s="458" t="s">
        <v>657</v>
      </c>
      <c r="D730" s="689">
        <v>41173</v>
      </c>
      <c r="E730" s="115" t="s">
        <v>42</v>
      </c>
      <c r="F730" s="257" t="s">
        <v>259</v>
      </c>
      <c r="G730" s="116" t="s">
        <v>63</v>
      </c>
      <c r="H730" s="116"/>
      <c r="I730" s="460" t="s">
        <v>787</v>
      </c>
      <c r="J730" s="119" t="s">
        <v>560</v>
      </c>
      <c r="K730" s="118" t="s">
        <v>2354</v>
      </c>
      <c r="L730" s="505">
        <v>0</v>
      </c>
      <c r="M730" s="171">
        <v>0</v>
      </c>
      <c r="N730" s="171">
        <v>0</v>
      </c>
      <c r="O730" s="104">
        <v>0</v>
      </c>
      <c r="P730" s="104">
        <v>0</v>
      </c>
      <c r="Q730" s="104">
        <v>0</v>
      </c>
      <c r="R730" s="104">
        <v>0</v>
      </c>
      <c r="S730" s="180">
        <v>0</v>
      </c>
      <c r="T730" s="41">
        <v>0</v>
      </c>
      <c r="U730" s="41">
        <v>0</v>
      </c>
      <c r="V730" s="41">
        <v>0</v>
      </c>
      <c r="W730" s="107">
        <v>0</v>
      </c>
      <c r="X730" s="173">
        <v>0</v>
      </c>
      <c r="Y730" s="173">
        <v>0</v>
      </c>
      <c r="Z730" s="173">
        <v>0</v>
      </c>
      <c r="AA730" s="174">
        <v>500000</v>
      </c>
      <c r="AB730" s="44">
        <f t="shared" si="12"/>
        <v>6959.52</v>
      </c>
      <c r="AC730" s="44">
        <v>0</v>
      </c>
      <c r="AD730" s="44">
        <v>0</v>
      </c>
      <c r="AE730" s="109">
        <v>6959.52</v>
      </c>
    </row>
    <row r="731" spans="1:31" hidden="1" x14ac:dyDescent="0.2">
      <c r="A731" s="185">
        <v>2012</v>
      </c>
      <c r="B731" s="186" t="s">
        <v>160</v>
      </c>
      <c r="C731" s="458" t="s">
        <v>657</v>
      </c>
      <c r="D731" s="689">
        <v>41173</v>
      </c>
      <c r="E731" s="115" t="s">
        <v>42</v>
      </c>
      <c r="F731" s="257" t="s">
        <v>259</v>
      </c>
      <c r="G731" s="116" t="s">
        <v>63</v>
      </c>
      <c r="H731" s="116"/>
      <c r="I731" s="460" t="s">
        <v>788</v>
      </c>
      <c r="J731" s="119" t="s">
        <v>560</v>
      </c>
      <c r="K731" s="118" t="s">
        <v>1766</v>
      </c>
      <c r="L731" s="505">
        <v>0</v>
      </c>
      <c r="M731" s="171">
        <v>0</v>
      </c>
      <c r="N731" s="171">
        <v>0</v>
      </c>
      <c r="O731" s="104">
        <v>0</v>
      </c>
      <c r="P731" s="104">
        <v>0</v>
      </c>
      <c r="Q731" s="104">
        <v>0</v>
      </c>
      <c r="R731" s="104">
        <v>0</v>
      </c>
      <c r="S731" s="180">
        <v>0</v>
      </c>
      <c r="T731" s="41">
        <v>0</v>
      </c>
      <c r="U731" s="41">
        <v>0</v>
      </c>
      <c r="V731" s="41">
        <v>0</v>
      </c>
      <c r="W731" s="107">
        <v>0</v>
      </c>
      <c r="X731" s="173">
        <v>0</v>
      </c>
      <c r="Y731" s="173">
        <v>0</v>
      </c>
      <c r="Z731" s="173">
        <v>0</v>
      </c>
      <c r="AA731" s="174" t="s">
        <v>20</v>
      </c>
      <c r="AB731" s="44">
        <f t="shared" si="12"/>
        <v>21066.660000000003</v>
      </c>
      <c r="AC731" s="44">
        <v>5003.7700000000004</v>
      </c>
      <c r="AD731" s="340">
        <v>7295.6</v>
      </c>
      <c r="AE731" s="109">
        <v>8767.2900000000009</v>
      </c>
    </row>
    <row r="732" spans="1:31" hidden="1" x14ac:dyDescent="0.2">
      <c r="A732" s="275">
        <v>2012</v>
      </c>
      <c r="B732" s="176" t="s">
        <v>94</v>
      </c>
      <c r="C732" s="458" t="s">
        <v>658</v>
      </c>
      <c r="D732" s="693">
        <v>41197</v>
      </c>
      <c r="E732" s="115" t="s">
        <v>279</v>
      </c>
      <c r="F732" s="116" t="s">
        <v>251</v>
      </c>
      <c r="G732" s="167" t="s">
        <v>326</v>
      </c>
      <c r="H732" s="116" t="s">
        <v>1845</v>
      </c>
      <c r="I732" s="452" t="s">
        <v>1550</v>
      </c>
      <c r="J732" s="188" t="s">
        <v>316</v>
      </c>
      <c r="K732" s="118" t="s">
        <v>1846</v>
      </c>
      <c r="L732" s="505">
        <v>0</v>
      </c>
      <c r="M732" s="171">
        <v>0</v>
      </c>
      <c r="N732" s="171">
        <v>0</v>
      </c>
      <c r="O732" s="104">
        <v>0</v>
      </c>
      <c r="P732" s="104">
        <v>0</v>
      </c>
      <c r="Q732" s="104">
        <v>0</v>
      </c>
      <c r="R732" s="104">
        <v>0</v>
      </c>
      <c r="S732" s="180">
        <v>0</v>
      </c>
      <c r="T732" s="41">
        <v>0</v>
      </c>
      <c r="U732" s="41">
        <v>0</v>
      </c>
      <c r="V732" s="41">
        <v>0</v>
      </c>
      <c r="W732" s="107">
        <v>0</v>
      </c>
      <c r="X732" s="173">
        <v>0</v>
      </c>
      <c r="Y732" s="173">
        <v>0</v>
      </c>
      <c r="Z732" s="173">
        <v>0</v>
      </c>
      <c r="AA732" s="174" t="s">
        <v>2129</v>
      </c>
      <c r="AB732" s="44">
        <f t="shared" si="12"/>
        <v>10150</v>
      </c>
      <c r="AC732" s="44">
        <v>0</v>
      </c>
      <c r="AD732" s="44">
        <v>0</v>
      </c>
      <c r="AE732" s="109">
        <v>10150</v>
      </c>
    </row>
    <row r="733" spans="1:31" hidden="1" x14ac:dyDescent="0.2">
      <c r="A733" s="275">
        <v>2012</v>
      </c>
      <c r="B733" s="176" t="s">
        <v>338</v>
      </c>
      <c r="C733" s="458" t="s">
        <v>659</v>
      </c>
      <c r="D733" s="693">
        <v>41190</v>
      </c>
      <c r="E733" s="115" t="s">
        <v>39</v>
      </c>
      <c r="F733" s="116" t="s">
        <v>250</v>
      </c>
      <c r="G733" s="167" t="s">
        <v>68</v>
      </c>
      <c r="H733" s="167"/>
      <c r="I733" s="454" t="s">
        <v>1601</v>
      </c>
      <c r="J733" s="339" t="s">
        <v>316</v>
      </c>
      <c r="K733" s="118" t="s">
        <v>1404</v>
      </c>
      <c r="L733" s="505">
        <v>0</v>
      </c>
      <c r="M733" s="171">
        <v>0</v>
      </c>
      <c r="N733" s="171">
        <v>0</v>
      </c>
      <c r="O733" s="104">
        <v>1000</v>
      </c>
      <c r="P733" s="173">
        <v>403.8</v>
      </c>
      <c r="Q733" s="104">
        <v>0</v>
      </c>
      <c r="R733" s="104">
        <v>0</v>
      </c>
      <c r="S733" s="180">
        <v>0</v>
      </c>
      <c r="T733" s="41">
        <v>0</v>
      </c>
      <c r="U733" s="41">
        <v>0</v>
      </c>
      <c r="V733" s="41">
        <v>0</v>
      </c>
      <c r="W733" s="107">
        <v>0</v>
      </c>
      <c r="X733" s="173">
        <v>5858.37</v>
      </c>
      <c r="Y733" s="173">
        <v>0</v>
      </c>
      <c r="Z733" s="173">
        <v>0</v>
      </c>
      <c r="AA733" s="174" t="s">
        <v>20</v>
      </c>
      <c r="AB733" s="44">
        <v>21891.99</v>
      </c>
      <c r="AC733" s="44">
        <v>0</v>
      </c>
      <c r="AD733" s="44">
        <v>0</v>
      </c>
      <c r="AE733" s="109">
        <v>0</v>
      </c>
    </row>
    <row r="734" spans="1:31" x14ac:dyDescent="0.2">
      <c r="A734" s="275">
        <v>2012</v>
      </c>
      <c r="B734" s="176" t="s">
        <v>570</v>
      </c>
      <c r="C734" s="458" t="s">
        <v>659</v>
      </c>
      <c r="D734" s="693">
        <v>41197</v>
      </c>
      <c r="E734" s="115" t="s">
        <v>37</v>
      </c>
      <c r="F734" s="116" t="s">
        <v>250</v>
      </c>
      <c r="G734" s="167" t="s">
        <v>68</v>
      </c>
      <c r="H734" s="167"/>
      <c r="I734" s="452" t="s">
        <v>3257</v>
      </c>
      <c r="J734" s="169" t="s">
        <v>310</v>
      </c>
      <c r="K734" s="118" t="s">
        <v>1405</v>
      </c>
      <c r="L734" s="505">
        <v>0</v>
      </c>
      <c r="M734" s="171">
        <v>0</v>
      </c>
      <c r="N734" s="171">
        <v>0</v>
      </c>
      <c r="O734" s="104">
        <v>0</v>
      </c>
      <c r="P734" s="104">
        <v>0</v>
      </c>
      <c r="Q734" s="104">
        <v>0</v>
      </c>
      <c r="R734" s="104">
        <v>0</v>
      </c>
      <c r="S734" s="180">
        <v>0</v>
      </c>
      <c r="T734" s="41">
        <v>0</v>
      </c>
      <c r="U734" s="41">
        <v>0</v>
      </c>
      <c r="V734" s="41">
        <v>0</v>
      </c>
      <c r="W734" s="107">
        <v>0</v>
      </c>
      <c r="X734" s="173">
        <v>0</v>
      </c>
      <c r="Y734" s="173">
        <v>0</v>
      </c>
      <c r="Z734" s="173">
        <v>4184.04</v>
      </c>
      <c r="AA734" s="174" t="s">
        <v>20</v>
      </c>
      <c r="AB734" s="44">
        <f t="shared" si="12"/>
        <v>4376.93</v>
      </c>
      <c r="AC734" s="44">
        <v>0</v>
      </c>
      <c r="AD734" s="44">
        <v>2754.88</v>
      </c>
      <c r="AE734" s="109">
        <v>1622.05</v>
      </c>
    </row>
    <row r="735" spans="1:31" s="1" customFormat="1" hidden="1" x14ac:dyDescent="0.2">
      <c r="A735" s="275">
        <v>2012</v>
      </c>
      <c r="B735" s="176" t="s">
        <v>53</v>
      </c>
      <c r="C735" s="661" t="s">
        <v>660</v>
      </c>
      <c r="D735" s="693">
        <v>41199</v>
      </c>
      <c r="E735" s="115" t="s">
        <v>42</v>
      </c>
      <c r="F735" s="116" t="s">
        <v>697</v>
      </c>
      <c r="G735" s="167" t="s">
        <v>69</v>
      </c>
      <c r="H735" s="167" t="s">
        <v>2358</v>
      </c>
      <c r="I735" s="454" t="s">
        <v>2904</v>
      </c>
      <c r="J735" s="339" t="s">
        <v>316</v>
      </c>
      <c r="K735" s="118" t="s">
        <v>2357</v>
      </c>
      <c r="L735" s="505">
        <v>0</v>
      </c>
      <c r="M735" s="171">
        <v>0</v>
      </c>
      <c r="N735" s="171">
        <v>0</v>
      </c>
      <c r="O735" s="104">
        <v>0</v>
      </c>
      <c r="P735" s="104">
        <v>0</v>
      </c>
      <c r="Q735" s="173">
        <v>1579.75</v>
      </c>
      <c r="R735" s="104">
        <v>0</v>
      </c>
      <c r="S735" s="180">
        <v>44480.73</v>
      </c>
      <c r="T735" s="173">
        <v>2519.64</v>
      </c>
      <c r="U735" s="41">
        <v>0</v>
      </c>
      <c r="V735" s="41">
        <v>0</v>
      </c>
      <c r="W735" s="40">
        <v>0</v>
      </c>
      <c r="X735" s="173">
        <v>4602.82</v>
      </c>
      <c r="Y735" s="173">
        <v>0</v>
      </c>
      <c r="Z735" s="173">
        <v>0</v>
      </c>
      <c r="AA735" s="174">
        <v>245935.2</v>
      </c>
      <c r="AB735" s="44">
        <f t="shared" si="12"/>
        <v>2918.24</v>
      </c>
      <c r="AC735" s="44">
        <v>0</v>
      </c>
      <c r="AD735" s="44">
        <v>0</v>
      </c>
      <c r="AE735" s="109">
        <v>2918.24</v>
      </c>
    </row>
    <row r="736" spans="1:31" s="1" customFormat="1" hidden="1" x14ac:dyDescent="0.2">
      <c r="A736" s="275">
        <v>2012</v>
      </c>
      <c r="B736" s="176" t="s">
        <v>124</v>
      </c>
      <c r="C736" s="661" t="s">
        <v>900</v>
      </c>
      <c r="D736" s="693">
        <v>41200</v>
      </c>
      <c r="E736" s="115" t="s">
        <v>42</v>
      </c>
      <c r="F736" s="116" t="s">
        <v>265</v>
      </c>
      <c r="G736" s="116" t="s">
        <v>64</v>
      </c>
      <c r="H736" s="116"/>
      <c r="I736" s="460" t="s">
        <v>789</v>
      </c>
      <c r="J736" s="119" t="s">
        <v>310</v>
      </c>
      <c r="K736" s="118" t="s">
        <v>1488</v>
      </c>
      <c r="L736" s="505">
        <v>0</v>
      </c>
      <c r="M736" s="171">
        <v>0</v>
      </c>
      <c r="N736" s="171">
        <v>0</v>
      </c>
      <c r="O736" s="104">
        <v>0</v>
      </c>
      <c r="P736" s="104">
        <v>0</v>
      </c>
      <c r="Q736" s="104">
        <v>0</v>
      </c>
      <c r="R736" s="104">
        <v>0</v>
      </c>
      <c r="S736" s="180">
        <v>0</v>
      </c>
      <c r="T736" s="41">
        <v>0</v>
      </c>
      <c r="U736" s="41">
        <v>0</v>
      </c>
      <c r="V736" s="41">
        <v>0</v>
      </c>
      <c r="W736" s="40">
        <v>0</v>
      </c>
      <c r="X736" s="173">
        <v>0</v>
      </c>
      <c r="Y736" s="173">
        <v>0</v>
      </c>
      <c r="Z736" s="173">
        <v>3050</v>
      </c>
      <c r="AA736" s="174">
        <v>2150000</v>
      </c>
      <c r="AB736" s="44">
        <f>AC736+AE736+AD736</f>
        <v>24443.22</v>
      </c>
      <c r="AC736" s="44">
        <v>11061.34</v>
      </c>
      <c r="AD736" s="44">
        <v>6937.16</v>
      </c>
      <c r="AE736" s="341">
        <v>6444.72</v>
      </c>
    </row>
    <row r="737" spans="1:31" hidden="1" x14ac:dyDescent="0.2">
      <c r="A737" s="185">
        <v>2010</v>
      </c>
      <c r="B737" s="186" t="s">
        <v>2199</v>
      </c>
      <c r="C737" s="458" t="s">
        <v>2120</v>
      </c>
      <c r="D737" s="689">
        <v>40212</v>
      </c>
      <c r="E737" s="115" t="s">
        <v>39</v>
      </c>
      <c r="F737" s="116" t="s">
        <v>249</v>
      </c>
      <c r="G737" s="116" t="s">
        <v>72</v>
      </c>
      <c r="H737" s="116"/>
      <c r="I737" s="460" t="s">
        <v>1735</v>
      </c>
      <c r="J737" s="187" t="s">
        <v>310</v>
      </c>
      <c r="K737" s="118" t="s">
        <v>1377</v>
      </c>
      <c r="L737" s="505">
        <v>0</v>
      </c>
      <c r="M737" s="38">
        <v>0</v>
      </c>
      <c r="N737" s="38">
        <v>0</v>
      </c>
      <c r="O737" s="104">
        <v>0</v>
      </c>
      <c r="P737" s="104">
        <v>0</v>
      </c>
      <c r="Q737" s="38">
        <v>0</v>
      </c>
      <c r="R737" s="38">
        <v>0</v>
      </c>
      <c r="S737" s="38">
        <v>0</v>
      </c>
      <c r="T737" s="107">
        <v>0</v>
      </c>
      <c r="U737" s="107">
        <v>0</v>
      </c>
      <c r="V737" s="107">
        <v>0</v>
      </c>
      <c r="W737" s="106">
        <v>0</v>
      </c>
      <c r="X737" s="173">
        <v>0</v>
      </c>
      <c r="Y737" s="173">
        <v>0</v>
      </c>
      <c r="Z737" s="173">
        <v>53000</v>
      </c>
      <c r="AA737" s="174" t="s">
        <v>20</v>
      </c>
      <c r="AB737" s="44">
        <v>9078.26</v>
      </c>
      <c r="AC737" s="44">
        <v>0</v>
      </c>
      <c r="AD737" s="44">
        <v>0</v>
      </c>
      <c r="AE737" s="109">
        <v>8003.42</v>
      </c>
    </row>
    <row r="738" spans="1:31" hidden="1" x14ac:dyDescent="0.2">
      <c r="A738" s="275">
        <v>2012</v>
      </c>
      <c r="B738" s="276" t="s">
        <v>999</v>
      </c>
      <c r="C738" s="666" t="s">
        <v>2120</v>
      </c>
      <c r="D738" s="693">
        <v>41061</v>
      </c>
      <c r="E738" s="177" t="s">
        <v>39</v>
      </c>
      <c r="F738" s="36" t="s">
        <v>260</v>
      </c>
      <c r="G738" s="167" t="s">
        <v>499</v>
      </c>
      <c r="H738" s="167"/>
      <c r="I738" s="454" t="s">
        <v>2125</v>
      </c>
      <c r="J738" s="37" t="s">
        <v>560</v>
      </c>
      <c r="K738" s="596">
        <v>41103</v>
      </c>
      <c r="L738" s="505">
        <v>0</v>
      </c>
      <c r="M738" s="150">
        <v>0</v>
      </c>
      <c r="N738" s="150">
        <v>0</v>
      </c>
      <c r="O738" s="38">
        <v>0</v>
      </c>
      <c r="P738" s="38">
        <v>0</v>
      </c>
      <c r="Q738" s="38">
        <v>0</v>
      </c>
      <c r="R738" s="38">
        <v>0</v>
      </c>
      <c r="S738" s="180">
        <v>0</v>
      </c>
      <c r="T738" s="180">
        <v>0</v>
      </c>
      <c r="U738" s="180">
        <v>0</v>
      </c>
      <c r="V738" s="180">
        <v>0</v>
      </c>
      <c r="W738" s="106">
        <v>0</v>
      </c>
      <c r="X738" s="180">
        <v>106015.41</v>
      </c>
      <c r="Y738" s="180">
        <v>0</v>
      </c>
      <c r="Z738" s="180">
        <v>4377.66</v>
      </c>
      <c r="AA738" s="168">
        <v>423910.49</v>
      </c>
      <c r="AB738" s="45">
        <v>9406.16</v>
      </c>
      <c r="AC738" s="45">
        <v>0</v>
      </c>
      <c r="AD738" s="45">
        <v>0</v>
      </c>
      <c r="AE738" s="46">
        <v>0</v>
      </c>
    </row>
    <row r="739" spans="1:31" s="1" customFormat="1" hidden="1" x14ac:dyDescent="0.2">
      <c r="A739" s="275">
        <v>2012</v>
      </c>
      <c r="B739" s="176" t="s">
        <v>999</v>
      </c>
      <c r="C739" s="661" t="s">
        <v>2120</v>
      </c>
      <c r="D739" s="693">
        <v>41211</v>
      </c>
      <c r="E739" s="115" t="s">
        <v>39</v>
      </c>
      <c r="F739" s="116" t="s">
        <v>2121</v>
      </c>
      <c r="G739" s="167" t="s">
        <v>69</v>
      </c>
      <c r="H739" s="167"/>
      <c r="I739" s="454" t="s">
        <v>2123</v>
      </c>
      <c r="J739" s="119" t="s">
        <v>310</v>
      </c>
      <c r="K739" s="118" t="s">
        <v>2122</v>
      </c>
      <c r="L739" s="505">
        <v>0</v>
      </c>
      <c r="M739" s="171">
        <v>1608.3</v>
      </c>
      <c r="N739" s="171">
        <v>0</v>
      </c>
      <c r="O739" s="104">
        <v>0</v>
      </c>
      <c r="P739" s="104">
        <v>0</v>
      </c>
      <c r="Q739" s="180">
        <v>50</v>
      </c>
      <c r="R739" s="104">
        <v>0</v>
      </c>
      <c r="S739" s="180">
        <v>0</v>
      </c>
      <c r="T739" s="41">
        <v>0</v>
      </c>
      <c r="U739" s="41">
        <v>0</v>
      </c>
      <c r="V739" s="41">
        <v>0</v>
      </c>
      <c r="W739" s="40">
        <v>0</v>
      </c>
      <c r="X739" s="173">
        <v>0</v>
      </c>
      <c r="Y739" s="173">
        <v>0</v>
      </c>
      <c r="Z739" s="173">
        <v>0</v>
      </c>
      <c r="AA739" s="174">
        <v>338103.36</v>
      </c>
      <c r="AB739" s="44">
        <v>50167.8</v>
      </c>
      <c r="AC739" s="44">
        <v>0</v>
      </c>
      <c r="AD739" s="44">
        <v>0</v>
      </c>
      <c r="AE739" s="109">
        <v>0</v>
      </c>
    </row>
    <row r="740" spans="1:31" s="1" customFormat="1" x14ac:dyDescent="0.2">
      <c r="A740" s="275">
        <v>2012</v>
      </c>
      <c r="B740" s="176" t="s">
        <v>495</v>
      </c>
      <c r="C740" s="458" t="s">
        <v>661</v>
      </c>
      <c r="D740" s="693">
        <v>41218</v>
      </c>
      <c r="E740" s="115" t="s">
        <v>37</v>
      </c>
      <c r="F740" s="116" t="s">
        <v>250</v>
      </c>
      <c r="G740" s="167" t="s">
        <v>68</v>
      </c>
      <c r="H740" s="167"/>
      <c r="I740" s="454" t="s">
        <v>3265</v>
      </c>
      <c r="J740" s="119" t="s">
        <v>310</v>
      </c>
      <c r="K740" s="118" t="s">
        <v>1787</v>
      </c>
      <c r="L740" s="505">
        <v>0</v>
      </c>
      <c r="M740" s="171">
        <v>0</v>
      </c>
      <c r="N740" s="171">
        <v>0</v>
      </c>
      <c r="O740" s="104">
        <v>0</v>
      </c>
      <c r="P740" s="104">
        <v>0</v>
      </c>
      <c r="Q740" s="104">
        <v>0</v>
      </c>
      <c r="R740" s="104">
        <v>0</v>
      </c>
      <c r="S740" s="180">
        <v>0</v>
      </c>
      <c r="T740" s="41">
        <v>0</v>
      </c>
      <c r="U740" s="41">
        <v>0</v>
      </c>
      <c r="V740" s="41">
        <v>0</v>
      </c>
      <c r="W740" s="40">
        <v>0</v>
      </c>
      <c r="X740" s="173">
        <v>0</v>
      </c>
      <c r="Y740" s="173">
        <v>0</v>
      </c>
      <c r="Z740" s="173">
        <v>0</v>
      </c>
      <c r="AA740" s="174">
        <v>128310.97</v>
      </c>
      <c r="AB740" s="44">
        <f>AC740+AD740+AE740</f>
        <v>20985.1</v>
      </c>
      <c r="AC740" s="44">
        <v>0</v>
      </c>
      <c r="AD740" s="44">
        <v>7882.2</v>
      </c>
      <c r="AE740" s="109">
        <v>13102.9</v>
      </c>
    </row>
    <row r="741" spans="1:31" hidden="1" x14ac:dyDescent="0.2">
      <c r="A741" s="275">
        <v>2012</v>
      </c>
      <c r="B741" s="186" t="s">
        <v>170</v>
      </c>
      <c r="C741" s="458" t="s">
        <v>662</v>
      </c>
      <c r="D741" s="689">
        <v>41218</v>
      </c>
      <c r="E741" s="115" t="s">
        <v>42</v>
      </c>
      <c r="F741" s="115" t="s">
        <v>264</v>
      </c>
      <c r="G741" s="115" t="s">
        <v>2225</v>
      </c>
      <c r="H741" s="115" t="s">
        <v>2223</v>
      </c>
      <c r="I741" s="460" t="s">
        <v>790</v>
      </c>
      <c r="J741" s="119" t="s">
        <v>560</v>
      </c>
      <c r="K741" s="118" t="s">
        <v>2222</v>
      </c>
      <c r="L741" s="505">
        <v>0</v>
      </c>
      <c r="M741" s="171">
        <v>0</v>
      </c>
      <c r="N741" s="171">
        <v>0</v>
      </c>
      <c r="O741" s="104">
        <v>0</v>
      </c>
      <c r="P741" s="104">
        <v>0</v>
      </c>
      <c r="Q741" s="104">
        <v>3775.2</v>
      </c>
      <c r="R741" s="104">
        <v>0</v>
      </c>
      <c r="S741" s="180">
        <v>0</v>
      </c>
      <c r="T741" s="41">
        <v>0</v>
      </c>
      <c r="U741" s="41">
        <v>0</v>
      </c>
      <c r="V741" s="41">
        <v>0</v>
      </c>
      <c r="W741" s="40">
        <v>0</v>
      </c>
      <c r="X741" s="173">
        <v>0</v>
      </c>
      <c r="Y741" s="173">
        <v>0</v>
      </c>
      <c r="Z741" s="173">
        <v>0</v>
      </c>
      <c r="AA741" s="174">
        <v>0</v>
      </c>
      <c r="AB741" s="44">
        <f>AC741+AD741+AE741</f>
        <v>4529.84</v>
      </c>
      <c r="AC741" s="44">
        <v>2642.24</v>
      </c>
      <c r="AD741" s="44">
        <v>0</v>
      </c>
      <c r="AE741" s="109">
        <v>1887.6</v>
      </c>
    </row>
    <row r="742" spans="1:31" s="1" customFormat="1" hidden="1" x14ac:dyDescent="0.2">
      <c r="A742" s="331">
        <v>2012</v>
      </c>
      <c r="B742" s="335" t="s">
        <v>521</v>
      </c>
      <c r="C742" s="461" t="s">
        <v>663</v>
      </c>
      <c r="D742" s="717">
        <v>41218</v>
      </c>
      <c r="E742" s="203" t="s">
        <v>38</v>
      </c>
      <c r="F742" s="250" t="s">
        <v>267</v>
      </c>
      <c r="G742" s="219" t="s">
        <v>491</v>
      </c>
      <c r="H742" s="219"/>
      <c r="I742" s="457" t="s">
        <v>698</v>
      </c>
      <c r="J742" s="183" t="s">
        <v>839</v>
      </c>
      <c r="K742" s="767"/>
      <c r="L742" s="504">
        <v>0</v>
      </c>
      <c r="M742" s="271">
        <v>0</v>
      </c>
      <c r="N742" s="271">
        <v>0</v>
      </c>
      <c r="O742" s="205">
        <v>0</v>
      </c>
      <c r="P742" s="205">
        <v>0</v>
      </c>
      <c r="Q742" s="205">
        <v>0</v>
      </c>
      <c r="R742" s="205">
        <v>0</v>
      </c>
      <c r="S742" s="207">
        <v>0</v>
      </c>
      <c r="T742" s="160">
        <v>0</v>
      </c>
      <c r="U742" s="160">
        <v>0</v>
      </c>
      <c r="V742" s="160">
        <v>0</v>
      </c>
      <c r="W742" s="161">
        <v>0</v>
      </c>
      <c r="X742" s="272">
        <v>0</v>
      </c>
      <c r="Y742" s="272">
        <v>0</v>
      </c>
      <c r="Z742" s="272">
        <v>0</v>
      </c>
      <c r="AA742" s="274">
        <v>0</v>
      </c>
      <c r="AB742" s="164">
        <f>AC742+AD742+AE742</f>
        <v>0</v>
      </c>
      <c r="AC742" s="164">
        <v>0</v>
      </c>
      <c r="AD742" s="164">
        <v>0</v>
      </c>
      <c r="AE742" s="209">
        <v>0</v>
      </c>
    </row>
    <row r="743" spans="1:31" s="1" customFormat="1" x14ac:dyDescent="0.2">
      <c r="A743" s="275">
        <v>2012</v>
      </c>
      <c r="B743" s="176" t="s">
        <v>522</v>
      </c>
      <c r="C743" s="458" t="s">
        <v>664</v>
      </c>
      <c r="D743" s="693">
        <v>41219</v>
      </c>
      <c r="E743" s="115" t="s">
        <v>37</v>
      </c>
      <c r="F743" s="115" t="s">
        <v>1185</v>
      </c>
      <c r="G743" s="167" t="s">
        <v>68</v>
      </c>
      <c r="H743" s="167"/>
      <c r="I743" s="454" t="s">
        <v>1749</v>
      </c>
      <c r="J743" s="119" t="s">
        <v>310</v>
      </c>
      <c r="K743" s="118" t="s">
        <v>1750</v>
      </c>
      <c r="L743" s="505">
        <v>0</v>
      </c>
      <c r="M743" s="171">
        <v>0</v>
      </c>
      <c r="N743" s="171">
        <v>0</v>
      </c>
      <c r="O743" s="104">
        <v>0</v>
      </c>
      <c r="P743" s="104">
        <v>0</v>
      </c>
      <c r="Q743" s="104">
        <v>0</v>
      </c>
      <c r="R743" s="104">
        <v>0</v>
      </c>
      <c r="S743" s="180">
        <v>0</v>
      </c>
      <c r="T743" s="41">
        <v>0</v>
      </c>
      <c r="U743" s="41">
        <v>0</v>
      </c>
      <c r="V743" s="41">
        <v>0</v>
      </c>
      <c r="W743" s="40">
        <v>0</v>
      </c>
      <c r="X743" s="173">
        <v>0</v>
      </c>
      <c r="Y743" s="173">
        <v>0</v>
      </c>
      <c r="Z743" s="173">
        <v>3286.94</v>
      </c>
      <c r="AA743" s="174" t="s">
        <v>20</v>
      </c>
      <c r="AB743" s="44">
        <v>6576.62</v>
      </c>
      <c r="AC743" s="44">
        <v>0</v>
      </c>
      <c r="AD743" s="44">
        <v>0</v>
      </c>
      <c r="AE743" s="109">
        <v>6576.62</v>
      </c>
    </row>
    <row r="744" spans="1:31" s="1" customFormat="1" hidden="1" x14ac:dyDescent="0.2">
      <c r="A744" s="275">
        <v>2012</v>
      </c>
      <c r="B744" s="176" t="s">
        <v>61</v>
      </c>
      <c r="C744" s="458" t="s">
        <v>665</v>
      </c>
      <c r="D744" s="693">
        <v>41227</v>
      </c>
      <c r="E744" s="115" t="s">
        <v>42</v>
      </c>
      <c r="F744" s="115" t="s">
        <v>1185</v>
      </c>
      <c r="G744" s="167" t="s">
        <v>243</v>
      </c>
      <c r="H744" s="167"/>
      <c r="I744" s="454" t="s">
        <v>1057</v>
      </c>
      <c r="J744" s="119" t="s">
        <v>310</v>
      </c>
      <c r="K744" s="118" t="s">
        <v>1024</v>
      </c>
      <c r="L744" s="505">
        <v>0</v>
      </c>
      <c r="M744" s="171">
        <v>0</v>
      </c>
      <c r="N744" s="171">
        <v>0</v>
      </c>
      <c r="O744" s="104">
        <v>0</v>
      </c>
      <c r="P744" s="104">
        <v>0</v>
      </c>
      <c r="Q744" s="104">
        <v>0</v>
      </c>
      <c r="R744" s="104">
        <v>0</v>
      </c>
      <c r="S744" s="180">
        <v>0</v>
      </c>
      <c r="T744" s="41">
        <v>0</v>
      </c>
      <c r="U744" s="41">
        <v>0</v>
      </c>
      <c r="V744" s="41">
        <v>0</v>
      </c>
      <c r="W744" s="41">
        <v>0</v>
      </c>
      <c r="X744" s="173">
        <v>0</v>
      </c>
      <c r="Y744" s="173">
        <v>0</v>
      </c>
      <c r="Z744" s="173">
        <v>0</v>
      </c>
      <c r="AA744" s="174">
        <v>0</v>
      </c>
      <c r="AB744" s="44">
        <f t="shared" ref="AB744:AB752" si="13">AC744+AD744+AE744</f>
        <v>0</v>
      </c>
      <c r="AC744" s="44">
        <v>0</v>
      </c>
      <c r="AD744" s="44">
        <v>0</v>
      </c>
      <c r="AE744" s="109">
        <v>0</v>
      </c>
    </row>
    <row r="745" spans="1:31" hidden="1" x14ac:dyDescent="0.2">
      <c r="A745" s="175">
        <v>2012</v>
      </c>
      <c r="B745" s="622" t="s">
        <v>91</v>
      </c>
      <c r="C745" s="458" t="s">
        <v>666</v>
      </c>
      <c r="D745" s="689">
        <v>41228</v>
      </c>
      <c r="E745" s="115" t="s">
        <v>42</v>
      </c>
      <c r="F745" s="102" t="s">
        <v>250</v>
      </c>
      <c r="G745" s="115" t="s">
        <v>68</v>
      </c>
      <c r="H745" s="115"/>
      <c r="I745" s="452" t="s">
        <v>1600</v>
      </c>
      <c r="J745" s="119" t="s">
        <v>537</v>
      </c>
      <c r="K745" s="593">
        <v>41975</v>
      </c>
      <c r="L745" s="505">
        <v>0</v>
      </c>
      <c r="M745" s="171">
        <v>0</v>
      </c>
      <c r="N745" s="171">
        <v>0</v>
      </c>
      <c r="O745" s="104">
        <v>0</v>
      </c>
      <c r="P745" s="104">
        <v>0</v>
      </c>
      <c r="Q745" s="104">
        <v>0</v>
      </c>
      <c r="R745" s="104">
        <v>0</v>
      </c>
      <c r="S745" s="180">
        <v>0</v>
      </c>
      <c r="T745" s="41">
        <v>0</v>
      </c>
      <c r="U745" s="41">
        <v>0</v>
      </c>
      <c r="V745" s="41">
        <v>0</v>
      </c>
      <c r="W745" s="41">
        <v>0</v>
      </c>
      <c r="X745" s="173">
        <v>0</v>
      </c>
      <c r="Y745" s="173">
        <v>0</v>
      </c>
      <c r="Z745" s="173">
        <v>0</v>
      </c>
      <c r="AA745" s="174" t="s">
        <v>20</v>
      </c>
      <c r="AB745" s="44">
        <f t="shared" si="13"/>
        <v>2918.24</v>
      </c>
      <c r="AC745" s="44">
        <v>0</v>
      </c>
      <c r="AD745" s="44">
        <v>0</v>
      </c>
      <c r="AE745" s="109">
        <v>2918.24</v>
      </c>
    </row>
    <row r="746" spans="1:31" s="1" customFormat="1" hidden="1" x14ac:dyDescent="0.2">
      <c r="A746" s="275">
        <v>2012</v>
      </c>
      <c r="B746" s="176" t="s">
        <v>210</v>
      </c>
      <c r="C746" s="458" t="s">
        <v>667</v>
      </c>
      <c r="D746" s="693">
        <v>41228</v>
      </c>
      <c r="E746" s="115" t="s">
        <v>42</v>
      </c>
      <c r="F746" s="116" t="s">
        <v>250</v>
      </c>
      <c r="G746" s="167" t="s">
        <v>68</v>
      </c>
      <c r="H746" s="167"/>
      <c r="I746" s="460" t="s">
        <v>1599</v>
      </c>
      <c r="J746" s="258" t="s">
        <v>316</v>
      </c>
      <c r="K746" s="118" t="s">
        <v>1406</v>
      </c>
      <c r="L746" s="505">
        <v>0</v>
      </c>
      <c r="M746" s="171">
        <v>0</v>
      </c>
      <c r="N746" s="171">
        <v>0</v>
      </c>
      <c r="O746" s="104">
        <v>0</v>
      </c>
      <c r="P746" s="104">
        <v>0</v>
      </c>
      <c r="Q746" s="104">
        <v>0</v>
      </c>
      <c r="R746" s="104">
        <v>0</v>
      </c>
      <c r="S746" s="180">
        <v>0</v>
      </c>
      <c r="T746" s="41">
        <v>0</v>
      </c>
      <c r="U746" s="41">
        <v>0</v>
      </c>
      <c r="V746" s="41">
        <v>0</v>
      </c>
      <c r="W746" s="41">
        <v>0</v>
      </c>
      <c r="X746" s="173">
        <v>5546.66</v>
      </c>
      <c r="Y746" s="173">
        <v>0</v>
      </c>
      <c r="Z746" s="173">
        <v>0</v>
      </c>
      <c r="AA746" s="174">
        <v>23646.35</v>
      </c>
      <c r="AB746" s="44">
        <f t="shared" si="13"/>
        <v>1673.67</v>
      </c>
      <c r="AC746" s="44">
        <v>1673.67</v>
      </c>
      <c r="AD746" s="44">
        <v>0</v>
      </c>
      <c r="AE746" s="109">
        <v>0</v>
      </c>
    </row>
    <row r="747" spans="1:31" s="1" customFormat="1" x14ac:dyDescent="0.2">
      <c r="A747" s="275">
        <v>2012</v>
      </c>
      <c r="B747" s="176" t="s">
        <v>161</v>
      </c>
      <c r="C747" s="458" t="s">
        <v>668</v>
      </c>
      <c r="D747" s="693">
        <v>41228</v>
      </c>
      <c r="E747" s="115" t="s">
        <v>37</v>
      </c>
      <c r="F747" s="115" t="s">
        <v>264</v>
      </c>
      <c r="G747" s="115" t="s">
        <v>68</v>
      </c>
      <c r="H747" s="177"/>
      <c r="I747" s="454" t="s">
        <v>3256</v>
      </c>
      <c r="J747" s="188" t="s">
        <v>316</v>
      </c>
      <c r="K747" s="118" t="s">
        <v>3255</v>
      </c>
      <c r="L747" s="505">
        <v>0</v>
      </c>
      <c r="M747" s="171">
        <v>0</v>
      </c>
      <c r="N747" s="171">
        <v>0</v>
      </c>
      <c r="O747" s="104">
        <v>0</v>
      </c>
      <c r="P747" s="104">
        <v>0</v>
      </c>
      <c r="Q747" s="104">
        <v>0</v>
      </c>
      <c r="R747" s="104">
        <v>0</v>
      </c>
      <c r="S747" s="180">
        <v>0</v>
      </c>
      <c r="T747" s="41">
        <v>0</v>
      </c>
      <c r="U747" s="41">
        <v>0</v>
      </c>
      <c r="V747" s="41">
        <v>0</v>
      </c>
      <c r="W747" s="41">
        <v>0</v>
      </c>
      <c r="X747" s="173">
        <v>0</v>
      </c>
      <c r="Y747" s="173">
        <v>0</v>
      </c>
      <c r="Z747" s="173">
        <v>0</v>
      </c>
      <c r="AA747" s="174">
        <v>0</v>
      </c>
      <c r="AB747" s="44">
        <f t="shared" si="13"/>
        <v>19595.98</v>
      </c>
      <c r="AC747" s="44">
        <v>0</v>
      </c>
      <c r="AD747" s="44">
        <v>0</v>
      </c>
      <c r="AE747" s="109">
        <v>19595.98</v>
      </c>
    </row>
    <row r="748" spans="1:31" s="1" customFormat="1" hidden="1" x14ac:dyDescent="0.2">
      <c r="A748" s="331">
        <v>2012</v>
      </c>
      <c r="B748" s="335" t="s">
        <v>523</v>
      </c>
      <c r="C748" s="461" t="s">
        <v>669</v>
      </c>
      <c r="D748" s="717">
        <v>41232</v>
      </c>
      <c r="E748" s="203" t="s">
        <v>517</v>
      </c>
      <c r="F748" s="250" t="s">
        <v>260</v>
      </c>
      <c r="G748" s="219" t="s">
        <v>63</v>
      </c>
      <c r="H748" s="219"/>
      <c r="I748" s="457" t="s">
        <v>698</v>
      </c>
      <c r="J748" s="183" t="s">
        <v>839</v>
      </c>
      <c r="K748" s="767"/>
      <c r="L748" s="504">
        <v>0</v>
      </c>
      <c r="M748" s="271">
        <v>0</v>
      </c>
      <c r="N748" s="271">
        <v>0</v>
      </c>
      <c r="O748" s="205">
        <v>0</v>
      </c>
      <c r="P748" s="205">
        <v>0</v>
      </c>
      <c r="Q748" s="205">
        <v>0</v>
      </c>
      <c r="R748" s="205">
        <v>0</v>
      </c>
      <c r="S748" s="207">
        <v>0</v>
      </c>
      <c r="T748" s="160">
        <v>0</v>
      </c>
      <c r="U748" s="160">
        <v>0</v>
      </c>
      <c r="V748" s="160">
        <v>0</v>
      </c>
      <c r="W748" s="160">
        <v>0</v>
      </c>
      <c r="X748" s="272">
        <v>0</v>
      </c>
      <c r="Y748" s="272">
        <v>0</v>
      </c>
      <c r="Z748" s="272">
        <v>0</v>
      </c>
      <c r="AA748" s="274" t="s">
        <v>229</v>
      </c>
      <c r="AB748" s="164">
        <f t="shared" si="13"/>
        <v>0</v>
      </c>
      <c r="AC748" s="164">
        <v>0</v>
      </c>
      <c r="AD748" s="164">
        <v>0</v>
      </c>
      <c r="AE748" s="209">
        <v>0</v>
      </c>
    </row>
    <row r="749" spans="1:31" ht="12" hidden="1" customHeight="1" x14ac:dyDescent="0.2">
      <c r="A749" s="275">
        <v>2012</v>
      </c>
      <c r="B749" s="189" t="s">
        <v>52</v>
      </c>
      <c r="C749" s="458" t="s">
        <v>670</v>
      </c>
      <c r="D749" s="689">
        <v>41246</v>
      </c>
      <c r="E749" s="115" t="s">
        <v>42</v>
      </c>
      <c r="F749" s="36" t="s">
        <v>255</v>
      </c>
      <c r="G749" s="116" t="s">
        <v>1837</v>
      </c>
      <c r="H749" s="36" t="s">
        <v>2367</v>
      </c>
      <c r="I749" s="454" t="s">
        <v>1839</v>
      </c>
      <c r="J749" s="188" t="s">
        <v>316</v>
      </c>
      <c r="K749" s="118" t="s">
        <v>2360</v>
      </c>
      <c r="L749" s="505">
        <v>0</v>
      </c>
      <c r="M749" s="171">
        <v>0</v>
      </c>
      <c r="N749" s="171">
        <v>0</v>
      </c>
      <c r="O749" s="104">
        <v>0</v>
      </c>
      <c r="P749" s="104">
        <v>0</v>
      </c>
      <c r="Q749" s="104">
        <v>7226</v>
      </c>
      <c r="R749" s="104">
        <v>0</v>
      </c>
      <c r="S749" s="180">
        <v>0</v>
      </c>
      <c r="T749" s="41">
        <v>0</v>
      </c>
      <c r="U749" s="41">
        <v>0</v>
      </c>
      <c r="V749" s="41">
        <v>0</v>
      </c>
      <c r="W749" s="41">
        <v>0</v>
      </c>
      <c r="X749" s="173">
        <v>0</v>
      </c>
      <c r="Y749" s="173">
        <v>0</v>
      </c>
      <c r="Z749" s="173">
        <v>0</v>
      </c>
      <c r="AA749" s="174">
        <v>39722950.579999998</v>
      </c>
      <c r="AB749" s="44">
        <f t="shared" si="13"/>
        <v>126880</v>
      </c>
      <c r="AC749" s="44">
        <f>AD749+AE749+AF749</f>
        <v>63440</v>
      </c>
      <c r="AD749" s="44">
        <v>0</v>
      </c>
      <c r="AE749" s="109">
        <v>63440</v>
      </c>
    </row>
    <row r="750" spans="1:31" ht="12" hidden="1" customHeight="1" x14ac:dyDescent="0.2">
      <c r="A750" s="275">
        <v>2012</v>
      </c>
      <c r="B750" s="189" t="s">
        <v>52</v>
      </c>
      <c r="C750" s="458" t="s">
        <v>670</v>
      </c>
      <c r="D750" s="689">
        <v>41246</v>
      </c>
      <c r="E750" s="115" t="s">
        <v>279</v>
      </c>
      <c r="F750" s="36" t="s">
        <v>255</v>
      </c>
      <c r="G750" s="116" t="s">
        <v>1837</v>
      </c>
      <c r="H750" s="36" t="s">
        <v>2366</v>
      </c>
      <c r="I750" s="454" t="s">
        <v>1839</v>
      </c>
      <c r="J750" s="188" t="s">
        <v>316</v>
      </c>
      <c r="K750" s="118" t="s">
        <v>2360</v>
      </c>
      <c r="L750" s="505">
        <v>0</v>
      </c>
      <c r="M750" s="171">
        <v>0</v>
      </c>
      <c r="N750" s="171">
        <v>0</v>
      </c>
      <c r="O750" s="104">
        <v>0</v>
      </c>
      <c r="P750" s="104">
        <v>0</v>
      </c>
      <c r="Q750" s="104">
        <v>0</v>
      </c>
      <c r="R750" s="104">
        <v>0</v>
      </c>
      <c r="S750" s="180">
        <v>0</v>
      </c>
      <c r="T750" s="41">
        <v>0</v>
      </c>
      <c r="U750" s="41">
        <v>0</v>
      </c>
      <c r="V750" s="41">
        <v>0</v>
      </c>
      <c r="W750" s="41">
        <v>0</v>
      </c>
      <c r="X750" s="173">
        <v>0</v>
      </c>
      <c r="Y750" s="173">
        <v>0</v>
      </c>
      <c r="Z750" s="173">
        <v>0</v>
      </c>
      <c r="AA750" s="174">
        <v>39722950.579999998</v>
      </c>
      <c r="AB750" s="44">
        <f t="shared" si="13"/>
        <v>63440</v>
      </c>
      <c r="AC750" s="44">
        <v>0</v>
      </c>
      <c r="AD750" s="44">
        <v>0</v>
      </c>
      <c r="AE750" s="109">
        <v>63440</v>
      </c>
    </row>
    <row r="751" spans="1:31" x14ac:dyDescent="0.2">
      <c r="A751" s="113">
        <v>2012</v>
      </c>
      <c r="B751" s="622" t="s">
        <v>122</v>
      </c>
      <c r="C751" s="458" t="s">
        <v>672</v>
      </c>
      <c r="D751" s="689">
        <v>41254</v>
      </c>
      <c r="E751" s="115" t="s">
        <v>37</v>
      </c>
      <c r="F751" s="102" t="s">
        <v>259</v>
      </c>
      <c r="G751" s="116" t="s">
        <v>68</v>
      </c>
      <c r="H751" s="116"/>
      <c r="I751" s="452" t="s">
        <v>1598</v>
      </c>
      <c r="J751" s="119" t="s">
        <v>538</v>
      </c>
      <c r="K751" s="593">
        <v>41734</v>
      </c>
      <c r="L751" s="505">
        <v>0</v>
      </c>
      <c r="M751" s="171">
        <v>0</v>
      </c>
      <c r="N751" s="171">
        <v>0</v>
      </c>
      <c r="O751" s="104">
        <v>0</v>
      </c>
      <c r="P751" s="104">
        <v>0</v>
      </c>
      <c r="Q751" s="104">
        <v>0</v>
      </c>
      <c r="R751" s="104">
        <v>0</v>
      </c>
      <c r="S751" s="180">
        <v>0</v>
      </c>
      <c r="T751" s="41">
        <v>0</v>
      </c>
      <c r="U751" s="41">
        <v>0</v>
      </c>
      <c r="V751" s="41">
        <v>0</v>
      </c>
      <c r="W751" s="41">
        <v>0</v>
      </c>
      <c r="X751" s="173">
        <v>0</v>
      </c>
      <c r="Y751" s="173">
        <v>0</v>
      </c>
      <c r="Z751" s="173">
        <v>0</v>
      </c>
      <c r="AA751" s="174">
        <v>0</v>
      </c>
      <c r="AB751" s="44">
        <f t="shared" si="13"/>
        <v>14621.64</v>
      </c>
      <c r="AC751" s="44">
        <v>0</v>
      </c>
      <c r="AD751" s="44">
        <v>0</v>
      </c>
      <c r="AE751" s="109">
        <v>14621.64</v>
      </c>
    </row>
    <row r="752" spans="1:31" s="1" customFormat="1" hidden="1" x14ac:dyDescent="0.2">
      <c r="A752" s="275">
        <v>2012</v>
      </c>
      <c r="B752" s="176" t="s">
        <v>573</v>
      </c>
      <c r="C752" s="458" t="s">
        <v>673</v>
      </c>
      <c r="D752" s="693">
        <v>41254</v>
      </c>
      <c r="E752" s="177" t="s">
        <v>42</v>
      </c>
      <c r="F752" s="177" t="s">
        <v>266</v>
      </c>
      <c r="G752" s="116" t="s">
        <v>68</v>
      </c>
      <c r="H752" s="116"/>
      <c r="I752" s="460" t="s">
        <v>1597</v>
      </c>
      <c r="J752" s="187" t="s">
        <v>310</v>
      </c>
      <c r="K752" s="118" t="s">
        <v>1407</v>
      </c>
      <c r="L752" s="505">
        <v>0</v>
      </c>
      <c r="M752" s="171">
        <v>0</v>
      </c>
      <c r="N752" s="171">
        <v>0</v>
      </c>
      <c r="O752" s="104">
        <v>0</v>
      </c>
      <c r="P752" s="104">
        <v>0</v>
      </c>
      <c r="Q752" s="104">
        <v>0</v>
      </c>
      <c r="R752" s="104">
        <v>0</v>
      </c>
      <c r="S752" s="180">
        <v>0</v>
      </c>
      <c r="T752" s="41">
        <v>0</v>
      </c>
      <c r="U752" s="41">
        <v>0</v>
      </c>
      <c r="V752" s="41">
        <v>0</v>
      </c>
      <c r="W752" s="41">
        <v>0</v>
      </c>
      <c r="X752" s="173">
        <v>0</v>
      </c>
      <c r="Y752" s="173">
        <v>0</v>
      </c>
      <c r="Z752" s="173">
        <v>1510</v>
      </c>
      <c r="AA752" s="174" t="s">
        <v>20</v>
      </c>
      <c r="AB752" s="44">
        <f t="shared" si="13"/>
        <v>8567.2200000000012</v>
      </c>
      <c r="AC752" s="44">
        <v>3800.37</v>
      </c>
      <c r="AD752" s="44">
        <v>0</v>
      </c>
      <c r="AE752" s="109">
        <v>4766.8500000000004</v>
      </c>
    </row>
    <row r="753" spans="1:31" s="1" customFormat="1" hidden="1" x14ac:dyDescent="0.2">
      <c r="A753" s="275">
        <v>2012</v>
      </c>
      <c r="B753" s="176" t="s">
        <v>524</v>
      </c>
      <c r="C753" s="458" t="s">
        <v>674</v>
      </c>
      <c r="D753" s="693">
        <v>41264</v>
      </c>
      <c r="E753" s="115" t="s">
        <v>39</v>
      </c>
      <c r="F753" s="116" t="s">
        <v>260</v>
      </c>
      <c r="G753" s="167" t="s">
        <v>243</v>
      </c>
      <c r="H753" s="167"/>
      <c r="I753" s="454" t="s">
        <v>812</v>
      </c>
      <c r="J753" s="169" t="s">
        <v>310</v>
      </c>
      <c r="K753" s="593" t="s">
        <v>1984</v>
      </c>
      <c r="L753" s="505">
        <v>0</v>
      </c>
      <c r="M753" s="171">
        <v>0</v>
      </c>
      <c r="N753" s="171">
        <v>0</v>
      </c>
      <c r="O753" s="104">
        <v>0</v>
      </c>
      <c r="P753" s="104">
        <v>0</v>
      </c>
      <c r="Q753" s="104">
        <v>408.75</v>
      </c>
      <c r="R753" s="104">
        <v>0</v>
      </c>
      <c r="S753" s="180">
        <v>0</v>
      </c>
      <c r="T753" s="41">
        <v>0</v>
      </c>
      <c r="U753" s="41">
        <v>0</v>
      </c>
      <c r="V753" s="41">
        <v>0</v>
      </c>
      <c r="W753" s="41">
        <v>0</v>
      </c>
      <c r="X753" s="173">
        <v>0</v>
      </c>
      <c r="Y753" s="173">
        <v>0</v>
      </c>
      <c r="Z753" s="173">
        <v>17232.2</v>
      </c>
      <c r="AA753" s="174">
        <v>122368.14</v>
      </c>
      <c r="AB753" s="44">
        <v>17801.259999999998</v>
      </c>
      <c r="AC753" s="44">
        <v>0</v>
      </c>
      <c r="AD753" s="44">
        <v>0</v>
      </c>
      <c r="AE753" s="109">
        <v>0</v>
      </c>
    </row>
    <row r="754" spans="1:31" s="1" customFormat="1" ht="12.75" hidden="1" customHeight="1" x14ac:dyDescent="0.2">
      <c r="A754" s="275">
        <v>2012</v>
      </c>
      <c r="B754" s="176" t="s">
        <v>211</v>
      </c>
      <c r="C754" s="458" t="s">
        <v>675</v>
      </c>
      <c r="D754" s="693">
        <v>41264</v>
      </c>
      <c r="E754" s="115" t="s">
        <v>42</v>
      </c>
      <c r="F754" s="116" t="s">
        <v>262</v>
      </c>
      <c r="G754" s="167" t="s">
        <v>63</v>
      </c>
      <c r="H754" s="167"/>
      <c r="I754" s="454" t="s">
        <v>1596</v>
      </c>
      <c r="J754" s="188" t="s">
        <v>316</v>
      </c>
      <c r="K754" s="118" t="s">
        <v>2359</v>
      </c>
      <c r="L754" s="505">
        <v>0</v>
      </c>
      <c r="M754" s="171">
        <v>0</v>
      </c>
      <c r="N754" s="171">
        <v>0</v>
      </c>
      <c r="O754" s="104">
        <v>0</v>
      </c>
      <c r="P754" s="104">
        <v>0</v>
      </c>
      <c r="Q754" s="104">
        <v>226.25</v>
      </c>
      <c r="R754" s="104">
        <v>0</v>
      </c>
      <c r="S754" s="180">
        <v>0</v>
      </c>
      <c r="T754" s="41">
        <v>0</v>
      </c>
      <c r="U754" s="41">
        <v>0</v>
      </c>
      <c r="V754" s="41">
        <v>0</v>
      </c>
      <c r="W754" s="40">
        <v>0</v>
      </c>
      <c r="X754" s="173">
        <v>0</v>
      </c>
      <c r="Y754" s="173">
        <v>0</v>
      </c>
      <c r="Z754" s="173">
        <v>0</v>
      </c>
      <c r="AA754" s="174">
        <v>250000</v>
      </c>
      <c r="AB754" s="44">
        <f>AC754+AD754+AE754</f>
        <v>5963.8799999999992</v>
      </c>
      <c r="AC754" s="44">
        <v>3775.2</v>
      </c>
      <c r="AD754" s="44">
        <v>0</v>
      </c>
      <c r="AE754" s="109">
        <v>2188.6799999999998</v>
      </c>
    </row>
    <row r="755" spans="1:31" ht="12.75" hidden="1" customHeight="1" thickBot="1" x14ac:dyDescent="0.25">
      <c r="A755" s="275">
        <v>2012</v>
      </c>
      <c r="B755" s="276" t="s">
        <v>92</v>
      </c>
      <c r="C755" s="458" t="s">
        <v>696</v>
      </c>
      <c r="D755" s="693">
        <v>41265</v>
      </c>
      <c r="E755" s="363" t="s">
        <v>38</v>
      </c>
      <c r="F755" s="36" t="s">
        <v>260</v>
      </c>
      <c r="G755" s="167" t="s">
        <v>228</v>
      </c>
      <c r="H755" s="167"/>
      <c r="I755" s="454" t="s">
        <v>1595</v>
      </c>
      <c r="J755" s="364" t="s">
        <v>316</v>
      </c>
      <c r="K755" s="178" t="s">
        <v>1408</v>
      </c>
      <c r="L755" s="508">
        <v>0</v>
      </c>
      <c r="M755" s="150">
        <v>0</v>
      </c>
      <c r="N755" s="171">
        <v>0</v>
      </c>
      <c r="O755" s="104">
        <v>0</v>
      </c>
      <c r="P755" s="104">
        <v>0</v>
      </c>
      <c r="Q755" s="38">
        <v>185.5</v>
      </c>
      <c r="R755" s="38">
        <v>0</v>
      </c>
      <c r="S755" s="365">
        <v>0</v>
      </c>
      <c r="T755" s="131">
        <v>0</v>
      </c>
      <c r="U755" s="131">
        <v>0</v>
      </c>
      <c r="V755" s="131">
        <v>0</v>
      </c>
      <c r="W755" s="131">
        <v>0</v>
      </c>
      <c r="X755" s="180">
        <v>0</v>
      </c>
      <c r="Y755" s="365">
        <v>0</v>
      </c>
      <c r="Z755" s="365">
        <v>0</v>
      </c>
      <c r="AA755" s="170" t="s">
        <v>20</v>
      </c>
      <c r="AB755" s="45">
        <f>AC755+AD755+AE755</f>
        <v>2057.31</v>
      </c>
      <c r="AC755" s="45">
        <v>0</v>
      </c>
      <c r="AD755" s="45">
        <v>0</v>
      </c>
      <c r="AE755" s="109">
        <v>2057.31</v>
      </c>
    </row>
    <row r="756" spans="1:31" hidden="1" x14ac:dyDescent="0.2">
      <c r="A756" s="366">
        <v>2013</v>
      </c>
      <c r="B756" s="367" t="s">
        <v>212</v>
      </c>
      <c r="C756" s="672"/>
      <c r="D756" s="672"/>
      <c r="E756" s="270" t="s">
        <v>569</v>
      </c>
      <c r="F756" s="214" t="s">
        <v>265</v>
      </c>
      <c r="G756" s="214" t="s">
        <v>69</v>
      </c>
      <c r="H756" s="214"/>
      <c r="I756" s="455" t="s">
        <v>698</v>
      </c>
      <c r="J756" s="156" t="s">
        <v>839</v>
      </c>
      <c r="K756" s="595"/>
      <c r="L756" s="504">
        <v>0</v>
      </c>
      <c r="M756" s="368">
        <v>0</v>
      </c>
      <c r="N756" s="368">
        <v>0</v>
      </c>
      <c r="O756" s="142">
        <v>0</v>
      </c>
      <c r="P756" s="142">
        <v>0</v>
      </c>
      <c r="Q756" s="142">
        <v>0</v>
      </c>
      <c r="R756" s="142">
        <v>0</v>
      </c>
      <c r="S756" s="369">
        <v>0</v>
      </c>
      <c r="T756" s="160">
        <v>0</v>
      </c>
      <c r="U756" s="160">
        <v>0</v>
      </c>
      <c r="V756" s="160">
        <v>0</v>
      </c>
      <c r="W756" s="161">
        <v>0</v>
      </c>
      <c r="X756" s="370">
        <v>0</v>
      </c>
      <c r="Y756" s="536">
        <v>0</v>
      </c>
      <c r="Z756" s="536">
        <v>0</v>
      </c>
      <c r="AA756" s="372">
        <v>0</v>
      </c>
      <c r="AB756" s="387">
        <f>AC756+AD756+AE756</f>
        <v>94205.96</v>
      </c>
      <c r="AC756" s="147">
        <v>0</v>
      </c>
      <c r="AD756" s="147">
        <v>0</v>
      </c>
      <c r="AE756" s="294">
        <v>94205.96</v>
      </c>
    </row>
    <row r="757" spans="1:31" hidden="1" x14ac:dyDescent="0.2">
      <c r="A757" s="275">
        <v>2013</v>
      </c>
      <c r="B757" s="276" t="s">
        <v>2606</v>
      </c>
      <c r="C757" s="666" t="s">
        <v>2607</v>
      </c>
      <c r="D757" s="693">
        <v>41569</v>
      </c>
      <c r="E757" s="177" t="s">
        <v>39</v>
      </c>
      <c r="F757" s="167" t="s">
        <v>260</v>
      </c>
      <c r="G757" s="167" t="s">
        <v>243</v>
      </c>
      <c r="H757" s="167" t="s">
        <v>2608</v>
      </c>
      <c r="I757" s="454" t="s">
        <v>2609</v>
      </c>
      <c r="J757" s="37" t="s">
        <v>310</v>
      </c>
      <c r="K757" s="178" t="s">
        <v>2610</v>
      </c>
      <c r="L757" s="505">
        <v>0</v>
      </c>
      <c r="M757" s="150">
        <v>0</v>
      </c>
      <c r="N757" s="150">
        <v>0</v>
      </c>
      <c r="O757" s="38">
        <v>0</v>
      </c>
      <c r="P757" s="39">
        <v>0</v>
      </c>
      <c r="Q757" s="39">
        <v>0</v>
      </c>
      <c r="R757" s="39">
        <v>0</v>
      </c>
      <c r="S757" s="180">
        <v>0</v>
      </c>
      <c r="T757" s="41">
        <v>0</v>
      </c>
      <c r="U757" s="41">
        <v>0</v>
      </c>
      <c r="V757" s="41">
        <v>0</v>
      </c>
      <c r="W757" s="40">
        <v>0</v>
      </c>
      <c r="X757" s="180">
        <v>0</v>
      </c>
      <c r="Y757" s="180">
        <v>0</v>
      </c>
      <c r="Z757" s="180">
        <v>0</v>
      </c>
      <c r="AA757" s="170">
        <v>29285.8</v>
      </c>
      <c r="AB757" s="44">
        <v>2016.01</v>
      </c>
      <c r="AC757" s="45">
        <v>0</v>
      </c>
      <c r="AD757" s="45">
        <v>0</v>
      </c>
      <c r="AE757" s="46">
        <v>2016.01</v>
      </c>
    </row>
    <row r="758" spans="1:31" hidden="1" x14ac:dyDescent="0.2">
      <c r="A758" s="275">
        <v>2013</v>
      </c>
      <c r="B758" s="276" t="s">
        <v>2606</v>
      </c>
      <c r="C758" s="666" t="s">
        <v>2607</v>
      </c>
      <c r="D758" s="693">
        <v>41569</v>
      </c>
      <c r="E758" s="177" t="s">
        <v>39</v>
      </c>
      <c r="F758" s="167" t="s">
        <v>260</v>
      </c>
      <c r="G758" s="167" t="s">
        <v>243</v>
      </c>
      <c r="H758" s="167" t="s">
        <v>2612</v>
      </c>
      <c r="I758" s="454" t="s">
        <v>2609</v>
      </c>
      <c r="J758" s="37" t="s">
        <v>310</v>
      </c>
      <c r="K758" s="178" t="s">
        <v>2610</v>
      </c>
      <c r="L758" s="505">
        <v>0</v>
      </c>
      <c r="M758" s="150">
        <v>0</v>
      </c>
      <c r="N758" s="150">
        <v>0</v>
      </c>
      <c r="O758" s="38">
        <v>0</v>
      </c>
      <c r="P758" s="39">
        <v>0</v>
      </c>
      <c r="Q758" s="39">
        <v>0</v>
      </c>
      <c r="R758" s="39">
        <v>0</v>
      </c>
      <c r="S758" s="180">
        <v>0</v>
      </c>
      <c r="T758" s="41">
        <v>0</v>
      </c>
      <c r="U758" s="41">
        <v>0</v>
      </c>
      <c r="V758" s="41">
        <v>0</v>
      </c>
      <c r="W758" s="40">
        <v>0</v>
      </c>
      <c r="X758" s="180">
        <v>0</v>
      </c>
      <c r="Y758" s="180">
        <v>0</v>
      </c>
      <c r="Z758" s="180">
        <v>0</v>
      </c>
      <c r="AA758" s="170">
        <v>31828.69</v>
      </c>
      <c r="AB758" s="44">
        <v>371.98</v>
      </c>
      <c r="AC758" s="45">
        <v>0</v>
      </c>
      <c r="AD758" s="45">
        <v>0</v>
      </c>
      <c r="AE758" s="46">
        <v>371.98</v>
      </c>
    </row>
    <row r="759" spans="1:31" hidden="1" x14ac:dyDescent="0.2">
      <c r="A759" s="275">
        <v>2013</v>
      </c>
      <c r="B759" s="276" t="s">
        <v>2606</v>
      </c>
      <c r="C759" s="666" t="s">
        <v>2607</v>
      </c>
      <c r="D759" s="693">
        <v>41569</v>
      </c>
      <c r="E759" s="177" t="s">
        <v>39</v>
      </c>
      <c r="F759" s="167" t="s">
        <v>2611</v>
      </c>
      <c r="G759" s="167" t="s">
        <v>243</v>
      </c>
      <c r="H759" s="167" t="s">
        <v>2613</v>
      </c>
      <c r="I759" s="454" t="s">
        <v>1640</v>
      </c>
      <c r="J759" s="37" t="s">
        <v>310</v>
      </c>
      <c r="K759" s="178" t="s">
        <v>2610</v>
      </c>
      <c r="L759" s="505">
        <v>0</v>
      </c>
      <c r="M759" s="150">
        <v>0</v>
      </c>
      <c r="N759" s="150">
        <v>0</v>
      </c>
      <c r="O759" s="38">
        <v>0</v>
      </c>
      <c r="P759" s="39">
        <v>0</v>
      </c>
      <c r="Q759" s="39">
        <v>0</v>
      </c>
      <c r="R759" s="39">
        <v>0</v>
      </c>
      <c r="S759" s="180">
        <v>0</v>
      </c>
      <c r="T759" s="41">
        <v>0</v>
      </c>
      <c r="U759" s="41">
        <v>0</v>
      </c>
      <c r="V759" s="41">
        <v>0</v>
      </c>
      <c r="W759" s="40">
        <v>0</v>
      </c>
      <c r="X759" s="180">
        <v>0</v>
      </c>
      <c r="Y759" s="180">
        <v>0</v>
      </c>
      <c r="Z759" s="180">
        <v>0</v>
      </c>
      <c r="AA759" s="170">
        <v>29285.8</v>
      </c>
      <c r="AB759" s="44">
        <v>1167.3</v>
      </c>
      <c r="AC759" s="45">
        <v>0</v>
      </c>
      <c r="AD759" s="45">
        <v>0</v>
      </c>
      <c r="AE759" s="46">
        <v>1167.3</v>
      </c>
    </row>
    <row r="760" spans="1:31" hidden="1" x14ac:dyDescent="0.2">
      <c r="A760" s="275">
        <v>2013</v>
      </c>
      <c r="B760" s="276" t="s">
        <v>557</v>
      </c>
      <c r="C760" s="666" t="s">
        <v>2120</v>
      </c>
      <c r="D760" s="666" t="s">
        <v>2194</v>
      </c>
      <c r="E760" s="177" t="s">
        <v>39</v>
      </c>
      <c r="F760" s="167" t="s">
        <v>250</v>
      </c>
      <c r="G760" s="167" t="s">
        <v>63</v>
      </c>
      <c r="H760" s="167"/>
      <c r="I760" s="454" t="s">
        <v>2195</v>
      </c>
      <c r="J760" s="37" t="s">
        <v>310</v>
      </c>
      <c r="K760" s="178" t="s">
        <v>2196</v>
      </c>
      <c r="L760" s="505">
        <v>0</v>
      </c>
      <c r="M760" s="150">
        <v>0</v>
      </c>
      <c r="N760" s="150">
        <v>60000</v>
      </c>
      <c r="O760" s="38">
        <v>0</v>
      </c>
      <c r="P760" s="39">
        <v>0</v>
      </c>
      <c r="Q760" s="39">
        <v>0</v>
      </c>
      <c r="R760" s="39">
        <v>0</v>
      </c>
      <c r="S760" s="180">
        <v>0</v>
      </c>
      <c r="T760" s="41"/>
      <c r="U760" s="41">
        <v>0</v>
      </c>
      <c r="V760" s="41">
        <v>0</v>
      </c>
      <c r="W760" s="40">
        <v>0</v>
      </c>
      <c r="X760" s="180">
        <v>0</v>
      </c>
      <c r="Y760" s="180">
        <v>0</v>
      </c>
      <c r="Z760" s="180">
        <v>18000</v>
      </c>
      <c r="AA760" s="170" t="s">
        <v>2197</v>
      </c>
      <c r="AB760" s="61">
        <v>91085.57</v>
      </c>
      <c r="AC760" s="45">
        <v>0</v>
      </c>
      <c r="AD760" s="45">
        <v>0</v>
      </c>
      <c r="AE760" s="46">
        <v>91085.57</v>
      </c>
    </row>
    <row r="761" spans="1:31" hidden="1" x14ac:dyDescent="0.2">
      <c r="A761" s="275">
        <v>2013</v>
      </c>
      <c r="B761" s="276" t="s">
        <v>559</v>
      </c>
      <c r="C761" s="666" t="s">
        <v>899</v>
      </c>
      <c r="D761" s="693">
        <v>41351</v>
      </c>
      <c r="E761" s="177" t="s">
        <v>293</v>
      </c>
      <c r="F761" s="167" t="s">
        <v>259</v>
      </c>
      <c r="G761" s="167" t="s">
        <v>63</v>
      </c>
      <c r="H761" s="167" t="s">
        <v>952</v>
      </c>
      <c r="I761" s="454" t="s">
        <v>3041</v>
      </c>
      <c r="J761" s="169" t="s">
        <v>560</v>
      </c>
      <c r="K761" s="178" t="s">
        <v>1409</v>
      </c>
      <c r="L761" s="505">
        <v>0</v>
      </c>
      <c r="M761" s="150">
        <v>0</v>
      </c>
      <c r="N761" s="150">
        <v>0</v>
      </c>
      <c r="O761" s="38">
        <v>0</v>
      </c>
      <c r="P761" s="180">
        <v>0</v>
      </c>
      <c r="Q761" s="180">
        <v>0</v>
      </c>
      <c r="R761" s="180">
        <v>0</v>
      </c>
      <c r="S761" s="180">
        <v>0</v>
      </c>
      <c r="T761" s="41">
        <v>0</v>
      </c>
      <c r="U761" s="41">
        <v>0</v>
      </c>
      <c r="V761" s="41">
        <v>0</v>
      </c>
      <c r="W761" s="40">
        <v>0</v>
      </c>
      <c r="X761" s="180">
        <v>0</v>
      </c>
      <c r="Y761" s="180">
        <v>0</v>
      </c>
      <c r="Z761" s="180">
        <v>0</v>
      </c>
      <c r="AA761" s="170">
        <v>265000</v>
      </c>
      <c r="AB761" s="44">
        <f>AC761+AD761+AE761</f>
        <v>2440</v>
      </c>
      <c r="AC761" s="45">
        <v>0</v>
      </c>
      <c r="AD761" s="45">
        <v>0</v>
      </c>
      <c r="AE761" s="46">
        <v>2440</v>
      </c>
    </row>
    <row r="762" spans="1:31" hidden="1" x14ac:dyDescent="0.2">
      <c r="A762" s="321">
        <v>2013</v>
      </c>
      <c r="B762" s="337" t="s">
        <v>115</v>
      </c>
      <c r="C762" s="668" t="s">
        <v>899</v>
      </c>
      <c r="D762" s="668" t="s">
        <v>561</v>
      </c>
      <c r="E762" s="203" t="s">
        <v>293</v>
      </c>
      <c r="F762" s="250" t="s">
        <v>259</v>
      </c>
      <c r="G762" s="250" t="s">
        <v>63</v>
      </c>
      <c r="H762" s="250"/>
      <c r="I762" s="481" t="s">
        <v>3040</v>
      </c>
      <c r="J762" s="183" t="s">
        <v>839</v>
      </c>
      <c r="K762" s="767"/>
      <c r="L762" s="504">
        <v>0</v>
      </c>
      <c r="M762" s="271">
        <v>0</v>
      </c>
      <c r="N762" s="159">
        <v>0</v>
      </c>
      <c r="O762" s="164">
        <v>1220</v>
      </c>
      <c r="P762" s="272">
        <v>0</v>
      </c>
      <c r="Q762" s="207">
        <v>0</v>
      </c>
      <c r="R762" s="207">
        <v>0</v>
      </c>
      <c r="S762" s="369">
        <v>0</v>
      </c>
      <c r="T762" s="160">
        <v>0</v>
      </c>
      <c r="U762" s="160">
        <v>0</v>
      </c>
      <c r="V762" s="160">
        <v>0</v>
      </c>
      <c r="W762" s="161">
        <v>0</v>
      </c>
      <c r="X762" s="272">
        <v>0</v>
      </c>
      <c r="Y762" s="404">
        <v>0</v>
      </c>
      <c r="Z762" s="404">
        <v>0</v>
      </c>
      <c r="AA762" s="274">
        <v>0</v>
      </c>
      <c r="AB762" s="374">
        <f>AC762+AD762+AE762</f>
        <v>0</v>
      </c>
      <c r="AC762" s="164">
        <v>0</v>
      </c>
      <c r="AD762" s="164">
        <v>0</v>
      </c>
      <c r="AE762" s="209">
        <v>0</v>
      </c>
    </row>
    <row r="763" spans="1:31" x14ac:dyDescent="0.2">
      <c r="A763" s="275">
        <v>2013</v>
      </c>
      <c r="B763" s="276" t="s">
        <v>205</v>
      </c>
      <c r="C763" s="666" t="s">
        <v>619</v>
      </c>
      <c r="D763" s="693">
        <v>41277</v>
      </c>
      <c r="E763" s="324" t="s">
        <v>37</v>
      </c>
      <c r="F763" s="36" t="s">
        <v>260</v>
      </c>
      <c r="G763" s="115" t="s">
        <v>68</v>
      </c>
      <c r="H763" s="177"/>
      <c r="I763" s="454" t="s">
        <v>3039</v>
      </c>
      <c r="J763" s="339" t="s">
        <v>316</v>
      </c>
      <c r="K763" s="178" t="s">
        <v>955</v>
      </c>
      <c r="L763" s="505">
        <v>0</v>
      </c>
      <c r="M763" s="150">
        <v>0</v>
      </c>
      <c r="N763" s="150">
        <v>0</v>
      </c>
      <c r="O763" s="104">
        <v>0</v>
      </c>
      <c r="P763" s="104">
        <v>0</v>
      </c>
      <c r="Q763" s="180">
        <v>0</v>
      </c>
      <c r="R763" s="180">
        <v>0</v>
      </c>
      <c r="S763" s="180">
        <v>0</v>
      </c>
      <c r="T763" s="41">
        <v>0</v>
      </c>
      <c r="U763" s="41">
        <v>0</v>
      </c>
      <c r="V763" s="41">
        <v>0</v>
      </c>
      <c r="W763" s="40">
        <v>0</v>
      </c>
      <c r="X763" s="180">
        <v>0</v>
      </c>
      <c r="Y763" s="180">
        <v>0</v>
      </c>
      <c r="Z763" s="180">
        <v>0</v>
      </c>
      <c r="AA763" s="170" t="s">
        <v>20</v>
      </c>
      <c r="AB763" s="44">
        <f>AC763+AD763+AE763</f>
        <v>11507.62</v>
      </c>
      <c r="AC763" s="44">
        <v>0</v>
      </c>
      <c r="AD763" s="45">
        <v>0</v>
      </c>
      <c r="AE763" s="46">
        <v>11507.62</v>
      </c>
    </row>
    <row r="764" spans="1:31" hidden="1" x14ac:dyDescent="0.2">
      <c r="A764" s="185">
        <v>2013</v>
      </c>
      <c r="B764" s="186" t="s">
        <v>170</v>
      </c>
      <c r="C764" s="666" t="s">
        <v>620</v>
      </c>
      <c r="D764" s="689">
        <v>41281</v>
      </c>
      <c r="E764" s="115" t="s">
        <v>42</v>
      </c>
      <c r="F764" s="116" t="s">
        <v>260</v>
      </c>
      <c r="G764" s="115" t="s">
        <v>2225</v>
      </c>
      <c r="H764" s="115" t="s">
        <v>2224</v>
      </c>
      <c r="I764" s="460" t="s">
        <v>3038</v>
      </c>
      <c r="J764" s="119" t="s">
        <v>560</v>
      </c>
      <c r="K764" s="593">
        <v>41305</v>
      </c>
      <c r="L764" s="505">
        <v>0</v>
      </c>
      <c r="M764" s="171">
        <v>0</v>
      </c>
      <c r="N764" s="150">
        <v>0</v>
      </c>
      <c r="O764" s="104">
        <v>0</v>
      </c>
      <c r="P764" s="104">
        <v>0</v>
      </c>
      <c r="Q764" s="180">
        <v>0</v>
      </c>
      <c r="R764" s="180">
        <v>0</v>
      </c>
      <c r="S764" s="180">
        <v>0</v>
      </c>
      <c r="T764" s="41">
        <v>0</v>
      </c>
      <c r="U764" s="41">
        <v>0</v>
      </c>
      <c r="V764" s="41">
        <v>0</v>
      </c>
      <c r="W764" s="40">
        <v>0</v>
      </c>
      <c r="X764" s="173">
        <v>0</v>
      </c>
      <c r="Y764" s="173">
        <v>0</v>
      </c>
      <c r="Z764" s="173">
        <v>3775.2</v>
      </c>
      <c r="AA764" s="174">
        <v>0</v>
      </c>
      <c r="AB764" s="44">
        <f>AC764+AD764+AE764</f>
        <v>4026.88</v>
      </c>
      <c r="AC764" s="44">
        <v>2139.2800000000002</v>
      </c>
      <c r="AD764" s="45">
        <v>0</v>
      </c>
      <c r="AE764" s="109">
        <v>1887.6</v>
      </c>
    </row>
    <row r="765" spans="1:31" x14ac:dyDescent="0.2">
      <c r="A765" s="185">
        <v>2013</v>
      </c>
      <c r="B765" s="276" t="s">
        <v>134</v>
      </c>
      <c r="C765" s="666" t="s">
        <v>621</v>
      </c>
      <c r="D765" s="693">
        <v>41288</v>
      </c>
      <c r="E765" s="177" t="s">
        <v>37</v>
      </c>
      <c r="F765" s="167" t="s">
        <v>291</v>
      </c>
      <c r="G765" s="167" t="s">
        <v>69</v>
      </c>
      <c r="H765" s="167" t="s">
        <v>2245</v>
      </c>
      <c r="I765" s="454" t="s">
        <v>3037</v>
      </c>
      <c r="J765" s="339" t="s">
        <v>316</v>
      </c>
      <c r="K765" s="118" t="s">
        <v>1410</v>
      </c>
      <c r="L765" s="505">
        <v>0</v>
      </c>
      <c r="M765" s="171">
        <v>0</v>
      </c>
      <c r="N765" s="150">
        <v>0</v>
      </c>
      <c r="O765" s="104">
        <v>0</v>
      </c>
      <c r="P765" s="104">
        <v>0</v>
      </c>
      <c r="Q765" s="180">
        <v>0</v>
      </c>
      <c r="R765" s="180">
        <v>0</v>
      </c>
      <c r="S765" s="180">
        <v>0</v>
      </c>
      <c r="T765" s="41">
        <v>0</v>
      </c>
      <c r="U765" s="41">
        <v>0</v>
      </c>
      <c r="V765" s="41">
        <v>0</v>
      </c>
      <c r="W765" s="40">
        <v>0</v>
      </c>
      <c r="X765" s="173">
        <v>1474.89</v>
      </c>
      <c r="Y765" s="173">
        <v>0</v>
      </c>
      <c r="Z765" s="173">
        <v>0</v>
      </c>
      <c r="AA765" s="174">
        <v>409</v>
      </c>
      <c r="AB765" s="44">
        <v>437.74</v>
      </c>
      <c r="AC765" s="44">
        <v>0</v>
      </c>
      <c r="AD765" s="44">
        <v>0</v>
      </c>
      <c r="AE765" s="109">
        <v>437.74</v>
      </c>
    </row>
    <row r="766" spans="1:31" hidden="1" x14ac:dyDescent="0.2">
      <c r="A766" s="275">
        <v>2013</v>
      </c>
      <c r="B766" s="186" t="s">
        <v>203</v>
      </c>
      <c r="C766" s="666" t="s">
        <v>622</v>
      </c>
      <c r="D766" s="689">
        <v>41291</v>
      </c>
      <c r="E766" s="177" t="s">
        <v>38</v>
      </c>
      <c r="F766" s="116" t="s">
        <v>256</v>
      </c>
      <c r="G766" s="115" t="s">
        <v>68</v>
      </c>
      <c r="H766" s="115"/>
      <c r="I766" s="460" t="s">
        <v>3036</v>
      </c>
      <c r="J766" s="119" t="s">
        <v>537</v>
      </c>
      <c r="K766" s="118" t="s">
        <v>2684</v>
      </c>
      <c r="L766" s="505">
        <v>0</v>
      </c>
      <c r="M766" s="171">
        <v>0</v>
      </c>
      <c r="N766" s="150">
        <v>0</v>
      </c>
      <c r="O766" s="104">
        <v>0</v>
      </c>
      <c r="P766" s="104">
        <v>0</v>
      </c>
      <c r="Q766" s="180">
        <v>0</v>
      </c>
      <c r="R766" s="180">
        <v>0</v>
      </c>
      <c r="S766" s="180">
        <v>0</v>
      </c>
      <c r="T766" s="41">
        <v>0</v>
      </c>
      <c r="U766" s="41">
        <v>0</v>
      </c>
      <c r="V766" s="41">
        <v>0</v>
      </c>
      <c r="W766" s="40">
        <v>0</v>
      </c>
      <c r="X766" s="173">
        <v>0</v>
      </c>
      <c r="Y766" s="173">
        <v>0</v>
      </c>
      <c r="Z766" s="173">
        <v>0</v>
      </c>
      <c r="AA766" s="174" t="s">
        <v>20</v>
      </c>
      <c r="AB766" s="44">
        <f>AC766+AD766+AE766</f>
        <v>3100.2799999999997</v>
      </c>
      <c r="AC766" s="109">
        <v>641.28</v>
      </c>
      <c r="AD766" s="44">
        <v>0</v>
      </c>
      <c r="AE766" s="109">
        <v>2459</v>
      </c>
    </row>
    <row r="767" spans="1:31" x14ac:dyDescent="0.2">
      <c r="A767" s="185">
        <v>2013</v>
      </c>
      <c r="B767" s="276" t="s">
        <v>53</v>
      </c>
      <c r="C767" s="666" t="s">
        <v>623</v>
      </c>
      <c r="D767" s="693">
        <v>41304</v>
      </c>
      <c r="E767" s="177" t="s">
        <v>37</v>
      </c>
      <c r="F767" s="167" t="s">
        <v>291</v>
      </c>
      <c r="G767" s="167" t="s">
        <v>69</v>
      </c>
      <c r="H767" s="167" t="s">
        <v>953</v>
      </c>
      <c r="I767" s="454" t="s">
        <v>2667</v>
      </c>
      <c r="J767" s="339" t="s">
        <v>316</v>
      </c>
      <c r="K767" s="118" t="s">
        <v>2668</v>
      </c>
      <c r="L767" s="505">
        <v>0</v>
      </c>
      <c r="M767" s="171">
        <v>42.5</v>
      </c>
      <c r="N767" s="150">
        <v>0</v>
      </c>
      <c r="O767" s="104">
        <v>0</v>
      </c>
      <c r="P767" s="104">
        <v>0</v>
      </c>
      <c r="Q767" s="180">
        <v>0</v>
      </c>
      <c r="R767" s="180">
        <v>0</v>
      </c>
      <c r="S767" s="180">
        <v>0</v>
      </c>
      <c r="T767" s="41">
        <v>0</v>
      </c>
      <c r="U767" s="41">
        <v>0</v>
      </c>
      <c r="V767" s="41">
        <v>0</v>
      </c>
      <c r="W767" s="40">
        <v>0</v>
      </c>
      <c r="X767" s="173">
        <v>0</v>
      </c>
      <c r="Y767" s="173">
        <v>0</v>
      </c>
      <c r="Z767" s="173">
        <v>0</v>
      </c>
      <c r="AA767" s="174">
        <v>4094.43</v>
      </c>
      <c r="AB767" s="44">
        <v>1689.84</v>
      </c>
      <c r="AC767" s="44">
        <v>0</v>
      </c>
      <c r="AD767" s="44">
        <v>0</v>
      </c>
      <c r="AE767" s="109">
        <v>1689.84</v>
      </c>
    </row>
    <row r="768" spans="1:31" hidden="1" x14ac:dyDescent="0.2">
      <c r="A768" s="321">
        <v>2013</v>
      </c>
      <c r="B768" s="337" t="s">
        <v>298</v>
      </c>
      <c r="C768" s="673" t="s">
        <v>624</v>
      </c>
      <c r="D768" s="715">
        <v>41309</v>
      </c>
      <c r="E768" s="203" t="s">
        <v>293</v>
      </c>
      <c r="F768" s="250" t="s">
        <v>260</v>
      </c>
      <c r="G768" s="203" t="s">
        <v>68</v>
      </c>
      <c r="H768" s="203"/>
      <c r="I768" s="481" t="s">
        <v>698</v>
      </c>
      <c r="J768" s="183" t="s">
        <v>839</v>
      </c>
      <c r="K768" s="767"/>
      <c r="L768" s="504">
        <v>0</v>
      </c>
      <c r="M768" s="271">
        <v>0</v>
      </c>
      <c r="N768" s="159">
        <v>0</v>
      </c>
      <c r="O768" s="205">
        <v>0</v>
      </c>
      <c r="P768" s="205">
        <v>0</v>
      </c>
      <c r="Q768" s="207">
        <v>0</v>
      </c>
      <c r="R768" s="207">
        <v>0</v>
      </c>
      <c r="S768" s="369">
        <v>0</v>
      </c>
      <c r="T768" s="160">
        <v>0</v>
      </c>
      <c r="U768" s="160">
        <v>0</v>
      </c>
      <c r="V768" s="160">
        <v>0</v>
      </c>
      <c r="W768" s="161">
        <v>0</v>
      </c>
      <c r="X768" s="272">
        <v>0</v>
      </c>
      <c r="Y768" s="404">
        <v>0</v>
      </c>
      <c r="Z768" s="404">
        <v>0</v>
      </c>
      <c r="AA768" s="274">
        <v>0</v>
      </c>
      <c r="AB768" s="374">
        <f t="shared" ref="AB768:AB773" si="14">AC768+AD768+AE768</f>
        <v>0</v>
      </c>
      <c r="AC768" s="164">
        <v>0</v>
      </c>
      <c r="AD768" s="164">
        <v>0</v>
      </c>
      <c r="AE768" s="209">
        <v>0</v>
      </c>
    </row>
    <row r="769" spans="1:31" hidden="1" x14ac:dyDescent="0.2">
      <c r="A769" s="275">
        <v>2013</v>
      </c>
      <c r="B769" s="276" t="s">
        <v>146</v>
      </c>
      <c r="C769" s="666" t="s">
        <v>625</v>
      </c>
      <c r="D769" s="693">
        <v>41310</v>
      </c>
      <c r="E769" s="177" t="s">
        <v>293</v>
      </c>
      <c r="F769" s="167" t="s">
        <v>260</v>
      </c>
      <c r="G769" s="167" t="s">
        <v>64</v>
      </c>
      <c r="H769" s="167"/>
      <c r="I769" s="460" t="s">
        <v>3035</v>
      </c>
      <c r="J769" s="188" t="s">
        <v>316</v>
      </c>
      <c r="K769" s="178" t="s">
        <v>1480</v>
      </c>
      <c r="L769" s="505">
        <v>0</v>
      </c>
      <c r="M769" s="150">
        <v>0</v>
      </c>
      <c r="N769" s="150">
        <v>0</v>
      </c>
      <c r="O769" s="104">
        <v>0</v>
      </c>
      <c r="P769" s="104">
        <v>488</v>
      </c>
      <c r="Q769" s="180">
        <v>0</v>
      </c>
      <c r="R769" s="180">
        <v>0</v>
      </c>
      <c r="S769" s="180">
        <v>0</v>
      </c>
      <c r="T769" s="41">
        <v>0</v>
      </c>
      <c r="U769" s="41">
        <v>0</v>
      </c>
      <c r="V769" s="41">
        <v>0</v>
      </c>
      <c r="W769" s="40">
        <v>0</v>
      </c>
      <c r="X769" s="180">
        <v>0</v>
      </c>
      <c r="Y769" s="180">
        <v>0</v>
      </c>
      <c r="Z769" s="180">
        <v>0</v>
      </c>
      <c r="AA769" s="170">
        <v>0</v>
      </c>
      <c r="AB769" s="44">
        <f t="shared" si="14"/>
        <v>0</v>
      </c>
      <c r="AC769" s="45">
        <v>0</v>
      </c>
      <c r="AD769" s="45">
        <v>0</v>
      </c>
      <c r="AE769" s="46">
        <v>0</v>
      </c>
    </row>
    <row r="770" spans="1:31" hidden="1" x14ac:dyDescent="0.2">
      <c r="A770" s="175">
        <v>2013</v>
      </c>
      <c r="B770" s="176" t="s">
        <v>527</v>
      </c>
      <c r="C770" s="666" t="s">
        <v>626</v>
      </c>
      <c r="D770" s="693">
        <v>41325</v>
      </c>
      <c r="E770" s="177" t="s">
        <v>279</v>
      </c>
      <c r="F770" s="116" t="s">
        <v>265</v>
      </c>
      <c r="G770" s="177" t="s">
        <v>64</v>
      </c>
      <c r="H770" s="177"/>
      <c r="I770" s="452" t="s">
        <v>3034</v>
      </c>
      <c r="J770" s="37" t="s">
        <v>310</v>
      </c>
      <c r="K770" s="118" t="s">
        <v>1411</v>
      </c>
      <c r="L770" s="505">
        <v>0</v>
      </c>
      <c r="M770" s="171">
        <v>0</v>
      </c>
      <c r="N770" s="150">
        <v>0</v>
      </c>
      <c r="O770" s="104">
        <v>0</v>
      </c>
      <c r="P770" s="104">
        <v>0</v>
      </c>
      <c r="Q770" s="180">
        <v>0</v>
      </c>
      <c r="R770" s="180">
        <v>0</v>
      </c>
      <c r="S770" s="180">
        <v>0</v>
      </c>
      <c r="T770" s="41">
        <v>0</v>
      </c>
      <c r="U770" s="41">
        <v>0</v>
      </c>
      <c r="V770" s="41">
        <v>0</v>
      </c>
      <c r="W770" s="40">
        <v>0</v>
      </c>
      <c r="X770" s="173">
        <v>0</v>
      </c>
      <c r="Y770" s="173">
        <v>0</v>
      </c>
      <c r="Z770" s="173">
        <v>0</v>
      </c>
      <c r="AA770" s="174" t="s">
        <v>20</v>
      </c>
      <c r="AB770" s="44">
        <f t="shared" si="14"/>
        <v>22234.45</v>
      </c>
      <c r="AC770" s="44">
        <v>0</v>
      </c>
      <c r="AD770" s="375">
        <v>0</v>
      </c>
      <c r="AE770" s="109">
        <v>22234.45</v>
      </c>
    </row>
    <row r="771" spans="1:31" hidden="1" x14ac:dyDescent="0.2">
      <c r="A771" s="321">
        <v>2013</v>
      </c>
      <c r="B771" s="360" t="s">
        <v>528</v>
      </c>
      <c r="C771" s="673" t="s">
        <v>627</v>
      </c>
      <c r="D771" s="717">
        <v>41326</v>
      </c>
      <c r="E771" s="270" t="s">
        <v>42</v>
      </c>
      <c r="F771" s="219" t="s">
        <v>260</v>
      </c>
      <c r="G771" s="219" t="s">
        <v>63</v>
      </c>
      <c r="H771" s="219"/>
      <c r="I771" s="481" t="s">
        <v>698</v>
      </c>
      <c r="J771" s="183" t="s">
        <v>839</v>
      </c>
      <c r="K771" s="767"/>
      <c r="L771" s="504">
        <v>0</v>
      </c>
      <c r="M771" s="271">
        <v>0</v>
      </c>
      <c r="N771" s="159">
        <v>0</v>
      </c>
      <c r="O771" s="205">
        <v>0</v>
      </c>
      <c r="P771" s="205">
        <v>0</v>
      </c>
      <c r="Q771" s="207">
        <v>0</v>
      </c>
      <c r="R771" s="207">
        <v>0</v>
      </c>
      <c r="S771" s="369">
        <v>0</v>
      </c>
      <c r="T771" s="160">
        <v>0</v>
      </c>
      <c r="U771" s="160">
        <v>0</v>
      </c>
      <c r="V771" s="160">
        <v>0</v>
      </c>
      <c r="W771" s="161">
        <v>0</v>
      </c>
      <c r="X771" s="272">
        <v>0</v>
      </c>
      <c r="Y771" s="404">
        <v>0</v>
      </c>
      <c r="Z771" s="404">
        <v>0</v>
      </c>
      <c r="AA771" s="274">
        <v>0</v>
      </c>
      <c r="AB771" s="374">
        <f t="shared" si="14"/>
        <v>0</v>
      </c>
      <c r="AC771" s="164">
        <v>0</v>
      </c>
      <c r="AD771" s="164">
        <v>0</v>
      </c>
      <c r="AE771" s="209">
        <v>0</v>
      </c>
    </row>
    <row r="772" spans="1:31" hidden="1" x14ac:dyDescent="0.2">
      <c r="A772" s="185">
        <v>2013</v>
      </c>
      <c r="B772" s="276" t="s">
        <v>57</v>
      </c>
      <c r="C772" s="666" t="s">
        <v>628</v>
      </c>
      <c r="D772" s="693">
        <v>41330</v>
      </c>
      <c r="E772" s="177" t="s">
        <v>42</v>
      </c>
      <c r="F772" s="167" t="s">
        <v>254</v>
      </c>
      <c r="G772" s="167" t="s">
        <v>228</v>
      </c>
      <c r="H772" s="167" t="s">
        <v>1717</v>
      </c>
      <c r="I772" s="460" t="s">
        <v>3033</v>
      </c>
      <c r="J772" s="188" t="s">
        <v>316</v>
      </c>
      <c r="K772" s="118" t="s">
        <v>2351</v>
      </c>
      <c r="L772" s="505">
        <v>0</v>
      </c>
      <c r="M772" s="171">
        <v>0</v>
      </c>
      <c r="N772" s="150">
        <v>0</v>
      </c>
      <c r="O772" s="104">
        <v>0</v>
      </c>
      <c r="P772" s="104">
        <v>0</v>
      </c>
      <c r="Q772" s="180">
        <v>0</v>
      </c>
      <c r="R772" s="180">
        <v>0</v>
      </c>
      <c r="S772" s="180">
        <v>0</v>
      </c>
      <c r="T772" s="41">
        <v>0</v>
      </c>
      <c r="U772" s="41">
        <v>0</v>
      </c>
      <c r="V772" s="41">
        <v>0</v>
      </c>
      <c r="W772" s="40">
        <v>0</v>
      </c>
      <c r="X772" s="173">
        <v>0</v>
      </c>
      <c r="Y772" s="173">
        <v>0</v>
      </c>
      <c r="Z772" s="173">
        <v>0</v>
      </c>
      <c r="AA772" s="174">
        <v>93008.34</v>
      </c>
      <c r="AB772" s="44">
        <f t="shared" si="14"/>
        <v>8144.64</v>
      </c>
      <c r="AC772" s="44">
        <v>0</v>
      </c>
      <c r="AD772" s="44">
        <v>0</v>
      </c>
      <c r="AE772" s="109">
        <v>8144.64</v>
      </c>
    </row>
    <row r="773" spans="1:31" x14ac:dyDescent="0.2">
      <c r="A773" s="185">
        <v>2013</v>
      </c>
      <c r="B773" s="186" t="s">
        <v>242</v>
      </c>
      <c r="C773" s="666" t="s">
        <v>629</v>
      </c>
      <c r="D773" s="689">
        <v>41330</v>
      </c>
      <c r="E773" s="112" t="s">
        <v>37</v>
      </c>
      <c r="F773" s="177" t="s">
        <v>266</v>
      </c>
      <c r="G773" s="115" t="s">
        <v>68</v>
      </c>
      <c r="H773" s="115"/>
      <c r="I773" s="452" t="s">
        <v>3032</v>
      </c>
      <c r="J773" s="188" t="s">
        <v>316</v>
      </c>
      <c r="K773" s="118" t="s">
        <v>1412</v>
      </c>
      <c r="L773" s="505">
        <v>0</v>
      </c>
      <c r="M773" s="171">
        <v>0</v>
      </c>
      <c r="N773" s="150">
        <v>0</v>
      </c>
      <c r="O773" s="104">
        <v>0</v>
      </c>
      <c r="P773" s="104">
        <v>0</v>
      </c>
      <c r="Q773" s="180">
        <v>0</v>
      </c>
      <c r="R773" s="180">
        <v>0</v>
      </c>
      <c r="S773" s="180">
        <v>0</v>
      </c>
      <c r="T773" s="41">
        <v>0</v>
      </c>
      <c r="U773" s="41">
        <v>0</v>
      </c>
      <c r="V773" s="41">
        <v>0</v>
      </c>
      <c r="W773" s="40">
        <v>138582.5</v>
      </c>
      <c r="X773" s="173">
        <v>3235.07</v>
      </c>
      <c r="Y773" s="173">
        <v>0</v>
      </c>
      <c r="Z773" s="173">
        <v>0</v>
      </c>
      <c r="AA773" s="174">
        <v>100000</v>
      </c>
      <c r="AB773" s="44">
        <f t="shared" si="14"/>
        <v>18659.439999999999</v>
      </c>
      <c r="AC773" s="44">
        <v>4789.05</v>
      </c>
      <c r="AD773" s="44">
        <v>0</v>
      </c>
      <c r="AE773" s="109">
        <v>13870.39</v>
      </c>
    </row>
    <row r="774" spans="1:31" hidden="1" x14ac:dyDescent="0.2">
      <c r="A774" s="185">
        <v>2013</v>
      </c>
      <c r="B774" s="276" t="s">
        <v>178</v>
      </c>
      <c r="C774" s="666" t="s">
        <v>630</v>
      </c>
      <c r="D774" s="693">
        <v>41330</v>
      </c>
      <c r="E774" s="177" t="s">
        <v>41</v>
      </c>
      <c r="F774" s="167" t="s">
        <v>251</v>
      </c>
      <c r="G774" s="115" t="s">
        <v>68</v>
      </c>
      <c r="H774" s="177"/>
      <c r="I774" s="454" t="s">
        <v>3031</v>
      </c>
      <c r="J774" s="169" t="s">
        <v>1192</v>
      </c>
      <c r="K774" s="118" t="s">
        <v>2128</v>
      </c>
      <c r="L774" s="505">
        <v>0</v>
      </c>
      <c r="M774" s="171">
        <v>0</v>
      </c>
      <c r="N774" s="150">
        <v>0</v>
      </c>
      <c r="O774" s="104">
        <v>0</v>
      </c>
      <c r="P774" s="104">
        <v>0</v>
      </c>
      <c r="Q774" s="180">
        <v>0</v>
      </c>
      <c r="R774" s="180">
        <v>0</v>
      </c>
      <c r="S774" s="180">
        <v>0</v>
      </c>
      <c r="T774" s="41">
        <v>0</v>
      </c>
      <c r="U774" s="41">
        <v>0</v>
      </c>
      <c r="V774" s="41">
        <v>0</v>
      </c>
      <c r="W774" s="40">
        <v>0</v>
      </c>
      <c r="X774" s="173">
        <v>0</v>
      </c>
      <c r="Y774" s="173">
        <v>0</v>
      </c>
      <c r="Z774" s="173">
        <v>0</v>
      </c>
      <c r="AA774" s="174" t="s">
        <v>20</v>
      </c>
      <c r="AB774" s="44">
        <v>7295.6</v>
      </c>
      <c r="AC774" s="44">
        <v>0</v>
      </c>
      <c r="AD774" s="44">
        <v>0</v>
      </c>
      <c r="AE774" s="109">
        <v>7295.6</v>
      </c>
    </row>
    <row r="775" spans="1:31" hidden="1" x14ac:dyDescent="0.2">
      <c r="A775" s="321">
        <v>2013</v>
      </c>
      <c r="B775" s="360" t="s">
        <v>57</v>
      </c>
      <c r="C775" s="673" t="s">
        <v>631</v>
      </c>
      <c r="D775" s="717">
        <v>41333</v>
      </c>
      <c r="E775" s="270" t="s">
        <v>42</v>
      </c>
      <c r="F775" s="219" t="s">
        <v>254</v>
      </c>
      <c r="G775" s="219" t="s">
        <v>1</v>
      </c>
      <c r="H775" s="219"/>
      <c r="I775" s="481" t="s">
        <v>698</v>
      </c>
      <c r="J775" s="183" t="s">
        <v>839</v>
      </c>
      <c r="K775" s="767"/>
      <c r="L775" s="504">
        <v>0</v>
      </c>
      <c r="M775" s="271">
        <v>0</v>
      </c>
      <c r="N775" s="159">
        <v>0</v>
      </c>
      <c r="O775" s="205">
        <v>0</v>
      </c>
      <c r="P775" s="205">
        <v>0</v>
      </c>
      <c r="Q775" s="207">
        <v>0</v>
      </c>
      <c r="R775" s="207">
        <v>0</v>
      </c>
      <c r="S775" s="369">
        <v>0</v>
      </c>
      <c r="T775" s="160">
        <v>0</v>
      </c>
      <c r="U775" s="160">
        <v>0</v>
      </c>
      <c r="V775" s="160">
        <v>0</v>
      </c>
      <c r="W775" s="161">
        <v>0</v>
      </c>
      <c r="X775" s="272">
        <v>0</v>
      </c>
      <c r="Y775" s="404">
        <v>0</v>
      </c>
      <c r="Z775" s="404">
        <v>0</v>
      </c>
      <c r="AA775" s="274">
        <v>0</v>
      </c>
      <c r="AB775" s="374">
        <f>AC775+AD775+AE775</f>
        <v>0</v>
      </c>
      <c r="AC775" s="164">
        <v>0</v>
      </c>
      <c r="AD775" s="164">
        <v>0</v>
      </c>
      <c r="AE775" s="209">
        <v>0</v>
      </c>
    </row>
    <row r="776" spans="1:31" s="1" customFormat="1" x14ac:dyDescent="0.2">
      <c r="A776" s="185">
        <v>2013</v>
      </c>
      <c r="B776" s="276" t="s">
        <v>299</v>
      </c>
      <c r="C776" s="666" t="s">
        <v>632</v>
      </c>
      <c r="D776" s="693">
        <v>41333</v>
      </c>
      <c r="E776" s="177" t="s">
        <v>37</v>
      </c>
      <c r="F776" s="167" t="s">
        <v>262</v>
      </c>
      <c r="G776" s="167" t="s">
        <v>72</v>
      </c>
      <c r="H776" s="167"/>
      <c r="I776" s="454" t="s">
        <v>3245</v>
      </c>
      <c r="J776" s="169" t="s">
        <v>310</v>
      </c>
      <c r="K776" s="118" t="s">
        <v>1413</v>
      </c>
      <c r="L776" s="505">
        <v>0</v>
      </c>
      <c r="M776" s="171">
        <v>0</v>
      </c>
      <c r="N776" s="150">
        <v>0</v>
      </c>
      <c r="O776" s="104">
        <v>0</v>
      </c>
      <c r="P776" s="104">
        <v>0</v>
      </c>
      <c r="Q776" s="180">
        <v>0</v>
      </c>
      <c r="R776" s="180">
        <v>-217.5</v>
      </c>
      <c r="S776" s="180">
        <v>0</v>
      </c>
      <c r="T776" s="41">
        <v>0</v>
      </c>
      <c r="U776" s="41">
        <v>0</v>
      </c>
      <c r="V776" s="41">
        <v>0</v>
      </c>
      <c r="W776" s="40">
        <v>0</v>
      </c>
      <c r="X776" s="173">
        <v>0</v>
      </c>
      <c r="Y776" s="173">
        <v>0</v>
      </c>
      <c r="Z776" s="173">
        <v>0</v>
      </c>
      <c r="AA776" s="174" t="s">
        <v>20</v>
      </c>
      <c r="AB776" s="44">
        <f>AC776+AD776+AE776</f>
        <v>3645.66</v>
      </c>
      <c r="AC776" s="44">
        <v>1281.8900000000001</v>
      </c>
      <c r="AD776" s="44">
        <v>0</v>
      </c>
      <c r="AE776" s="109">
        <v>2363.77</v>
      </c>
    </row>
    <row r="777" spans="1:31" hidden="1" x14ac:dyDescent="0.2">
      <c r="A777" s="275">
        <v>2013</v>
      </c>
      <c r="B777" s="186" t="s">
        <v>112</v>
      </c>
      <c r="C777" s="666" t="s">
        <v>633</v>
      </c>
      <c r="D777" s="689">
        <v>41360</v>
      </c>
      <c r="E777" s="115" t="s">
        <v>39</v>
      </c>
      <c r="F777" s="102" t="s">
        <v>260</v>
      </c>
      <c r="G777" s="167" t="s">
        <v>63</v>
      </c>
      <c r="H777" s="116"/>
      <c r="I777" s="460" t="s">
        <v>3023</v>
      </c>
      <c r="J777" s="187" t="s">
        <v>310</v>
      </c>
      <c r="K777" s="118" t="s">
        <v>554</v>
      </c>
      <c r="L777" s="505">
        <v>0</v>
      </c>
      <c r="M777" s="171">
        <v>2932</v>
      </c>
      <c r="N777" s="150">
        <v>0</v>
      </c>
      <c r="O777" s="104">
        <v>2440</v>
      </c>
      <c r="P777" s="104">
        <v>0</v>
      </c>
      <c r="Q777" s="180">
        <v>0</v>
      </c>
      <c r="R777" s="180">
        <v>0</v>
      </c>
      <c r="S777" s="180">
        <v>0</v>
      </c>
      <c r="T777" s="41">
        <v>0</v>
      </c>
      <c r="U777" s="41">
        <v>0</v>
      </c>
      <c r="V777" s="41">
        <v>0</v>
      </c>
      <c r="W777" s="40">
        <v>0</v>
      </c>
      <c r="X777" s="173">
        <v>0</v>
      </c>
      <c r="Y777" s="173">
        <v>0</v>
      </c>
      <c r="Z777" s="173">
        <v>0</v>
      </c>
      <c r="AA777" s="174">
        <v>726219</v>
      </c>
      <c r="AB777" s="44">
        <v>24341.62</v>
      </c>
      <c r="AC777" s="44">
        <v>2932</v>
      </c>
      <c r="AD777" s="340">
        <v>0</v>
      </c>
      <c r="AE777" s="109">
        <v>0</v>
      </c>
    </row>
    <row r="778" spans="1:31" hidden="1" x14ac:dyDescent="0.2">
      <c r="A778" s="275">
        <v>2013</v>
      </c>
      <c r="B778" s="276" t="s">
        <v>3206</v>
      </c>
      <c r="C778" s="666" t="s">
        <v>3205</v>
      </c>
      <c r="D778" s="693" t="s">
        <v>1851</v>
      </c>
      <c r="E778" s="177" t="s">
        <v>39</v>
      </c>
      <c r="F778" s="36" t="s">
        <v>259</v>
      </c>
      <c r="G778" s="167" t="s">
        <v>3207</v>
      </c>
      <c r="H778" s="167"/>
      <c r="I778" s="460" t="s">
        <v>3023</v>
      </c>
      <c r="J778" s="187" t="s">
        <v>310</v>
      </c>
      <c r="K778" s="118" t="s">
        <v>554</v>
      </c>
      <c r="L778" s="505">
        <v>0</v>
      </c>
      <c r="M778" s="171">
        <v>0</v>
      </c>
      <c r="N778" s="150">
        <v>0</v>
      </c>
      <c r="O778" s="104">
        <v>0</v>
      </c>
      <c r="P778" s="104">
        <v>0</v>
      </c>
      <c r="Q778" s="180">
        <v>0</v>
      </c>
      <c r="R778" s="180">
        <v>0</v>
      </c>
      <c r="S778" s="180">
        <v>0</v>
      </c>
      <c r="T778" s="41">
        <v>0</v>
      </c>
      <c r="U778" s="41">
        <v>0</v>
      </c>
      <c r="V778" s="41">
        <v>0</v>
      </c>
      <c r="W778" s="40">
        <v>0</v>
      </c>
      <c r="X778" s="173">
        <v>0</v>
      </c>
      <c r="Y778" s="173">
        <v>0</v>
      </c>
      <c r="Z778" s="173">
        <v>0</v>
      </c>
      <c r="AA778" s="174">
        <v>726219</v>
      </c>
      <c r="AB778" s="44">
        <v>26695.07</v>
      </c>
      <c r="AC778" s="44">
        <v>0</v>
      </c>
      <c r="AD778" s="44">
        <v>0</v>
      </c>
      <c r="AE778" s="109">
        <v>0</v>
      </c>
    </row>
    <row r="779" spans="1:31" hidden="1" x14ac:dyDescent="0.2">
      <c r="A779" s="275">
        <v>2013</v>
      </c>
      <c r="B779" s="276" t="s">
        <v>3208</v>
      </c>
      <c r="C779" s="666" t="s">
        <v>3205</v>
      </c>
      <c r="D779" s="693" t="s">
        <v>1851</v>
      </c>
      <c r="E779" s="177" t="s">
        <v>39</v>
      </c>
      <c r="F779" s="36" t="s">
        <v>259</v>
      </c>
      <c r="G779" s="167" t="s">
        <v>3207</v>
      </c>
      <c r="H779" s="167"/>
      <c r="I779" s="460" t="s">
        <v>3023</v>
      </c>
      <c r="J779" s="187" t="s">
        <v>310</v>
      </c>
      <c r="K779" s="118" t="s">
        <v>554</v>
      </c>
      <c r="L779" s="505">
        <v>0</v>
      </c>
      <c r="M779" s="171">
        <v>0</v>
      </c>
      <c r="N779" s="150">
        <v>0</v>
      </c>
      <c r="O779" s="104">
        <v>0</v>
      </c>
      <c r="P779" s="104">
        <v>0</v>
      </c>
      <c r="Q779" s="180">
        <v>0</v>
      </c>
      <c r="R779" s="180">
        <v>0</v>
      </c>
      <c r="S779" s="180">
        <v>0</v>
      </c>
      <c r="T779" s="41">
        <v>0</v>
      </c>
      <c r="U779" s="41">
        <v>0</v>
      </c>
      <c r="V779" s="41">
        <v>0</v>
      </c>
      <c r="W779" s="40">
        <v>0</v>
      </c>
      <c r="X779" s="173">
        <v>0</v>
      </c>
      <c r="Y779" s="173">
        <v>0</v>
      </c>
      <c r="Z779" s="173">
        <v>0</v>
      </c>
      <c r="AA779" s="174">
        <v>726219</v>
      </c>
      <c r="AB779" s="44">
        <v>24341.62</v>
      </c>
      <c r="AC779" s="44">
        <v>0</v>
      </c>
      <c r="AD779" s="44">
        <v>0</v>
      </c>
      <c r="AE779" s="109">
        <v>0</v>
      </c>
    </row>
    <row r="780" spans="1:31" hidden="1" x14ac:dyDescent="0.2">
      <c r="A780" s="275">
        <v>2013</v>
      </c>
      <c r="B780" s="276" t="s">
        <v>3209</v>
      </c>
      <c r="C780" s="666" t="s">
        <v>3205</v>
      </c>
      <c r="D780" s="693" t="s">
        <v>1851</v>
      </c>
      <c r="E780" s="177" t="s">
        <v>39</v>
      </c>
      <c r="F780" s="36" t="s">
        <v>259</v>
      </c>
      <c r="G780" s="167" t="s">
        <v>3207</v>
      </c>
      <c r="H780" s="167"/>
      <c r="I780" s="460" t="s">
        <v>3023</v>
      </c>
      <c r="J780" s="187" t="s">
        <v>310</v>
      </c>
      <c r="K780" s="118" t="s">
        <v>554</v>
      </c>
      <c r="L780" s="505">
        <v>0</v>
      </c>
      <c r="M780" s="171">
        <v>0</v>
      </c>
      <c r="N780" s="150">
        <v>0</v>
      </c>
      <c r="O780" s="104">
        <v>0</v>
      </c>
      <c r="P780" s="104">
        <v>0</v>
      </c>
      <c r="Q780" s="180">
        <v>0</v>
      </c>
      <c r="R780" s="180">
        <v>0</v>
      </c>
      <c r="S780" s="180">
        <v>0</v>
      </c>
      <c r="T780" s="41">
        <v>0</v>
      </c>
      <c r="U780" s="41">
        <v>0</v>
      </c>
      <c r="V780" s="41">
        <v>0</v>
      </c>
      <c r="W780" s="40">
        <v>0</v>
      </c>
      <c r="X780" s="173">
        <v>0</v>
      </c>
      <c r="Y780" s="173">
        <v>0</v>
      </c>
      <c r="Z780" s="173">
        <v>0</v>
      </c>
      <c r="AA780" s="174">
        <v>726219</v>
      </c>
      <c r="AB780" s="44">
        <v>24341.62</v>
      </c>
      <c r="AC780" s="44">
        <v>0</v>
      </c>
      <c r="AD780" s="44">
        <v>0</v>
      </c>
      <c r="AE780" s="109">
        <v>0</v>
      </c>
    </row>
    <row r="781" spans="1:31" hidden="1" x14ac:dyDescent="0.2">
      <c r="A781" s="275">
        <v>2013</v>
      </c>
      <c r="B781" s="276" t="s">
        <v>3210</v>
      </c>
      <c r="C781" s="666" t="s">
        <v>3205</v>
      </c>
      <c r="D781" s="693" t="s">
        <v>1851</v>
      </c>
      <c r="E781" s="177" t="s">
        <v>39</v>
      </c>
      <c r="F781" s="36" t="s">
        <v>259</v>
      </c>
      <c r="G781" s="167" t="s">
        <v>3207</v>
      </c>
      <c r="H781" s="167"/>
      <c r="I781" s="460" t="s">
        <v>3023</v>
      </c>
      <c r="J781" s="187" t="s">
        <v>310</v>
      </c>
      <c r="K781" s="118" t="s">
        <v>554</v>
      </c>
      <c r="L781" s="505">
        <v>0</v>
      </c>
      <c r="M781" s="171">
        <v>0</v>
      </c>
      <c r="N781" s="150">
        <v>0</v>
      </c>
      <c r="O781" s="104">
        <v>0</v>
      </c>
      <c r="P781" s="104">
        <v>0</v>
      </c>
      <c r="Q781" s="180">
        <v>0</v>
      </c>
      <c r="R781" s="180">
        <v>0</v>
      </c>
      <c r="S781" s="180">
        <v>0</v>
      </c>
      <c r="T781" s="41">
        <v>0</v>
      </c>
      <c r="U781" s="41">
        <v>0</v>
      </c>
      <c r="V781" s="41">
        <v>0</v>
      </c>
      <c r="W781" s="40">
        <v>0</v>
      </c>
      <c r="X781" s="173">
        <v>0</v>
      </c>
      <c r="Y781" s="173">
        <v>0</v>
      </c>
      <c r="Z781" s="173">
        <v>0</v>
      </c>
      <c r="AA781" s="174">
        <v>726219</v>
      </c>
      <c r="AB781" s="44">
        <v>24341.62</v>
      </c>
      <c r="AC781" s="44">
        <v>0</v>
      </c>
      <c r="AD781" s="44">
        <v>0</v>
      </c>
      <c r="AE781" s="109">
        <v>0</v>
      </c>
    </row>
    <row r="782" spans="1:31" hidden="1" x14ac:dyDescent="0.2">
      <c r="A782" s="275">
        <v>2013</v>
      </c>
      <c r="B782" s="276" t="s">
        <v>3211</v>
      </c>
      <c r="C782" s="666" t="s">
        <v>3205</v>
      </c>
      <c r="D782" s="693" t="s">
        <v>1851</v>
      </c>
      <c r="E782" s="177" t="s">
        <v>39</v>
      </c>
      <c r="F782" s="36" t="s">
        <v>259</v>
      </c>
      <c r="G782" s="167" t="s">
        <v>3207</v>
      </c>
      <c r="H782" s="167"/>
      <c r="I782" s="460" t="s">
        <v>3023</v>
      </c>
      <c r="J782" s="187" t="s">
        <v>310</v>
      </c>
      <c r="K782" s="118" t="s">
        <v>554</v>
      </c>
      <c r="L782" s="505">
        <v>0</v>
      </c>
      <c r="M782" s="171">
        <v>0</v>
      </c>
      <c r="N782" s="150">
        <v>0</v>
      </c>
      <c r="O782" s="104">
        <v>0</v>
      </c>
      <c r="P782" s="104">
        <v>0</v>
      </c>
      <c r="Q782" s="180">
        <v>0</v>
      </c>
      <c r="R782" s="180">
        <v>0</v>
      </c>
      <c r="S782" s="180">
        <v>0</v>
      </c>
      <c r="T782" s="41">
        <v>0</v>
      </c>
      <c r="U782" s="41">
        <v>0</v>
      </c>
      <c r="V782" s="41">
        <v>0</v>
      </c>
      <c r="W782" s="40">
        <v>0</v>
      </c>
      <c r="X782" s="173">
        <v>0</v>
      </c>
      <c r="Y782" s="173">
        <v>0</v>
      </c>
      <c r="Z782" s="173">
        <v>0</v>
      </c>
      <c r="AA782" s="174">
        <v>726219</v>
      </c>
      <c r="AB782" s="44">
        <v>24341.62</v>
      </c>
      <c r="AC782" s="44">
        <v>0</v>
      </c>
      <c r="AD782" s="44">
        <v>0</v>
      </c>
      <c r="AE782" s="109">
        <v>0</v>
      </c>
    </row>
    <row r="783" spans="1:31" hidden="1" x14ac:dyDescent="0.2">
      <c r="A783" s="185">
        <v>2013</v>
      </c>
      <c r="B783" s="276" t="s">
        <v>173</v>
      </c>
      <c r="C783" s="666" t="s">
        <v>634</v>
      </c>
      <c r="D783" s="693">
        <v>41368</v>
      </c>
      <c r="E783" s="177" t="s">
        <v>42</v>
      </c>
      <c r="F783" s="167" t="s">
        <v>250</v>
      </c>
      <c r="G783" s="115" t="s">
        <v>68</v>
      </c>
      <c r="H783" s="177"/>
      <c r="I783" s="454" t="s">
        <v>3024</v>
      </c>
      <c r="J783" s="169" t="s">
        <v>310</v>
      </c>
      <c r="K783" s="118" t="s">
        <v>1414</v>
      </c>
      <c r="L783" s="505">
        <v>0</v>
      </c>
      <c r="M783" s="171">
        <v>0</v>
      </c>
      <c r="N783" s="150">
        <v>0</v>
      </c>
      <c r="O783" s="104">
        <v>0</v>
      </c>
      <c r="P783" s="104">
        <v>0</v>
      </c>
      <c r="Q783" s="180">
        <v>0</v>
      </c>
      <c r="R783" s="180">
        <v>0</v>
      </c>
      <c r="S783" s="180">
        <v>0</v>
      </c>
      <c r="T783" s="41">
        <v>0</v>
      </c>
      <c r="U783" s="41">
        <v>0</v>
      </c>
      <c r="V783" s="41">
        <v>0</v>
      </c>
      <c r="W783" s="40">
        <v>0</v>
      </c>
      <c r="X783" s="173">
        <v>0</v>
      </c>
      <c r="Y783" s="173">
        <v>0</v>
      </c>
      <c r="Z783" s="173">
        <v>0</v>
      </c>
      <c r="AA783" s="174">
        <v>131880.95000000001</v>
      </c>
      <c r="AB783" s="44">
        <f t="shared" ref="AB783:AB794" si="15">AC783+AD783+AE783</f>
        <v>9479.7799999999988</v>
      </c>
      <c r="AC783" s="44">
        <v>5823.79</v>
      </c>
      <c r="AD783" s="44">
        <v>0</v>
      </c>
      <c r="AE783" s="109">
        <v>3655.99</v>
      </c>
    </row>
    <row r="784" spans="1:31" hidden="1" x14ac:dyDescent="0.2">
      <c r="A784" s="113">
        <v>2013</v>
      </c>
      <c r="B784" s="622" t="s">
        <v>2669</v>
      </c>
      <c r="C784" s="666" t="s">
        <v>635</v>
      </c>
      <c r="D784" s="689">
        <v>41375</v>
      </c>
      <c r="E784" s="177" t="s">
        <v>279</v>
      </c>
      <c r="F784" s="116" t="s">
        <v>251</v>
      </c>
      <c r="G784" s="115" t="s">
        <v>64</v>
      </c>
      <c r="H784" s="115"/>
      <c r="I784" s="452" t="s">
        <v>3025</v>
      </c>
      <c r="J784" s="119" t="s">
        <v>310</v>
      </c>
      <c r="K784" s="118" t="s">
        <v>1411</v>
      </c>
      <c r="L784" s="505">
        <v>0</v>
      </c>
      <c r="M784" s="171">
        <v>0</v>
      </c>
      <c r="N784" s="150">
        <v>0</v>
      </c>
      <c r="O784" s="104">
        <v>0</v>
      </c>
      <c r="P784" s="104">
        <v>0</v>
      </c>
      <c r="Q784" s="180">
        <v>0</v>
      </c>
      <c r="R784" s="180">
        <v>0</v>
      </c>
      <c r="S784" s="180">
        <v>0</v>
      </c>
      <c r="T784" s="41">
        <v>0</v>
      </c>
      <c r="U784" s="41">
        <v>0</v>
      </c>
      <c r="V784" s="41">
        <v>0</v>
      </c>
      <c r="W784" s="40">
        <v>0</v>
      </c>
      <c r="X784" s="173">
        <v>0</v>
      </c>
      <c r="Y784" s="173">
        <v>0</v>
      </c>
      <c r="Z784" s="173">
        <v>0</v>
      </c>
      <c r="AA784" s="174" t="s">
        <v>20</v>
      </c>
      <c r="AB784" s="44">
        <f t="shared" si="15"/>
        <v>11546.08</v>
      </c>
      <c r="AC784" s="44">
        <v>0</v>
      </c>
      <c r="AD784" s="44">
        <v>0</v>
      </c>
      <c r="AE784" s="109">
        <v>11546.08</v>
      </c>
    </row>
    <row r="785" spans="1:31" hidden="1" x14ac:dyDescent="0.2">
      <c r="A785" s="321">
        <v>2013</v>
      </c>
      <c r="B785" s="360" t="s">
        <v>300</v>
      </c>
      <c r="C785" s="673" t="s">
        <v>636</v>
      </c>
      <c r="D785" s="717">
        <v>41381</v>
      </c>
      <c r="E785" s="270" t="s">
        <v>301</v>
      </c>
      <c r="F785" s="219" t="s">
        <v>260</v>
      </c>
      <c r="G785" s="219" t="s">
        <v>63</v>
      </c>
      <c r="H785" s="219"/>
      <c r="I785" s="457" t="s">
        <v>698</v>
      </c>
      <c r="J785" s="183" t="s">
        <v>839</v>
      </c>
      <c r="K785" s="767"/>
      <c r="L785" s="504">
        <v>0</v>
      </c>
      <c r="M785" s="271">
        <v>0</v>
      </c>
      <c r="N785" s="159">
        <v>0</v>
      </c>
      <c r="O785" s="205">
        <v>0</v>
      </c>
      <c r="P785" s="205">
        <v>0</v>
      </c>
      <c r="Q785" s="207">
        <v>0</v>
      </c>
      <c r="R785" s="207">
        <v>0</v>
      </c>
      <c r="S785" s="369">
        <v>0</v>
      </c>
      <c r="T785" s="160">
        <v>0</v>
      </c>
      <c r="U785" s="160">
        <v>0</v>
      </c>
      <c r="V785" s="160">
        <v>0</v>
      </c>
      <c r="W785" s="161">
        <v>0</v>
      </c>
      <c r="X785" s="272">
        <v>0</v>
      </c>
      <c r="Y785" s="404">
        <v>0</v>
      </c>
      <c r="Z785" s="404">
        <v>0</v>
      </c>
      <c r="AA785" s="376" t="s">
        <v>229</v>
      </c>
      <c r="AB785" s="374">
        <f t="shared" si="15"/>
        <v>0</v>
      </c>
      <c r="AC785" s="164">
        <v>0</v>
      </c>
      <c r="AD785" s="164">
        <v>0</v>
      </c>
      <c r="AE785" s="209">
        <v>0</v>
      </c>
    </row>
    <row r="786" spans="1:31" hidden="1" x14ac:dyDescent="0.2">
      <c r="A786" s="321">
        <v>2013</v>
      </c>
      <c r="B786" s="360" t="s">
        <v>275</v>
      </c>
      <c r="C786" s="673" t="s">
        <v>637</v>
      </c>
      <c r="D786" s="717">
        <v>41381</v>
      </c>
      <c r="E786" s="270" t="s">
        <v>293</v>
      </c>
      <c r="F786" s="219" t="s">
        <v>259</v>
      </c>
      <c r="G786" s="219" t="s">
        <v>63</v>
      </c>
      <c r="H786" s="219"/>
      <c r="I786" s="457" t="s">
        <v>3026</v>
      </c>
      <c r="J786" s="183" t="s">
        <v>839</v>
      </c>
      <c r="K786" s="767"/>
      <c r="L786" s="504">
        <v>0</v>
      </c>
      <c r="M786" s="271">
        <v>0</v>
      </c>
      <c r="N786" s="159">
        <v>0</v>
      </c>
      <c r="O786" s="205">
        <v>0</v>
      </c>
      <c r="P786" s="205">
        <v>0</v>
      </c>
      <c r="Q786" s="207">
        <v>0</v>
      </c>
      <c r="R786" s="207">
        <v>0</v>
      </c>
      <c r="S786" s="369">
        <v>0</v>
      </c>
      <c r="T786" s="160">
        <v>0</v>
      </c>
      <c r="U786" s="160">
        <v>0</v>
      </c>
      <c r="V786" s="160">
        <v>0</v>
      </c>
      <c r="W786" s="161">
        <v>0</v>
      </c>
      <c r="X786" s="272">
        <v>0</v>
      </c>
      <c r="Y786" s="404">
        <v>0</v>
      </c>
      <c r="Z786" s="404">
        <v>0</v>
      </c>
      <c r="AA786" s="274">
        <v>0</v>
      </c>
      <c r="AB786" s="374">
        <f t="shared" si="15"/>
        <v>0</v>
      </c>
      <c r="AC786" s="164">
        <v>0</v>
      </c>
      <c r="AD786" s="164">
        <v>0</v>
      </c>
      <c r="AE786" s="209">
        <v>0</v>
      </c>
    </row>
    <row r="787" spans="1:31" hidden="1" x14ac:dyDescent="0.2">
      <c r="A787" s="185">
        <v>2013</v>
      </c>
      <c r="B787" s="377" t="s">
        <v>204</v>
      </c>
      <c r="C787" s="666" t="s">
        <v>638</v>
      </c>
      <c r="D787" s="689">
        <v>41386</v>
      </c>
      <c r="E787" s="115" t="s">
        <v>41</v>
      </c>
      <c r="F787" s="116" t="s">
        <v>251</v>
      </c>
      <c r="G787" s="115" t="s">
        <v>68</v>
      </c>
      <c r="H787" s="115"/>
      <c r="I787" s="460" t="s">
        <v>3027</v>
      </c>
      <c r="J787" s="187" t="s">
        <v>310</v>
      </c>
      <c r="K787" s="118" t="s">
        <v>1415</v>
      </c>
      <c r="L787" s="505">
        <v>0</v>
      </c>
      <c r="M787" s="171">
        <v>0</v>
      </c>
      <c r="N787" s="150">
        <v>0</v>
      </c>
      <c r="O787" s="104">
        <v>0</v>
      </c>
      <c r="P787" s="104">
        <v>0</v>
      </c>
      <c r="Q787" s="180">
        <v>0</v>
      </c>
      <c r="R787" s="180">
        <v>0</v>
      </c>
      <c r="S787" s="180">
        <v>0</v>
      </c>
      <c r="T787" s="41">
        <v>0</v>
      </c>
      <c r="U787" s="41">
        <v>0</v>
      </c>
      <c r="V787" s="41">
        <v>0</v>
      </c>
      <c r="W787" s="40">
        <v>0</v>
      </c>
      <c r="X787" s="173">
        <v>0</v>
      </c>
      <c r="Y787" s="173">
        <v>0</v>
      </c>
      <c r="Z787" s="173">
        <v>0</v>
      </c>
      <c r="AA787" s="174" t="s">
        <v>20</v>
      </c>
      <c r="AB787" s="44">
        <f t="shared" si="15"/>
        <v>10430.790000000001</v>
      </c>
      <c r="AC787" s="44">
        <v>0</v>
      </c>
      <c r="AD787" s="44">
        <v>0</v>
      </c>
      <c r="AE787" s="109">
        <v>10430.790000000001</v>
      </c>
    </row>
    <row r="788" spans="1:31" hidden="1" x14ac:dyDescent="0.2">
      <c r="A788" s="185">
        <v>2013</v>
      </c>
      <c r="B788" s="186" t="s">
        <v>174</v>
      </c>
      <c r="C788" s="666" t="s">
        <v>639</v>
      </c>
      <c r="D788" s="689">
        <v>41386</v>
      </c>
      <c r="E788" s="115" t="s">
        <v>42</v>
      </c>
      <c r="F788" s="102" t="s">
        <v>250</v>
      </c>
      <c r="G788" s="167" t="s">
        <v>63</v>
      </c>
      <c r="H788" s="116"/>
      <c r="I788" s="460" t="s">
        <v>3028</v>
      </c>
      <c r="J788" s="187" t="s">
        <v>310</v>
      </c>
      <c r="K788" s="118" t="s">
        <v>1640</v>
      </c>
      <c r="L788" s="505">
        <v>0</v>
      </c>
      <c r="M788" s="171">
        <v>0</v>
      </c>
      <c r="N788" s="150">
        <v>0</v>
      </c>
      <c r="O788" s="104">
        <v>2440</v>
      </c>
      <c r="P788" s="173">
        <v>907.5</v>
      </c>
      <c r="Q788" s="180">
        <v>0</v>
      </c>
      <c r="R788" s="180">
        <v>0</v>
      </c>
      <c r="S788" s="180">
        <v>0</v>
      </c>
      <c r="T788" s="41">
        <v>0</v>
      </c>
      <c r="U788" s="41">
        <v>0</v>
      </c>
      <c r="V788" s="41">
        <v>0</v>
      </c>
      <c r="W788" s="40">
        <v>0</v>
      </c>
      <c r="X788" s="173">
        <v>0</v>
      </c>
      <c r="Y788" s="173">
        <v>0</v>
      </c>
      <c r="Z788" s="173">
        <v>0</v>
      </c>
      <c r="AA788" s="174">
        <v>850000</v>
      </c>
      <c r="AB788" s="44">
        <f t="shared" si="15"/>
        <v>8783.6299999999992</v>
      </c>
      <c r="AC788" s="44">
        <v>0</v>
      </c>
      <c r="AD788" s="44">
        <v>0</v>
      </c>
      <c r="AE788" s="109">
        <v>8783.6299999999992</v>
      </c>
    </row>
    <row r="789" spans="1:31" hidden="1" x14ac:dyDescent="0.2">
      <c r="A789" s="378">
        <v>2013</v>
      </c>
      <c r="B789" s="335" t="s">
        <v>178</v>
      </c>
      <c r="C789" s="673" t="s">
        <v>640</v>
      </c>
      <c r="D789" s="717">
        <v>41393</v>
      </c>
      <c r="E789" s="270" t="s">
        <v>279</v>
      </c>
      <c r="F789" s="204" t="s">
        <v>259</v>
      </c>
      <c r="G789" s="203" t="s">
        <v>68</v>
      </c>
      <c r="H789" s="270"/>
      <c r="I789" s="466" t="s">
        <v>3029</v>
      </c>
      <c r="J789" s="183" t="s">
        <v>839</v>
      </c>
      <c r="K789" s="767"/>
      <c r="L789" s="505">
        <v>0</v>
      </c>
      <c r="M789" s="271">
        <v>0</v>
      </c>
      <c r="N789" s="159">
        <v>0</v>
      </c>
      <c r="O789" s="205">
        <v>0</v>
      </c>
      <c r="P789" s="205">
        <v>0</v>
      </c>
      <c r="Q789" s="207">
        <v>0</v>
      </c>
      <c r="R789" s="207">
        <v>0</v>
      </c>
      <c r="S789" s="369">
        <v>0</v>
      </c>
      <c r="T789" s="160">
        <v>0</v>
      </c>
      <c r="U789" s="160">
        <v>0</v>
      </c>
      <c r="V789" s="160">
        <v>0</v>
      </c>
      <c r="W789" s="161">
        <v>0</v>
      </c>
      <c r="X789" s="272">
        <v>0</v>
      </c>
      <c r="Y789" s="404">
        <v>0</v>
      </c>
      <c r="Z789" s="404">
        <v>0</v>
      </c>
      <c r="AA789" s="274">
        <v>0</v>
      </c>
      <c r="AB789" s="374">
        <f t="shared" si="15"/>
        <v>5709.6</v>
      </c>
      <c r="AC789" s="164">
        <v>0</v>
      </c>
      <c r="AD789" s="164">
        <v>0</v>
      </c>
      <c r="AE789" s="209">
        <v>5709.6</v>
      </c>
    </row>
    <row r="790" spans="1:31" hidden="1" x14ac:dyDescent="0.2">
      <c r="A790" s="113">
        <v>2013</v>
      </c>
      <c r="B790" s="622" t="s">
        <v>57</v>
      </c>
      <c r="C790" s="666" t="s">
        <v>641</v>
      </c>
      <c r="D790" s="689">
        <v>41397</v>
      </c>
      <c r="E790" s="115" t="s">
        <v>42</v>
      </c>
      <c r="F790" s="36" t="s">
        <v>254</v>
      </c>
      <c r="G790" s="177" t="s">
        <v>446</v>
      </c>
      <c r="H790" s="177" t="s">
        <v>1774</v>
      </c>
      <c r="I790" s="460" t="s">
        <v>3030</v>
      </c>
      <c r="J790" s="122" t="s">
        <v>316</v>
      </c>
      <c r="K790" s="118" t="s">
        <v>840</v>
      </c>
      <c r="L790" s="505">
        <v>0</v>
      </c>
      <c r="M790" s="171">
        <v>0</v>
      </c>
      <c r="N790" s="150">
        <v>0</v>
      </c>
      <c r="O790" s="104">
        <v>0</v>
      </c>
      <c r="P790" s="104">
        <v>0</v>
      </c>
      <c r="Q790" s="180">
        <v>0</v>
      </c>
      <c r="R790" s="180">
        <v>0</v>
      </c>
      <c r="S790" s="180">
        <v>0</v>
      </c>
      <c r="T790" s="41">
        <v>0</v>
      </c>
      <c r="U790" s="41">
        <v>0</v>
      </c>
      <c r="V790" s="41">
        <v>0</v>
      </c>
      <c r="W790" s="40">
        <v>0</v>
      </c>
      <c r="X790" s="173">
        <v>0</v>
      </c>
      <c r="Y790" s="173">
        <v>0</v>
      </c>
      <c r="Z790" s="173">
        <v>0</v>
      </c>
      <c r="AA790" s="174" t="s">
        <v>1994</v>
      </c>
      <c r="AB790" s="44">
        <f t="shared" si="15"/>
        <v>89793.41</v>
      </c>
      <c r="AC790" s="44">
        <v>31460</v>
      </c>
      <c r="AD790" s="44">
        <v>0</v>
      </c>
      <c r="AE790" s="109">
        <v>58333.41</v>
      </c>
    </row>
    <row r="791" spans="1:31" x14ac:dyDescent="0.2">
      <c r="A791" s="185">
        <v>2013</v>
      </c>
      <c r="B791" s="276" t="s">
        <v>306</v>
      </c>
      <c r="C791" s="666" t="s">
        <v>642</v>
      </c>
      <c r="D791" s="693">
        <v>41400</v>
      </c>
      <c r="E791" s="177" t="s">
        <v>37</v>
      </c>
      <c r="F791" s="167" t="s">
        <v>260</v>
      </c>
      <c r="G791" s="167" t="s">
        <v>69</v>
      </c>
      <c r="H791" s="167"/>
      <c r="I791" s="454" t="s">
        <v>3270</v>
      </c>
      <c r="J791" s="119" t="s">
        <v>592</v>
      </c>
      <c r="K791" s="118" t="s">
        <v>1218</v>
      </c>
      <c r="L791" s="505">
        <v>0</v>
      </c>
      <c r="M791" s="171">
        <v>0</v>
      </c>
      <c r="N791" s="150">
        <v>0</v>
      </c>
      <c r="O791" s="104">
        <v>0</v>
      </c>
      <c r="P791" s="104">
        <v>0</v>
      </c>
      <c r="Q791" s="180">
        <v>0</v>
      </c>
      <c r="R791" s="180">
        <v>0</v>
      </c>
      <c r="S791" s="180">
        <v>0</v>
      </c>
      <c r="T791" s="41">
        <v>0</v>
      </c>
      <c r="U791" s="41">
        <v>0</v>
      </c>
      <c r="V791" s="41">
        <v>0</v>
      </c>
      <c r="W791" s="40">
        <v>12000</v>
      </c>
      <c r="X791" s="173">
        <v>0</v>
      </c>
      <c r="Y791" s="173">
        <v>0</v>
      </c>
      <c r="Z791" s="173">
        <v>0</v>
      </c>
      <c r="AA791" s="174">
        <v>20754.36</v>
      </c>
      <c r="AB791" s="44">
        <f t="shared" si="15"/>
        <v>4297.2</v>
      </c>
      <c r="AC791" s="44">
        <v>0</v>
      </c>
      <c r="AD791" s="44">
        <v>0</v>
      </c>
      <c r="AE791" s="109">
        <v>4297.2</v>
      </c>
    </row>
    <row r="792" spans="1:31" hidden="1" x14ac:dyDescent="0.2">
      <c r="A792" s="185">
        <v>2013</v>
      </c>
      <c r="B792" s="276" t="s">
        <v>307</v>
      </c>
      <c r="C792" s="666" t="s">
        <v>643</v>
      </c>
      <c r="D792" s="693">
        <v>41430</v>
      </c>
      <c r="E792" s="177" t="s">
        <v>308</v>
      </c>
      <c r="F792" s="167" t="s">
        <v>260</v>
      </c>
      <c r="G792" s="167" t="s">
        <v>63</v>
      </c>
      <c r="H792" s="167"/>
      <c r="I792" s="454" t="s">
        <v>2593</v>
      </c>
      <c r="J792" s="119" t="s">
        <v>839</v>
      </c>
      <c r="K792" s="118"/>
      <c r="L792" s="505">
        <v>0</v>
      </c>
      <c r="M792" s="171">
        <v>0</v>
      </c>
      <c r="N792" s="150">
        <v>0</v>
      </c>
      <c r="O792" s="104">
        <v>0</v>
      </c>
      <c r="P792" s="104">
        <v>0</v>
      </c>
      <c r="Q792" s="180">
        <v>0</v>
      </c>
      <c r="R792" s="180">
        <v>0</v>
      </c>
      <c r="S792" s="180">
        <v>0</v>
      </c>
      <c r="T792" s="41">
        <v>0</v>
      </c>
      <c r="U792" s="41">
        <v>0</v>
      </c>
      <c r="V792" s="41">
        <v>0</v>
      </c>
      <c r="W792" s="40">
        <v>0</v>
      </c>
      <c r="X792" s="173">
        <v>0</v>
      </c>
      <c r="Y792" s="173">
        <v>0</v>
      </c>
      <c r="Z792" s="173">
        <v>0</v>
      </c>
      <c r="AA792" s="174" t="s">
        <v>229</v>
      </c>
      <c r="AB792" s="44">
        <f t="shared" si="15"/>
        <v>0</v>
      </c>
      <c r="AC792" s="44">
        <v>0</v>
      </c>
      <c r="AD792" s="44">
        <v>0</v>
      </c>
      <c r="AE792" s="109">
        <v>0</v>
      </c>
    </row>
    <row r="793" spans="1:31" hidden="1" x14ac:dyDescent="0.2">
      <c r="A793" s="185">
        <v>2013</v>
      </c>
      <c r="B793" s="622" t="s">
        <v>180</v>
      </c>
      <c r="C793" s="666" t="s">
        <v>644</v>
      </c>
      <c r="D793" s="689">
        <v>41445</v>
      </c>
      <c r="E793" s="115" t="s">
        <v>42</v>
      </c>
      <c r="F793" s="102" t="s">
        <v>250</v>
      </c>
      <c r="G793" s="167" t="s">
        <v>63</v>
      </c>
      <c r="H793" s="116" t="s">
        <v>1</v>
      </c>
      <c r="I793" s="460" t="s">
        <v>1594</v>
      </c>
      <c r="J793" s="188" t="s">
        <v>316</v>
      </c>
      <c r="K793" s="118" t="s">
        <v>1416</v>
      </c>
      <c r="L793" s="505">
        <v>0</v>
      </c>
      <c r="M793" s="171">
        <v>0</v>
      </c>
      <c r="N793" s="150">
        <v>0</v>
      </c>
      <c r="O793" s="104">
        <v>0</v>
      </c>
      <c r="P793" s="104">
        <v>0</v>
      </c>
      <c r="Q793" s="180">
        <v>1056.25</v>
      </c>
      <c r="R793" s="180">
        <v>0</v>
      </c>
      <c r="S793" s="180">
        <v>0</v>
      </c>
      <c r="T793" s="41">
        <v>0</v>
      </c>
      <c r="U793" s="41">
        <v>0</v>
      </c>
      <c r="V793" s="41">
        <v>0</v>
      </c>
      <c r="W793" s="40">
        <v>0</v>
      </c>
      <c r="X793" s="173">
        <v>24385.8</v>
      </c>
      <c r="Y793" s="173">
        <v>0</v>
      </c>
      <c r="Z793" s="173">
        <v>0</v>
      </c>
      <c r="AA793" s="174">
        <v>34568.83</v>
      </c>
      <c r="AB793" s="44">
        <f t="shared" si="15"/>
        <v>19132.16</v>
      </c>
      <c r="AC793" s="44">
        <v>13874.33</v>
      </c>
      <c r="AD793" s="340">
        <v>0</v>
      </c>
      <c r="AE793" s="109">
        <v>5257.83</v>
      </c>
    </row>
    <row r="794" spans="1:31" hidden="1" x14ac:dyDescent="0.2">
      <c r="A794" s="185">
        <v>2013</v>
      </c>
      <c r="B794" s="276" t="s">
        <v>128</v>
      </c>
      <c r="C794" s="666" t="s">
        <v>645</v>
      </c>
      <c r="D794" s="693">
        <v>41445</v>
      </c>
      <c r="E794" s="177" t="s">
        <v>293</v>
      </c>
      <c r="F794" s="167" t="s">
        <v>260</v>
      </c>
      <c r="G794" s="167" t="s">
        <v>63</v>
      </c>
      <c r="H794" s="167"/>
      <c r="I794" s="454" t="s">
        <v>698</v>
      </c>
      <c r="J794" s="119" t="s">
        <v>839</v>
      </c>
      <c r="K794" s="118"/>
      <c r="L794" s="505">
        <v>0</v>
      </c>
      <c r="M794" s="171">
        <v>0</v>
      </c>
      <c r="N794" s="150">
        <v>0</v>
      </c>
      <c r="O794" s="104">
        <v>0</v>
      </c>
      <c r="P794" s="104">
        <v>0</v>
      </c>
      <c r="Q794" s="180">
        <v>0</v>
      </c>
      <c r="R794" s="180">
        <v>0</v>
      </c>
      <c r="S794" s="180">
        <v>0</v>
      </c>
      <c r="T794" s="41">
        <v>0</v>
      </c>
      <c r="U794" s="41">
        <v>0</v>
      </c>
      <c r="V794" s="41">
        <v>0</v>
      </c>
      <c r="W794" s="40">
        <v>0</v>
      </c>
      <c r="X794" s="173">
        <v>0</v>
      </c>
      <c r="Y794" s="173">
        <v>0</v>
      </c>
      <c r="Z794" s="173">
        <v>0</v>
      </c>
      <c r="AA794" s="174">
        <v>0</v>
      </c>
      <c r="AB794" s="44">
        <f t="shared" si="15"/>
        <v>0</v>
      </c>
      <c r="AC794" s="44">
        <v>0</v>
      </c>
      <c r="AD794" s="340">
        <v>0</v>
      </c>
      <c r="AE794" s="109">
        <v>0</v>
      </c>
    </row>
    <row r="795" spans="1:31" x14ac:dyDescent="0.2">
      <c r="A795" s="113">
        <v>2013</v>
      </c>
      <c r="B795" s="186" t="s">
        <v>125</v>
      </c>
      <c r="C795" s="666" t="s">
        <v>646</v>
      </c>
      <c r="D795" s="689">
        <v>41451</v>
      </c>
      <c r="E795" s="115" t="s">
        <v>37</v>
      </c>
      <c r="F795" s="116" t="s">
        <v>261</v>
      </c>
      <c r="G795" s="116" t="s">
        <v>69</v>
      </c>
      <c r="H795" s="116" t="s">
        <v>2420</v>
      </c>
      <c r="I795" s="460" t="s">
        <v>2421</v>
      </c>
      <c r="J795" s="119" t="s">
        <v>310</v>
      </c>
      <c r="K795" s="118" t="s">
        <v>1978</v>
      </c>
      <c r="L795" s="505">
        <v>0</v>
      </c>
      <c r="M795" s="171">
        <v>0</v>
      </c>
      <c r="N795" s="150">
        <v>0</v>
      </c>
      <c r="O795" s="104">
        <v>0</v>
      </c>
      <c r="P795" s="104">
        <v>0</v>
      </c>
      <c r="Q795" s="180">
        <v>0</v>
      </c>
      <c r="R795" s="180">
        <v>0</v>
      </c>
      <c r="S795" s="180">
        <v>0</v>
      </c>
      <c r="T795" s="41">
        <v>0</v>
      </c>
      <c r="U795" s="41">
        <v>0</v>
      </c>
      <c r="V795" s="41">
        <v>0</v>
      </c>
      <c r="W795" s="40">
        <v>0</v>
      </c>
      <c r="X795" s="173">
        <v>0</v>
      </c>
      <c r="Y795" s="173">
        <v>0</v>
      </c>
      <c r="Z795" s="173">
        <v>8299.77</v>
      </c>
      <c r="AA795" s="174">
        <v>29718.3</v>
      </c>
      <c r="AB795" s="44">
        <v>10584.45</v>
      </c>
      <c r="AC795" s="44">
        <v>4757.38</v>
      </c>
      <c r="AD795" s="340">
        <v>0</v>
      </c>
      <c r="AE795" s="109">
        <v>7856.48</v>
      </c>
    </row>
    <row r="796" spans="1:31" hidden="1" x14ac:dyDescent="0.2">
      <c r="A796" s="319">
        <v>2013</v>
      </c>
      <c r="B796" s="337" t="s">
        <v>195</v>
      </c>
      <c r="C796" s="673" t="s">
        <v>647</v>
      </c>
      <c r="D796" s="715">
        <v>41457</v>
      </c>
      <c r="E796" s="270" t="s">
        <v>279</v>
      </c>
      <c r="F796" s="250" t="s">
        <v>265</v>
      </c>
      <c r="G796" s="250" t="s">
        <v>64</v>
      </c>
      <c r="H796" s="250"/>
      <c r="I796" s="481" t="s">
        <v>740</v>
      </c>
      <c r="J796" s="183" t="s">
        <v>839</v>
      </c>
      <c r="K796" s="767"/>
      <c r="L796" s="504">
        <v>0</v>
      </c>
      <c r="M796" s="271">
        <v>0</v>
      </c>
      <c r="N796" s="159">
        <v>0</v>
      </c>
      <c r="O796" s="205">
        <v>0</v>
      </c>
      <c r="P796" s="205">
        <v>0</v>
      </c>
      <c r="Q796" s="207">
        <v>0</v>
      </c>
      <c r="R796" s="207">
        <v>0</v>
      </c>
      <c r="S796" s="369">
        <v>0</v>
      </c>
      <c r="T796" s="160">
        <v>0</v>
      </c>
      <c r="U796" s="160">
        <v>0</v>
      </c>
      <c r="V796" s="160">
        <v>0</v>
      </c>
      <c r="W796" s="161">
        <v>0</v>
      </c>
      <c r="X796" s="272">
        <v>0</v>
      </c>
      <c r="Y796" s="404">
        <v>0</v>
      </c>
      <c r="Z796" s="404">
        <v>0</v>
      </c>
      <c r="AA796" s="274">
        <v>0</v>
      </c>
      <c r="AB796" s="374">
        <f>AC796+AD796+AE796</f>
        <v>3806.4</v>
      </c>
      <c r="AC796" s="164">
        <v>0</v>
      </c>
      <c r="AD796" s="547">
        <v>0</v>
      </c>
      <c r="AE796" s="209">
        <v>3806.4</v>
      </c>
    </row>
    <row r="797" spans="1:31" hidden="1" x14ac:dyDescent="0.2">
      <c r="A797" s="185">
        <v>2013</v>
      </c>
      <c r="B797" s="276" t="s">
        <v>824</v>
      </c>
      <c r="C797" s="666" t="s">
        <v>648</v>
      </c>
      <c r="D797" s="693">
        <v>41466</v>
      </c>
      <c r="E797" s="177" t="s">
        <v>293</v>
      </c>
      <c r="F797" s="167" t="s">
        <v>260</v>
      </c>
      <c r="G797" s="167" t="s">
        <v>72</v>
      </c>
      <c r="H797" s="167" t="s">
        <v>2164</v>
      </c>
      <c r="I797" s="454" t="s">
        <v>834</v>
      </c>
      <c r="J797" s="119" t="s">
        <v>310</v>
      </c>
      <c r="K797" s="118" t="s">
        <v>2163</v>
      </c>
      <c r="L797" s="505">
        <v>0</v>
      </c>
      <c r="M797" s="171">
        <v>0</v>
      </c>
      <c r="N797" s="150">
        <v>0</v>
      </c>
      <c r="O797" s="104">
        <v>0</v>
      </c>
      <c r="P797" s="104">
        <v>0</v>
      </c>
      <c r="Q797" s="180">
        <v>0</v>
      </c>
      <c r="R797" s="180">
        <v>0</v>
      </c>
      <c r="S797" s="180">
        <v>0</v>
      </c>
      <c r="T797" s="41">
        <v>0</v>
      </c>
      <c r="U797" s="41">
        <v>0</v>
      </c>
      <c r="V797" s="41">
        <v>0</v>
      </c>
      <c r="W797" s="40">
        <v>0</v>
      </c>
      <c r="X797" s="173">
        <v>0</v>
      </c>
      <c r="Y797" s="173">
        <v>0</v>
      </c>
      <c r="Z797" s="173">
        <v>0</v>
      </c>
      <c r="AA797" s="174">
        <v>0</v>
      </c>
      <c r="AB797" s="44">
        <f>AC797+AD797+AE797</f>
        <v>0</v>
      </c>
      <c r="AC797" s="44">
        <v>0</v>
      </c>
      <c r="AD797" s="340">
        <v>0</v>
      </c>
      <c r="AE797" s="109">
        <v>0</v>
      </c>
    </row>
    <row r="798" spans="1:31" hidden="1" x14ac:dyDescent="0.2">
      <c r="A798" s="185">
        <v>2013</v>
      </c>
      <c r="B798" s="276" t="s">
        <v>824</v>
      </c>
      <c r="C798" s="666" t="s">
        <v>649</v>
      </c>
      <c r="D798" s="693">
        <v>41466</v>
      </c>
      <c r="E798" s="177" t="s">
        <v>293</v>
      </c>
      <c r="F798" s="167" t="s">
        <v>260</v>
      </c>
      <c r="G798" s="167" t="s">
        <v>243</v>
      </c>
      <c r="H798" s="167" t="s">
        <v>2164</v>
      </c>
      <c r="I798" s="454" t="s">
        <v>834</v>
      </c>
      <c r="J798" s="119" t="s">
        <v>310</v>
      </c>
      <c r="K798" s="118" t="s">
        <v>2163</v>
      </c>
      <c r="L798" s="505">
        <v>0</v>
      </c>
      <c r="M798" s="171">
        <v>0</v>
      </c>
      <c r="N798" s="150">
        <v>0</v>
      </c>
      <c r="O798" s="104">
        <v>0</v>
      </c>
      <c r="P798" s="104">
        <v>0</v>
      </c>
      <c r="Q798" s="180">
        <v>0</v>
      </c>
      <c r="R798" s="180">
        <v>0</v>
      </c>
      <c r="S798" s="180">
        <v>0</v>
      </c>
      <c r="T798" s="41">
        <v>0</v>
      </c>
      <c r="U798" s="41">
        <v>0</v>
      </c>
      <c r="V798" s="41">
        <v>0</v>
      </c>
      <c r="W798" s="40">
        <v>0</v>
      </c>
      <c r="X798" s="173">
        <v>0</v>
      </c>
      <c r="Y798" s="173">
        <v>0</v>
      </c>
      <c r="Z798" s="173">
        <v>0</v>
      </c>
      <c r="AA798" s="174">
        <v>0</v>
      </c>
      <c r="AB798" s="44">
        <f>AC798+AD798+AE798</f>
        <v>0</v>
      </c>
      <c r="AC798" s="44">
        <v>0</v>
      </c>
      <c r="AD798" s="340">
        <v>0</v>
      </c>
      <c r="AE798" s="109">
        <v>0</v>
      </c>
    </row>
    <row r="799" spans="1:31" hidden="1" x14ac:dyDescent="0.2">
      <c r="A799" s="321">
        <v>2013</v>
      </c>
      <c r="B799" s="360" t="s">
        <v>566</v>
      </c>
      <c r="C799" s="673" t="s">
        <v>650</v>
      </c>
      <c r="D799" s="717">
        <v>41466</v>
      </c>
      <c r="E799" s="270" t="s">
        <v>279</v>
      </c>
      <c r="F799" s="219" t="s">
        <v>265</v>
      </c>
      <c r="G799" s="219" t="s">
        <v>64</v>
      </c>
      <c r="H799" s="219"/>
      <c r="I799" s="481" t="s">
        <v>738</v>
      </c>
      <c r="J799" s="183" t="s">
        <v>839</v>
      </c>
      <c r="K799" s="767"/>
      <c r="L799" s="504">
        <v>0</v>
      </c>
      <c r="M799" s="271">
        <v>0</v>
      </c>
      <c r="N799" s="159">
        <v>0</v>
      </c>
      <c r="O799" s="205">
        <v>0</v>
      </c>
      <c r="P799" s="205">
        <v>0</v>
      </c>
      <c r="Q799" s="207">
        <v>0</v>
      </c>
      <c r="R799" s="207">
        <v>0</v>
      </c>
      <c r="S799" s="369">
        <v>0</v>
      </c>
      <c r="T799" s="160">
        <v>0</v>
      </c>
      <c r="U799" s="160">
        <v>0</v>
      </c>
      <c r="V799" s="160">
        <v>0</v>
      </c>
      <c r="W799" s="161">
        <v>0</v>
      </c>
      <c r="X799" s="272">
        <v>0</v>
      </c>
      <c r="Y799" s="404">
        <v>0</v>
      </c>
      <c r="Z799" s="404">
        <v>0</v>
      </c>
      <c r="AA799" s="274">
        <v>0</v>
      </c>
      <c r="AB799" s="374">
        <f>AC799+AD799+AE799</f>
        <v>30831.84</v>
      </c>
      <c r="AC799" s="164">
        <v>0</v>
      </c>
      <c r="AD799" s="547">
        <v>0</v>
      </c>
      <c r="AE799" s="209">
        <v>30831.84</v>
      </c>
    </row>
    <row r="800" spans="1:31" hidden="1" x14ac:dyDescent="0.2">
      <c r="A800" s="321">
        <v>2013</v>
      </c>
      <c r="B800" s="360" t="s">
        <v>113</v>
      </c>
      <c r="C800" s="673" t="s">
        <v>651</v>
      </c>
      <c r="D800" s="717">
        <v>41485</v>
      </c>
      <c r="E800" s="270" t="s">
        <v>42</v>
      </c>
      <c r="F800" s="219" t="s">
        <v>265</v>
      </c>
      <c r="G800" s="219" t="s">
        <v>63</v>
      </c>
      <c r="H800" s="219"/>
      <c r="I800" s="481" t="s">
        <v>739</v>
      </c>
      <c r="J800" s="183" t="s">
        <v>839</v>
      </c>
      <c r="K800" s="767"/>
      <c r="L800" s="504">
        <v>0</v>
      </c>
      <c r="M800" s="271">
        <v>0</v>
      </c>
      <c r="N800" s="159">
        <v>0</v>
      </c>
      <c r="O800" s="205">
        <v>0</v>
      </c>
      <c r="P800" s="205">
        <v>0</v>
      </c>
      <c r="Q800" s="207">
        <v>0</v>
      </c>
      <c r="R800" s="207">
        <v>0</v>
      </c>
      <c r="S800" s="369">
        <v>0</v>
      </c>
      <c r="T800" s="160">
        <v>0</v>
      </c>
      <c r="U800" s="160">
        <v>0</v>
      </c>
      <c r="V800" s="160">
        <v>0</v>
      </c>
      <c r="W800" s="161">
        <v>0</v>
      </c>
      <c r="X800" s="272">
        <v>0</v>
      </c>
      <c r="Y800" s="404">
        <v>0</v>
      </c>
      <c r="Z800" s="404">
        <v>0</v>
      </c>
      <c r="AA800" s="274">
        <v>0</v>
      </c>
      <c r="AB800" s="374">
        <f>AC800+AD800+AE800</f>
        <v>12020.25</v>
      </c>
      <c r="AC800" s="164">
        <v>6710.32</v>
      </c>
      <c r="AD800" s="547">
        <v>0</v>
      </c>
      <c r="AE800" s="209">
        <v>5309.93</v>
      </c>
    </row>
    <row r="801" spans="1:31" hidden="1" x14ac:dyDescent="0.2">
      <c r="A801" s="185">
        <v>2013</v>
      </c>
      <c r="B801" s="186" t="s">
        <v>213</v>
      </c>
      <c r="C801" s="666" t="s">
        <v>652</v>
      </c>
      <c r="D801" s="689">
        <v>41486</v>
      </c>
      <c r="E801" s="115" t="s">
        <v>39</v>
      </c>
      <c r="F801" s="257" t="s">
        <v>259</v>
      </c>
      <c r="G801" s="116" t="s">
        <v>63</v>
      </c>
      <c r="H801" s="116"/>
      <c r="I801" s="460" t="s">
        <v>1593</v>
      </c>
      <c r="J801" s="187" t="s">
        <v>310</v>
      </c>
      <c r="K801" s="118" t="s">
        <v>1417</v>
      </c>
      <c r="L801" s="505">
        <v>0</v>
      </c>
      <c r="M801" s="171">
        <v>450</v>
      </c>
      <c r="N801" s="172">
        <v>0</v>
      </c>
      <c r="O801" s="104">
        <v>0</v>
      </c>
      <c r="P801" s="104">
        <v>0</v>
      </c>
      <c r="Q801" s="180">
        <v>0</v>
      </c>
      <c r="R801" s="180">
        <v>0</v>
      </c>
      <c r="S801" s="180">
        <v>0</v>
      </c>
      <c r="T801" s="41">
        <v>0</v>
      </c>
      <c r="U801" s="41">
        <v>0</v>
      </c>
      <c r="V801" s="41">
        <v>0</v>
      </c>
      <c r="W801" s="40">
        <v>0</v>
      </c>
      <c r="X801" s="173">
        <v>0</v>
      </c>
      <c r="Y801" s="173">
        <v>0</v>
      </c>
      <c r="Z801" s="173">
        <v>12972.96</v>
      </c>
      <c r="AA801" s="174">
        <v>1500000</v>
      </c>
      <c r="AB801" s="44">
        <v>52686.41</v>
      </c>
      <c r="AC801" s="44">
        <v>450</v>
      </c>
      <c r="AD801" s="340">
        <v>0</v>
      </c>
      <c r="AE801" s="44">
        <v>0</v>
      </c>
    </row>
    <row r="802" spans="1:31" hidden="1" x14ac:dyDescent="0.2">
      <c r="A802" s="321">
        <v>2013</v>
      </c>
      <c r="B802" s="337" t="s">
        <v>204</v>
      </c>
      <c r="C802" s="673" t="s">
        <v>653</v>
      </c>
      <c r="D802" s="715">
        <v>41527</v>
      </c>
      <c r="E802" s="203" t="s">
        <v>41</v>
      </c>
      <c r="F802" s="250" t="s">
        <v>251</v>
      </c>
      <c r="G802" s="203" t="s">
        <v>68</v>
      </c>
      <c r="H802" s="203"/>
      <c r="I802" s="481" t="s">
        <v>698</v>
      </c>
      <c r="J802" s="183" t="s">
        <v>839</v>
      </c>
      <c r="K802" s="767"/>
      <c r="L802" s="504">
        <v>0</v>
      </c>
      <c r="M802" s="271">
        <v>0</v>
      </c>
      <c r="N802" s="271">
        <v>0</v>
      </c>
      <c r="O802" s="205">
        <v>0</v>
      </c>
      <c r="P802" s="205">
        <v>0</v>
      </c>
      <c r="Q802" s="207">
        <v>0</v>
      </c>
      <c r="R802" s="207">
        <v>0</v>
      </c>
      <c r="S802" s="369">
        <v>0</v>
      </c>
      <c r="T802" s="160">
        <v>0</v>
      </c>
      <c r="U802" s="160">
        <v>0</v>
      </c>
      <c r="V802" s="160">
        <v>0</v>
      </c>
      <c r="W802" s="161">
        <v>0</v>
      </c>
      <c r="X802" s="272">
        <v>0</v>
      </c>
      <c r="Y802" s="404">
        <v>0</v>
      </c>
      <c r="Z802" s="404">
        <v>0</v>
      </c>
      <c r="AA802" s="274" t="s">
        <v>20</v>
      </c>
      <c r="AB802" s="374">
        <f t="shared" ref="AB802:AB807" si="16">AC802+AD802+AE802</f>
        <v>0</v>
      </c>
      <c r="AC802" s="164">
        <v>0</v>
      </c>
      <c r="AD802" s="547">
        <v>0</v>
      </c>
      <c r="AE802" s="209">
        <v>0</v>
      </c>
    </row>
    <row r="803" spans="1:31" hidden="1" x14ac:dyDescent="0.2">
      <c r="A803" s="321">
        <v>2013</v>
      </c>
      <c r="B803" s="360" t="s">
        <v>100</v>
      </c>
      <c r="C803" s="673" t="s">
        <v>654</v>
      </c>
      <c r="D803" s="717">
        <v>41527</v>
      </c>
      <c r="E803" s="270" t="s">
        <v>42</v>
      </c>
      <c r="F803" s="219" t="s">
        <v>260</v>
      </c>
      <c r="G803" s="219" t="s">
        <v>63</v>
      </c>
      <c r="H803" s="219"/>
      <c r="I803" s="465" t="s">
        <v>791</v>
      </c>
      <c r="J803" s="188" t="s">
        <v>316</v>
      </c>
      <c r="K803" s="767" t="s">
        <v>2132</v>
      </c>
      <c r="L803" s="504">
        <v>0</v>
      </c>
      <c r="M803" s="271">
        <v>0</v>
      </c>
      <c r="N803" s="271">
        <v>0</v>
      </c>
      <c r="O803" s="164">
        <v>2000</v>
      </c>
      <c r="P803" s="205">
        <v>0</v>
      </c>
      <c r="Q803" s="207">
        <v>0</v>
      </c>
      <c r="R803" s="207">
        <v>0</v>
      </c>
      <c r="S803" s="369">
        <v>0</v>
      </c>
      <c r="T803" s="160">
        <v>0</v>
      </c>
      <c r="U803" s="160">
        <v>0</v>
      </c>
      <c r="V803" s="160">
        <v>0</v>
      </c>
      <c r="W803" s="161">
        <v>0</v>
      </c>
      <c r="X803" s="272">
        <v>0</v>
      </c>
      <c r="Y803" s="404">
        <v>0</v>
      </c>
      <c r="Z803" s="404">
        <v>0</v>
      </c>
      <c r="AA803" s="274">
        <v>0</v>
      </c>
      <c r="AB803" s="374">
        <f t="shared" si="16"/>
        <v>8171.07</v>
      </c>
      <c r="AC803" s="164">
        <v>0</v>
      </c>
      <c r="AD803" s="164">
        <v>0</v>
      </c>
      <c r="AE803" s="209">
        <v>8171.07</v>
      </c>
    </row>
    <row r="804" spans="1:31" x14ac:dyDescent="0.2">
      <c r="A804" s="185">
        <v>2013</v>
      </c>
      <c r="B804" s="276" t="s">
        <v>529</v>
      </c>
      <c r="C804" s="666" t="s">
        <v>655</v>
      </c>
      <c r="D804" s="693">
        <v>41527</v>
      </c>
      <c r="E804" s="177" t="s">
        <v>37</v>
      </c>
      <c r="F804" s="167" t="s">
        <v>260</v>
      </c>
      <c r="G804" s="167" t="s">
        <v>63</v>
      </c>
      <c r="H804" s="167"/>
      <c r="I804" s="454" t="s">
        <v>3259</v>
      </c>
      <c r="J804" s="169" t="s">
        <v>310</v>
      </c>
      <c r="K804" s="118" t="s">
        <v>1418</v>
      </c>
      <c r="L804" s="505">
        <v>0</v>
      </c>
      <c r="M804" s="171">
        <v>0</v>
      </c>
      <c r="N804" s="171">
        <v>22315.15</v>
      </c>
      <c r="O804" s="104">
        <v>732</v>
      </c>
      <c r="P804" s="104">
        <v>0</v>
      </c>
      <c r="Q804" s="180">
        <v>0</v>
      </c>
      <c r="R804" s="180">
        <v>0</v>
      </c>
      <c r="S804" s="180">
        <v>0</v>
      </c>
      <c r="T804" s="41">
        <v>0</v>
      </c>
      <c r="U804" s="41">
        <v>0</v>
      </c>
      <c r="V804" s="41">
        <v>0</v>
      </c>
      <c r="W804" s="40">
        <v>0</v>
      </c>
      <c r="X804" s="173">
        <v>0</v>
      </c>
      <c r="Y804" s="173">
        <v>0</v>
      </c>
      <c r="Z804" s="173">
        <v>0</v>
      </c>
      <c r="AA804" s="174" t="s">
        <v>20</v>
      </c>
      <c r="AB804" s="44">
        <f t="shared" si="16"/>
        <v>12851.43</v>
      </c>
      <c r="AC804" s="44">
        <v>0</v>
      </c>
      <c r="AD804" s="44">
        <v>0</v>
      </c>
      <c r="AE804" s="109">
        <v>12851.43</v>
      </c>
    </row>
    <row r="805" spans="1:31" x14ac:dyDescent="0.2">
      <c r="A805" s="185">
        <v>2013</v>
      </c>
      <c r="B805" s="276" t="s">
        <v>193</v>
      </c>
      <c r="C805" s="666" t="s">
        <v>656</v>
      </c>
      <c r="D805" s="693">
        <v>41542</v>
      </c>
      <c r="E805" s="177" t="s">
        <v>37</v>
      </c>
      <c r="F805" s="167" t="s">
        <v>260</v>
      </c>
      <c r="G805" s="167" t="s">
        <v>68</v>
      </c>
      <c r="H805" s="167"/>
      <c r="I805" s="454" t="s">
        <v>3264</v>
      </c>
      <c r="J805" s="119" t="s">
        <v>310</v>
      </c>
      <c r="K805" s="118" t="s">
        <v>1930</v>
      </c>
      <c r="L805" s="505">
        <v>0</v>
      </c>
      <c r="M805" s="171">
        <v>0</v>
      </c>
      <c r="N805" s="171">
        <v>0</v>
      </c>
      <c r="O805" s="104">
        <v>0</v>
      </c>
      <c r="P805" s="104">
        <v>0</v>
      </c>
      <c r="Q805" s="180">
        <v>0</v>
      </c>
      <c r="R805" s="180">
        <v>0</v>
      </c>
      <c r="S805" s="180">
        <v>0</v>
      </c>
      <c r="T805" s="41">
        <v>0</v>
      </c>
      <c r="U805" s="41">
        <v>0</v>
      </c>
      <c r="V805" s="41">
        <v>0</v>
      </c>
      <c r="W805" s="40">
        <v>0</v>
      </c>
      <c r="X805" s="173">
        <v>0</v>
      </c>
      <c r="Y805" s="173">
        <v>0</v>
      </c>
      <c r="Z805" s="173">
        <v>0</v>
      </c>
      <c r="AA805" s="174">
        <v>56476.07</v>
      </c>
      <c r="AB805" s="44">
        <f t="shared" si="16"/>
        <v>14941.75</v>
      </c>
      <c r="AC805" s="61">
        <v>0</v>
      </c>
      <c r="AD805" s="44">
        <v>0</v>
      </c>
      <c r="AE805" s="109">
        <v>14941.75</v>
      </c>
    </row>
    <row r="806" spans="1:31" x14ac:dyDescent="0.2">
      <c r="A806" s="185">
        <v>2013</v>
      </c>
      <c r="B806" s="276" t="s">
        <v>530</v>
      </c>
      <c r="C806" s="666" t="s">
        <v>657</v>
      </c>
      <c r="D806" s="693">
        <v>41549</v>
      </c>
      <c r="E806" s="177" t="s">
        <v>37</v>
      </c>
      <c r="F806" s="115" t="s">
        <v>269</v>
      </c>
      <c r="G806" s="115" t="s">
        <v>69</v>
      </c>
      <c r="H806" s="115" t="s">
        <v>1718</v>
      </c>
      <c r="I806" s="452" t="s">
        <v>1592</v>
      </c>
      <c r="J806" s="119" t="s">
        <v>310</v>
      </c>
      <c r="K806" s="593">
        <v>42076</v>
      </c>
      <c r="L806" s="505">
        <v>0</v>
      </c>
      <c r="M806" s="171">
        <v>0</v>
      </c>
      <c r="N806" s="171">
        <v>0</v>
      </c>
      <c r="O806" s="104">
        <v>0</v>
      </c>
      <c r="P806" s="104">
        <v>0</v>
      </c>
      <c r="Q806" s="180">
        <v>0</v>
      </c>
      <c r="R806" s="180">
        <v>0</v>
      </c>
      <c r="S806" s="180">
        <v>0</v>
      </c>
      <c r="T806" s="41">
        <v>0</v>
      </c>
      <c r="U806" s="41">
        <v>0</v>
      </c>
      <c r="V806" s="41">
        <v>0</v>
      </c>
      <c r="W806" s="40">
        <v>0</v>
      </c>
      <c r="X806" s="173">
        <v>0</v>
      </c>
      <c r="Y806" s="173">
        <v>0</v>
      </c>
      <c r="Z806" s="173">
        <v>0</v>
      </c>
      <c r="AA806" s="174">
        <v>48204.55</v>
      </c>
      <c r="AB806" s="44">
        <f t="shared" si="16"/>
        <v>8063.380000000001</v>
      </c>
      <c r="AC806" s="44">
        <v>2894.32</v>
      </c>
      <c r="AD806" s="44">
        <v>0</v>
      </c>
      <c r="AE806" s="109">
        <v>5169.0600000000004</v>
      </c>
    </row>
    <row r="807" spans="1:31" hidden="1" x14ac:dyDescent="0.2">
      <c r="A807" s="185">
        <v>2013</v>
      </c>
      <c r="B807" s="276" t="s">
        <v>207</v>
      </c>
      <c r="C807" s="666" t="s">
        <v>658</v>
      </c>
      <c r="D807" s="693">
        <v>41556</v>
      </c>
      <c r="E807" s="177" t="s">
        <v>39</v>
      </c>
      <c r="F807" s="167" t="s">
        <v>260</v>
      </c>
      <c r="G807" s="167" t="s">
        <v>63</v>
      </c>
      <c r="H807" s="167"/>
      <c r="I807" s="460" t="s">
        <v>792</v>
      </c>
      <c r="J807" s="119" t="s">
        <v>592</v>
      </c>
      <c r="K807" s="118" t="s">
        <v>2248</v>
      </c>
      <c r="L807" s="505">
        <v>0</v>
      </c>
      <c r="M807" s="44">
        <v>461.53</v>
      </c>
      <c r="N807" s="171">
        <v>0</v>
      </c>
      <c r="O807" s="44">
        <v>484</v>
      </c>
      <c r="P807" s="104">
        <v>350</v>
      </c>
      <c r="Q807" s="180">
        <v>0</v>
      </c>
      <c r="R807" s="180">
        <v>0</v>
      </c>
      <c r="S807" s="180">
        <v>0</v>
      </c>
      <c r="T807" s="41">
        <v>0</v>
      </c>
      <c r="U807" s="41">
        <v>0</v>
      </c>
      <c r="V807" s="41">
        <v>0</v>
      </c>
      <c r="W807" s="104">
        <v>8000</v>
      </c>
      <c r="X807" s="104">
        <v>2033.2</v>
      </c>
      <c r="Y807" s="173">
        <v>0</v>
      </c>
      <c r="Z807" s="173">
        <v>0</v>
      </c>
      <c r="AA807" s="174">
        <v>0</v>
      </c>
      <c r="AB807" s="44">
        <f t="shared" si="16"/>
        <v>484</v>
      </c>
      <c r="AC807" s="61">
        <v>0</v>
      </c>
      <c r="AD807" s="44">
        <v>0</v>
      </c>
      <c r="AE807" s="109">
        <v>484</v>
      </c>
    </row>
    <row r="808" spans="1:31" hidden="1" x14ac:dyDescent="0.2">
      <c r="A808" s="321">
        <v>2013</v>
      </c>
      <c r="B808" s="360" t="s">
        <v>343</v>
      </c>
      <c r="C808" s="673" t="s">
        <v>659</v>
      </c>
      <c r="D808" s="717">
        <v>41556</v>
      </c>
      <c r="E808" s="270" t="s">
        <v>42</v>
      </c>
      <c r="F808" s="219" t="s">
        <v>254</v>
      </c>
      <c r="G808" s="219" t="s">
        <v>446</v>
      </c>
      <c r="H808" s="219"/>
      <c r="I808" s="457" t="s">
        <v>2296</v>
      </c>
      <c r="J808" s="183" t="s">
        <v>839</v>
      </c>
      <c r="K808" s="767"/>
      <c r="L808" s="504">
        <v>0</v>
      </c>
      <c r="M808" s="271">
        <v>0</v>
      </c>
      <c r="N808" s="271">
        <v>0</v>
      </c>
      <c r="O808" s="205">
        <v>0</v>
      </c>
      <c r="P808" s="205">
        <v>0</v>
      </c>
      <c r="Q808" s="207">
        <v>0</v>
      </c>
      <c r="R808" s="207">
        <v>0</v>
      </c>
      <c r="S808" s="369">
        <v>0</v>
      </c>
      <c r="T808" s="160">
        <v>0</v>
      </c>
      <c r="U808" s="160">
        <v>0</v>
      </c>
      <c r="V808" s="160">
        <v>0</v>
      </c>
      <c r="W808" s="161">
        <v>0</v>
      </c>
      <c r="X808" s="272">
        <v>0</v>
      </c>
      <c r="Y808" s="404">
        <v>0</v>
      </c>
      <c r="Z808" s="404">
        <v>0</v>
      </c>
      <c r="AA808" s="274" t="s">
        <v>1994</v>
      </c>
      <c r="AB808" s="374">
        <v>47355.34</v>
      </c>
      <c r="AC808" s="164">
        <v>0</v>
      </c>
      <c r="AD808" s="164">
        <v>0</v>
      </c>
      <c r="AE808" s="209">
        <v>0</v>
      </c>
    </row>
    <row r="809" spans="1:31" hidden="1" x14ac:dyDescent="0.2">
      <c r="A809" s="321">
        <v>2013</v>
      </c>
      <c r="B809" s="360" t="s">
        <v>531</v>
      </c>
      <c r="C809" s="673" t="s">
        <v>660</v>
      </c>
      <c r="D809" s="717">
        <v>41564</v>
      </c>
      <c r="E809" s="270" t="s">
        <v>532</v>
      </c>
      <c r="F809" s="219" t="s">
        <v>260</v>
      </c>
      <c r="G809" s="219" t="s">
        <v>63</v>
      </c>
      <c r="H809" s="219"/>
      <c r="I809" s="457" t="s">
        <v>698</v>
      </c>
      <c r="J809" s="183" t="s">
        <v>839</v>
      </c>
      <c r="K809" s="767"/>
      <c r="L809" s="504">
        <v>0</v>
      </c>
      <c r="M809" s="271">
        <v>0</v>
      </c>
      <c r="N809" s="271">
        <v>0</v>
      </c>
      <c r="O809" s="205">
        <v>0</v>
      </c>
      <c r="P809" s="205">
        <v>0</v>
      </c>
      <c r="Q809" s="207">
        <v>0</v>
      </c>
      <c r="R809" s="207">
        <v>0</v>
      </c>
      <c r="S809" s="369">
        <v>0</v>
      </c>
      <c r="T809" s="160">
        <v>0</v>
      </c>
      <c r="U809" s="160">
        <v>0</v>
      </c>
      <c r="V809" s="160">
        <v>0</v>
      </c>
      <c r="W809" s="161">
        <v>0</v>
      </c>
      <c r="X809" s="272">
        <v>0</v>
      </c>
      <c r="Y809" s="404">
        <v>0</v>
      </c>
      <c r="Z809" s="404">
        <v>0</v>
      </c>
      <c r="AA809" s="274" t="s">
        <v>229</v>
      </c>
      <c r="AB809" s="374">
        <f>AC809+AD809+AE809</f>
        <v>0</v>
      </c>
      <c r="AC809" s="318">
        <v>0</v>
      </c>
      <c r="AD809" s="164">
        <v>0</v>
      </c>
      <c r="AE809" s="209">
        <v>0</v>
      </c>
    </row>
    <row r="810" spans="1:31" hidden="1" x14ac:dyDescent="0.2">
      <c r="A810" s="321">
        <v>2013</v>
      </c>
      <c r="B810" s="360" t="s">
        <v>527</v>
      </c>
      <c r="C810" s="673" t="s">
        <v>661</v>
      </c>
      <c r="D810" s="717">
        <v>41605</v>
      </c>
      <c r="E810" s="270" t="s">
        <v>279</v>
      </c>
      <c r="F810" s="219" t="s">
        <v>251</v>
      </c>
      <c r="G810" s="219" t="s">
        <v>64</v>
      </c>
      <c r="H810" s="219"/>
      <c r="I810" s="457" t="s">
        <v>698</v>
      </c>
      <c r="J810" s="183" t="s">
        <v>839</v>
      </c>
      <c r="K810" s="767"/>
      <c r="L810" s="504">
        <v>0</v>
      </c>
      <c r="M810" s="271">
        <v>0</v>
      </c>
      <c r="N810" s="271">
        <v>0</v>
      </c>
      <c r="O810" s="205">
        <v>0</v>
      </c>
      <c r="P810" s="205">
        <v>0</v>
      </c>
      <c r="Q810" s="207">
        <v>0</v>
      </c>
      <c r="R810" s="207">
        <v>0</v>
      </c>
      <c r="S810" s="369">
        <v>0</v>
      </c>
      <c r="T810" s="160">
        <v>0</v>
      </c>
      <c r="U810" s="160">
        <v>0</v>
      </c>
      <c r="V810" s="160">
        <v>0</v>
      </c>
      <c r="W810" s="161">
        <v>0</v>
      </c>
      <c r="X810" s="272">
        <v>0</v>
      </c>
      <c r="Y810" s="404">
        <v>0</v>
      </c>
      <c r="Z810" s="404">
        <v>0</v>
      </c>
      <c r="AA810" s="274">
        <v>0</v>
      </c>
      <c r="AB810" s="374">
        <f>AC810+AD810+AE810</f>
        <v>0</v>
      </c>
      <c r="AC810" s="164">
        <v>0</v>
      </c>
      <c r="AD810" s="164">
        <v>0</v>
      </c>
      <c r="AE810" s="209">
        <v>0</v>
      </c>
    </row>
    <row r="811" spans="1:31" hidden="1" x14ac:dyDescent="0.2">
      <c r="A811" s="185">
        <v>2013</v>
      </c>
      <c r="B811" s="276" t="s">
        <v>61</v>
      </c>
      <c r="C811" s="666" t="s">
        <v>662</v>
      </c>
      <c r="D811" s="693">
        <v>41605</v>
      </c>
      <c r="E811" s="177" t="s">
        <v>42</v>
      </c>
      <c r="F811" s="167" t="s">
        <v>260</v>
      </c>
      <c r="G811" s="167" t="s">
        <v>69</v>
      </c>
      <c r="H811" s="167" t="s">
        <v>1719</v>
      </c>
      <c r="I811" s="454" t="s">
        <v>1058</v>
      </c>
      <c r="J811" s="119" t="s">
        <v>310</v>
      </c>
      <c r="K811" s="118" t="s">
        <v>1024</v>
      </c>
      <c r="L811" s="505">
        <v>0</v>
      </c>
      <c r="M811" s="171">
        <v>0</v>
      </c>
      <c r="N811" s="171">
        <v>0</v>
      </c>
      <c r="O811" s="104">
        <v>0</v>
      </c>
      <c r="P811" s="104">
        <v>0</v>
      </c>
      <c r="Q811" s="180">
        <v>0</v>
      </c>
      <c r="R811" s="180">
        <v>0</v>
      </c>
      <c r="S811" s="180">
        <v>0</v>
      </c>
      <c r="T811" s="41">
        <v>0</v>
      </c>
      <c r="U811" s="41">
        <v>0</v>
      </c>
      <c r="V811" s="41">
        <v>0</v>
      </c>
      <c r="W811" s="40">
        <v>0</v>
      </c>
      <c r="X811" s="173">
        <v>0</v>
      </c>
      <c r="Y811" s="173">
        <v>0</v>
      </c>
      <c r="Z811" s="173">
        <v>0</v>
      </c>
      <c r="AA811" s="174">
        <v>276476.95</v>
      </c>
      <c r="AB811" s="44">
        <f>AC811+AD811+AE811</f>
        <v>14829</v>
      </c>
      <c r="AC811" s="44">
        <v>14829</v>
      </c>
      <c r="AD811" s="44">
        <v>0</v>
      </c>
      <c r="AE811" s="109">
        <v>0</v>
      </c>
    </row>
    <row r="812" spans="1:31" hidden="1" x14ac:dyDescent="0.2">
      <c r="A812" s="321">
        <v>2013</v>
      </c>
      <c r="B812" s="360" t="s">
        <v>533</v>
      </c>
      <c r="C812" s="673" t="s">
        <v>663</v>
      </c>
      <c r="D812" s="717">
        <v>41610</v>
      </c>
      <c r="E812" s="270" t="s">
        <v>293</v>
      </c>
      <c r="F812" s="219"/>
      <c r="G812" s="219" t="s">
        <v>63</v>
      </c>
      <c r="H812" s="219"/>
      <c r="I812" s="457" t="s">
        <v>698</v>
      </c>
      <c r="J812" s="183" t="s">
        <v>839</v>
      </c>
      <c r="K812" s="767"/>
      <c r="L812" s="504">
        <v>0</v>
      </c>
      <c r="M812" s="271">
        <v>0</v>
      </c>
      <c r="N812" s="271">
        <v>0</v>
      </c>
      <c r="O812" s="205">
        <v>0</v>
      </c>
      <c r="P812" s="205">
        <v>0</v>
      </c>
      <c r="Q812" s="207">
        <v>0</v>
      </c>
      <c r="R812" s="207">
        <v>0</v>
      </c>
      <c r="S812" s="369">
        <v>0</v>
      </c>
      <c r="T812" s="160">
        <v>0</v>
      </c>
      <c r="U812" s="160">
        <v>0</v>
      </c>
      <c r="V812" s="160">
        <v>0</v>
      </c>
      <c r="W812" s="161">
        <v>0</v>
      </c>
      <c r="X812" s="272">
        <v>0</v>
      </c>
      <c r="Y812" s="404">
        <v>0</v>
      </c>
      <c r="Z812" s="404">
        <v>0</v>
      </c>
      <c r="AA812" s="274">
        <v>0</v>
      </c>
      <c r="AB812" s="374">
        <f t="shared" ref="AB812:AB877" si="17">AC812+AD812+AE812</f>
        <v>0</v>
      </c>
      <c r="AC812" s="83">
        <v>0</v>
      </c>
      <c r="AD812" s="164">
        <v>0</v>
      </c>
      <c r="AE812" s="209">
        <v>0</v>
      </c>
    </row>
    <row r="813" spans="1:31" hidden="1" x14ac:dyDescent="0.2">
      <c r="A813" s="321">
        <v>2013</v>
      </c>
      <c r="B813" s="337" t="s">
        <v>3222</v>
      </c>
      <c r="C813" s="673" t="s">
        <v>664</v>
      </c>
      <c r="D813" s="717">
        <v>41610</v>
      </c>
      <c r="E813" s="270" t="s">
        <v>39</v>
      </c>
      <c r="F813" s="219" t="s">
        <v>260</v>
      </c>
      <c r="G813" s="219" t="s">
        <v>63</v>
      </c>
      <c r="H813" s="219"/>
      <c r="I813" s="457" t="s">
        <v>793</v>
      </c>
      <c r="J813" s="183" t="s">
        <v>839</v>
      </c>
      <c r="K813" s="767"/>
      <c r="L813" s="504">
        <v>0</v>
      </c>
      <c r="M813" s="271">
        <v>450</v>
      </c>
      <c r="N813" s="271">
        <v>0</v>
      </c>
      <c r="O813" s="205">
        <v>0</v>
      </c>
      <c r="P813" s="205">
        <v>0</v>
      </c>
      <c r="Q813" s="207">
        <v>0</v>
      </c>
      <c r="R813" s="207">
        <v>0</v>
      </c>
      <c r="S813" s="369">
        <v>0</v>
      </c>
      <c r="T813" s="160">
        <v>0</v>
      </c>
      <c r="U813" s="160">
        <v>0</v>
      </c>
      <c r="V813" s="160">
        <v>0</v>
      </c>
      <c r="W813" s="161">
        <v>0</v>
      </c>
      <c r="X813" s="272">
        <v>0</v>
      </c>
      <c r="Y813" s="404">
        <v>0</v>
      </c>
      <c r="Z813" s="404">
        <v>0</v>
      </c>
      <c r="AA813" s="274">
        <v>617400</v>
      </c>
      <c r="AB813" s="374">
        <f t="shared" si="17"/>
        <v>450</v>
      </c>
      <c r="AC813" s="318">
        <v>0</v>
      </c>
      <c r="AD813" s="164">
        <v>0</v>
      </c>
      <c r="AE813" s="209">
        <v>450</v>
      </c>
    </row>
    <row r="814" spans="1:31" hidden="1" x14ac:dyDescent="0.2">
      <c r="A814" s="321">
        <v>2013</v>
      </c>
      <c r="B814" s="360" t="s">
        <v>189</v>
      </c>
      <c r="C814" s="673" t="s">
        <v>665</v>
      </c>
      <c r="D814" s="717">
        <v>41613</v>
      </c>
      <c r="E814" s="270" t="s">
        <v>39</v>
      </c>
      <c r="F814" s="219" t="s">
        <v>260</v>
      </c>
      <c r="G814" s="219" t="s">
        <v>18</v>
      </c>
      <c r="H814" s="219"/>
      <c r="I814" s="457" t="s">
        <v>3042</v>
      </c>
      <c r="J814" s="183" t="s">
        <v>839</v>
      </c>
      <c r="K814" s="767"/>
      <c r="L814" s="504">
        <v>0</v>
      </c>
      <c r="M814" s="271">
        <v>0</v>
      </c>
      <c r="N814" s="271">
        <v>0</v>
      </c>
      <c r="O814" s="205">
        <v>0</v>
      </c>
      <c r="P814" s="205">
        <v>0</v>
      </c>
      <c r="Q814" s="207">
        <v>0</v>
      </c>
      <c r="R814" s="207">
        <v>0</v>
      </c>
      <c r="S814" s="369">
        <v>0</v>
      </c>
      <c r="T814" s="160">
        <v>0</v>
      </c>
      <c r="U814" s="160">
        <v>0</v>
      </c>
      <c r="V814" s="160">
        <v>0</v>
      </c>
      <c r="W814" s="161">
        <v>0</v>
      </c>
      <c r="X814" s="272">
        <v>0</v>
      </c>
      <c r="Y814" s="404">
        <v>0</v>
      </c>
      <c r="Z814" s="404">
        <v>0</v>
      </c>
      <c r="AA814" s="274">
        <v>0</v>
      </c>
      <c r="AB814" s="374">
        <f t="shared" si="17"/>
        <v>4624.78</v>
      </c>
      <c r="AC814" s="164">
        <v>4624.78</v>
      </c>
      <c r="AD814" s="164">
        <v>0</v>
      </c>
      <c r="AE814" s="209">
        <v>0</v>
      </c>
    </row>
    <row r="815" spans="1:31" x14ac:dyDescent="0.2">
      <c r="A815" s="185">
        <v>2013</v>
      </c>
      <c r="B815" s="276" t="s">
        <v>483</v>
      </c>
      <c r="C815" s="666" t="s">
        <v>666</v>
      </c>
      <c r="D815" s="693">
        <v>41617</v>
      </c>
      <c r="E815" s="177" t="s">
        <v>37</v>
      </c>
      <c r="F815" s="167" t="s">
        <v>250</v>
      </c>
      <c r="G815" s="167" t="s">
        <v>68</v>
      </c>
      <c r="H815" s="167"/>
      <c r="I815" s="454" t="s">
        <v>698</v>
      </c>
      <c r="J815" s="119" t="s">
        <v>839</v>
      </c>
      <c r="K815" s="118"/>
      <c r="L815" s="505">
        <v>0</v>
      </c>
      <c r="M815" s="171">
        <v>0</v>
      </c>
      <c r="N815" s="171">
        <v>0</v>
      </c>
      <c r="O815" s="104">
        <v>0</v>
      </c>
      <c r="P815" s="104">
        <v>0</v>
      </c>
      <c r="Q815" s="180">
        <v>0</v>
      </c>
      <c r="R815" s="180">
        <v>0</v>
      </c>
      <c r="S815" s="180">
        <v>0</v>
      </c>
      <c r="T815" s="41">
        <v>0</v>
      </c>
      <c r="U815" s="41">
        <v>0</v>
      </c>
      <c r="V815" s="41">
        <v>0</v>
      </c>
      <c r="W815" s="40">
        <v>0</v>
      </c>
      <c r="X815" s="173">
        <v>0</v>
      </c>
      <c r="Y815" s="173">
        <v>0</v>
      </c>
      <c r="Z815" s="173">
        <v>0</v>
      </c>
      <c r="AA815" s="174" t="s">
        <v>20</v>
      </c>
      <c r="AB815" s="44">
        <f t="shared" si="17"/>
        <v>6576.04</v>
      </c>
      <c r="AC815" s="44">
        <v>0</v>
      </c>
      <c r="AD815" s="44">
        <v>0</v>
      </c>
      <c r="AE815" s="109">
        <v>6576.04</v>
      </c>
    </row>
    <row r="816" spans="1:31" x14ac:dyDescent="0.2">
      <c r="A816" s="275">
        <v>2013</v>
      </c>
      <c r="B816" s="276" t="s">
        <v>99</v>
      </c>
      <c r="C816" s="666" t="s">
        <v>667</v>
      </c>
      <c r="D816" s="693">
        <v>41617</v>
      </c>
      <c r="E816" s="112" t="s">
        <v>37</v>
      </c>
      <c r="F816" s="36" t="s">
        <v>260</v>
      </c>
      <c r="G816" s="167" t="s">
        <v>324</v>
      </c>
      <c r="H816" s="167"/>
      <c r="I816" s="454" t="s">
        <v>3251</v>
      </c>
      <c r="J816" s="169" t="s">
        <v>560</v>
      </c>
      <c r="K816" s="118" t="s">
        <v>1419</v>
      </c>
      <c r="L816" s="505">
        <v>0</v>
      </c>
      <c r="M816" s="171">
        <v>0</v>
      </c>
      <c r="N816" s="171">
        <v>0</v>
      </c>
      <c r="O816" s="104">
        <v>0</v>
      </c>
      <c r="P816" s="104">
        <v>0</v>
      </c>
      <c r="Q816" s="104">
        <v>417.5</v>
      </c>
      <c r="R816" s="104">
        <v>0</v>
      </c>
      <c r="S816" s="180">
        <v>0</v>
      </c>
      <c r="T816" s="41">
        <v>0</v>
      </c>
      <c r="U816" s="41">
        <v>0</v>
      </c>
      <c r="V816" s="41">
        <v>0</v>
      </c>
      <c r="W816" s="40">
        <v>0</v>
      </c>
      <c r="X816" s="173">
        <v>0</v>
      </c>
      <c r="Y816" s="173">
        <v>0</v>
      </c>
      <c r="Z816" s="173">
        <v>0</v>
      </c>
      <c r="AA816" s="174">
        <v>234668.9</v>
      </c>
      <c r="AB816" s="44">
        <f t="shared" si="17"/>
        <v>27416.309999999998</v>
      </c>
      <c r="AC816" s="45">
        <v>0</v>
      </c>
      <c r="AD816" s="44">
        <v>19595.98</v>
      </c>
      <c r="AE816" s="109">
        <v>7820.33</v>
      </c>
    </row>
    <row r="817" spans="1:31" x14ac:dyDescent="0.2">
      <c r="A817" s="185">
        <v>2013</v>
      </c>
      <c r="B817" s="186" t="s">
        <v>162</v>
      </c>
      <c r="C817" s="662" t="s">
        <v>668</v>
      </c>
      <c r="D817" s="689">
        <v>41625</v>
      </c>
      <c r="E817" s="112" t="s">
        <v>37</v>
      </c>
      <c r="F817" s="116" t="s">
        <v>264</v>
      </c>
      <c r="G817" s="116" t="s">
        <v>68</v>
      </c>
      <c r="H817" s="116"/>
      <c r="I817" s="460" t="s">
        <v>3252</v>
      </c>
      <c r="J817" s="187" t="s">
        <v>310</v>
      </c>
      <c r="K817" s="118" t="s">
        <v>1420</v>
      </c>
      <c r="L817" s="505">
        <v>0</v>
      </c>
      <c r="M817" s="171">
        <v>0</v>
      </c>
      <c r="N817" s="171">
        <v>0</v>
      </c>
      <c r="O817" s="104">
        <v>0</v>
      </c>
      <c r="P817" s="104">
        <v>0</v>
      </c>
      <c r="Q817" s="104">
        <v>0</v>
      </c>
      <c r="R817" s="104">
        <v>0</v>
      </c>
      <c r="S817" s="173">
        <v>0</v>
      </c>
      <c r="T817" s="107">
        <v>0</v>
      </c>
      <c r="U817" s="107">
        <v>0</v>
      </c>
      <c r="V817" s="107">
        <v>0</v>
      </c>
      <c r="W817" s="106">
        <v>0</v>
      </c>
      <c r="X817" s="173">
        <v>0</v>
      </c>
      <c r="Y817" s="173">
        <v>0</v>
      </c>
      <c r="Z817" s="173">
        <v>0</v>
      </c>
      <c r="AA817" s="174" t="s">
        <v>20</v>
      </c>
      <c r="AB817" s="44">
        <f t="shared" si="17"/>
        <v>27937.03</v>
      </c>
      <c r="AC817" s="44">
        <v>0</v>
      </c>
      <c r="AD817" s="44">
        <v>12657.82</v>
      </c>
      <c r="AE817" s="109">
        <v>15279.21</v>
      </c>
    </row>
    <row r="818" spans="1:31" hidden="1" x14ac:dyDescent="0.2">
      <c r="A818" s="275">
        <v>2013</v>
      </c>
      <c r="B818" s="276" t="s">
        <v>999</v>
      </c>
      <c r="C818" s="666" t="s">
        <v>2120</v>
      </c>
      <c r="D818" s="693">
        <v>41061</v>
      </c>
      <c r="E818" s="177" t="s">
        <v>39</v>
      </c>
      <c r="F818" s="36" t="s">
        <v>260</v>
      </c>
      <c r="G818" s="167" t="s">
        <v>499</v>
      </c>
      <c r="H818" s="167"/>
      <c r="I818" s="454" t="s">
        <v>3253</v>
      </c>
      <c r="J818" s="37" t="s">
        <v>310</v>
      </c>
      <c r="K818" s="178" t="s">
        <v>2124</v>
      </c>
      <c r="L818" s="505">
        <v>0</v>
      </c>
      <c r="M818" s="150">
        <v>0</v>
      </c>
      <c r="N818" s="150">
        <v>0</v>
      </c>
      <c r="O818" s="38">
        <v>0</v>
      </c>
      <c r="P818" s="38">
        <v>0</v>
      </c>
      <c r="Q818" s="38">
        <v>0</v>
      </c>
      <c r="R818" s="38">
        <v>0</v>
      </c>
      <c r="S818" s="180">
        <v>0</v>
      </c>
      <c r="T818" s="180">
        <v>0</v>
      </c>
      <c r="U818" s="180">
        <v>0</v>
      </c>
      <c r="V818" s="180">
        <v>0</v>
      </c>
      <c r="W818" s="180">
        <v>0</v>
      </c>
      <c r="X818" s="180">
        <v>0</v>
      </c>
      <c r="Y818" s="180">
        <v>0</v>
      </c>
      <c r="Z818" s="180">
        <v>0</v>
      </c>
      <c r="AA818" s="168">
        <v>423910.49</v>
      </c>
      <c r="AB818" s="45">
        <v>9406.16</v>
      </c>
      <c r="AC818" s="45">
        <v>0</v>
      </c>
      <c r="AD818" s="45">
        <v>0</v>
      </c>
      <c r="AE818" s="46">
        <v>0</v>
      </c>
    </row>
    <row r="819" spans="1:31" ht="13.5" hidden="1" thickBot="1" x14ac:dyDescent="0.25">
      <c r="A819" s="327">
        <v>2013</v>
      </c>
      <c r="B819" s="329" t="s">
        <v>1976</v>
      </c>
      <c r="C819" s="669"/>
      <c r="D819" s="716"/>
      <c r="E819" s="311" t="s">
        <v>39</v>
      </c>
      <c r="F819" s="338" t="s">
        <v>260</v>
      </c>
      <c r="G819" s="338" t="s">
        <v>71</v>
      </c>
      <c r="H819" s="338"/>
      <c r="I819" s="464" t="s">
        <v>3254</v>
      </c>
      <c r="J819" s="379"/>
      <c r="K819" s="594"/>
      <c r="L819" s="506">
        <v>0</v>
      </c>
      <c r="M819" s="197">
        <v>0</v>
      </c>
      <c r="N819" s="197">
        <v>0</v>
      </c>
      <c r="O819" s="78">
        <v>0</v>
      </c>
      <c r="P819" s="78">
        <v>600.24</v>
      </c>
      <c r="Q819" s="78">
        <v>0</v>
      </c>
      <c r="R819" s="78">
        <v>0</v>
      </c>
      <c r="S819" s="380">
        <v>0</v>
      </c>
      <c r="T819" s="80">
        <v>0</v>
      </c>
      <c r="U819" s="80">
        <v>0</v>
      </c>
      <c r="V819" s="80">
        <v>0</v>
      </c>
      <c r="W819" s="80">
        <v>0</v>
      </c>
      <c r="X819" s="198">
        <v>0</v>
      </c>
      <c r="Y819" s="537">
        <v>0</v>
      </c>
      <c r="Z819" s="537">
        <v>0</v>
      </c>
      <c r="AA819" s="381">
        <v>0</v>
      </c>
      <c r="AB819" s="382">
        <v>0</v>
      </c>
      <c r="AC819" s="84">
        <v>0</v>
      </c>
      <c r="AD819" s="84">
        <v>0</v>
      </c>
      <c r="AE819" s="85">
        <v>0</v>
      </c>
    </row>
    <row r="820" spans="1:31" hidden="1" x14ac:dyDescent="0.2">
      <c r="A820" s="378">
        <v>2014</v>
      </c>
      <c r="B820" s="335" t="s">
        <v>152</v>
      </c>
      <c r="C820" s="674" t="s">
        <v>619</v>
      </c>
      <c r="D820" s="717">
        <v>41649</v>
      </c>
      <c r="E820" s="270" t="s">
        <v>279</v>
      </c>
      <c r="F820" s="219" t="s">
        <v>265</v>
      </c>
      <c r="G820" s="270" t="s">
        <v>326</v>
      </c>
      <c r="H820" s="270"/>
      <c r="I820" s="466" t="s">
        <v>742</v>
      </c>
      <c r="J820" s="156" t="s">
        <v>839</v>
      </c>
      <c r="K820" s="592"/>
      <c r="L820" s="504">
        <v>0</v>
      </c>
      <c r="M820" s="159">
        <v>0</v>
      </c>
      <c r="N820" s="159">
        <v>0</v>
      </c>
      <c r="O820" s="157">
        <v>0</v>
      </c>
      <c r="P820" s="157">
        <v>0</v>
      </c>
      <c r="Q820" s="157">
        <v>0</v>
      </c>
      <c r="R820" s="157">
        <v>0</v>
      </c>
      <c r="S820" s="369">
        <v>0</v>
      </c>
      <c r="T820" s="207">
        <v>0</v>
      </c>
      <c r="U820" s="207">
        <v>0</v>
      </c>
      <c r="V820" s="207">
        <v>0</v>
      </c>
      <c r="W820" s="207">
        <v>0</v>
      </c>
      <c r="X820" s="207">
        <v>0</v>
      </c>
      <c r="Y820" s="536">
        <v>0</v>
      </c>
      <c r="Z820" s="536">
        <v>0</v>
      </c>
      <c r="AA820" s="336">
        <v>0</v>
      </c>
      <c r="AB820" s="383">
        <f t="shared" si="17"/>
        <v>6166.37</v>
      </c>
      <c r="AC820" s="147">
        <v>0</v>
      </c>
      <c r="AD820" s="763">
        <v>0</v>
      </c>
      <c r="AE820" s="148">
        <v>6166.37</v>
      </c>
    </row>
    <row r="821" spans="1:31" x14ac:dyDescent="0.2">
      <c r="A821" s="185">
        <v>2014</v>
      </c>
      <c r="B821" s="622" t="s">
        <v>354</v>
      </c>
      <c r="C821" s="490" t="s">
        <v>620</v>
      </c>
      <c r="D821" s="689">
        <v>41651</v>
      </c>
      <c r="E821" s="115" t="s">
        <v>37</v>
      </c>
      <c r="F821" s="102" t="s">
        <v>250</v>
      </c>
      <c r="G821" s="167" t="s">
        <v>63</v>
      </c>
      <c r="H821" s="116"/>
      <c r="I821" s="452" t="s">
        <v>1591</v>
      </c>
      <c r="J821" s="119" t="s">
        <v>310</v>
      </c>
      <c r="K821" s="118" t="s">
        <v>2168</v>
      </c>
      <c r="L821" s="505">
        <v>0</v>
      </c>
      <c r="M821" s="171">
        <v>0</v>
      </c>
      <c r="N821" s="171">
        <v>0</v>
      </c>
      <c r="O821" s="104">
        <v>0</v>
      </c>
      <c r="P821" s="104">
        <v>0</v>
      </c>
      <c r="Q821" s="104">
        <v>0</v>
      </c>
      <c r="R821" s="104">
        <v>0</v>
      </c>
      <c r="S821" s="180">
        <v>0</v>
      </c>
      <c r="T821" s="173">
        <v>0</v>
      </c>
      <c r="U821" s="173">
        <v>0</v>
      </c>
      <c r="V821" s="173">
        <v>0</v>
      </c>
      <c r="W821" s="173">
        <v>0</v>
      </c>
      <c r="X821" s="173">
        <v>0</v>
      </c>
      <c r="Y821" s="173">
        <v>0</v>
      </c>
      <c r="Z821" s="173">
        <v>0</v>
      </c>
      <c r="AA821" s="174">
        <v>259000</v>
      </c>
      <c r="AB821" s="44">
        <v>19945.099999999999</v>
      </c>
      <c r="AC821" s="44">
        <v>6842.2</v>
      </c>
      <c r="AD821" s="340">
        <v>0</v>
      </c>
      <c r="AE821" s="109">
        <v>13102.9</v>
      </c>
    </row>
    <row r="822" spans="1:31" hidden="1" x14ac:dyDescent="0.2">
      <c r="A822" s="185">
        <v>2014</v>
      </c>
      <c r="B822" s="186" t="s">
        <v>824</v>
      </c>
      <c r="C822" s="490" t="s">
        <v>621</v>
      </c>
      <c r="D822" s="689">
        <v>41687</v>
      </c>
      <c r="E822" s="115" t="s">
        <v>569</v>
      </c>
      <c r="F822" s="116" t="s">
        <v>260</v>
      </c>
      <c r="G822" s="116" t="s">
        <v>243</v>
      </c>
      <c r="H822" s="116"/>
      <c r="I822" s="460" t="s">
        <v>834</v>
      </c>
      <c r="J822" s="119" t="s">
        <v>310</v>
      </c>
      <c r="K822" s="118" t="s">
        <v>2167</v>
      </c>
      <c r="L822" s="505">
        <v>0</v>
      </c>
      <c r="M822" s="171">
        <v>695.55</v>
      </c>
      <c r="N822" s="171">
        <v>0</v>
      </c>
      <c r="O822" s="104">
        <v>0</v>
      </c>
      <c r="P822" s="104">
        <v>0</v>
      </c>
      <c r="Q822" s="104">
        <v>68349.740000000005</v>
      </c>
      <c r="R822" s="104">
        <v>0</v>
      </c>
      <c r="S822" s="180">
        <v>1294.6400000000001</v>
      </c>
      <c r="T822" s="173">
        <v>0</v>
      </c>
      <c r="U822" s="173">
        <v>0</v>
      </c>
      <c r="V822" s="173">
        <v>0</v>
      </c>
      <c r="W822" s="173">
        <v>0</v>
      </c>
      <c r="X822" s="173">
        <v>0</v>
      </c>
      <c r="Y822" s="173">
        <v>0</v>
      </c>
      <c r="Z822" s="173">
        <v>0</v>
      </c>
      <c r="AA822" s="174">
        <v>66000</v>
      </c>
      <c r="AB822" s="44">
        <v>7087.17</v>
      </c>
      <c r="AC822" s="44">
        <v>2341.63</v>
      </c>
      <c r="AD822" s="341">
        <v>4745.54</v>
      </c>
      <c r="AE822" s="109">
        <v>6711.7</v>
      </c>
    </row>
    <row r="823" spans="1:31" x14ac:dyDescent="0.2">
      <c r="A823" s="185">
        <v>2014</v>
      </c>
      <c r="B823" s="186" t="s">
        <v>245</v>
      </c>
      <c r="C823" s="490" t="s">
        <v>622</v>
      </c>
      <c r="D823" s="689">
        <v>41694</v>
      </c>
      <c r="E823" s="115" t="s">
        <v>37</v>
      </c>
      <c r="F823" s="116" t="s">
        <v>260</v>
      </c>
      <c r="G823" s="167" t="s">
        <v>63</v>
      </c>
      <c r="H823" s="116"/>
      <c r="I823" s="460" t="s">
        <v>3263</v>
      </c>
      <c r="J823" s="119" t="s">
        <v>560</v>
      </c>
      <c r="K823" s="593">
        <v>42088</v>
      </c>
      <c r="L823" s="505">
        <v>0</v>
      </c>
      <c r="M823" s="171">
        <v>0</v>
      </c>
      <c r="N823" s="171">
        <v>0</v>
      </c>
      <c r="O823" s="104">
        <v>0</v>
      </c>
      <c r="P823" s="104">
        <v>0</v>
      </c>
      <c r="Q823" s="104">
        <v>0</v>
      </c>
      <c r="R823" s="104">
        <v>0</v>
      </c>
      <c r="S823" s="180">
        <v>0</v>
      </c>
      <c r="T823" s="173">
        <v>0</v>
      </c>
      <c r="U823" s="173">
        <v>0</v>
      </c>
      <c r="V823" s="173">
        <v>0</v>
      </c>
      <c r="W823" s="173">
        <v>0</v>
      </c>
      <c r="X823" s="173">
        <v>0</v>
      </c>
      <c r="Y823" s="173">
        <v>0</v>
      </c>
      <c r="Z823" s="173">
        <v>0</v>
      </c>
      <c r="AA823" s="307" t="s">
        <v>20</v>
      </c>
      <c r="AB823" s="44">
        <f t="shared" si="17"/>
        <v>51776.37</v>
      </c>
      <c r="AC823" s="44">
        <v>0</v>
      </c>
      <c r="AD823" s="340">
        <v>12851.43</v>
      </c>
      <c r="AE823" s="109">
        <v>38924.94</v>
      </c>
    </row>
    <row r="824" spans="1:31" hidden="1" x14ac:dyDescent="0.2">
      <c r="A824" s="185">
        <v>2014</v>
      </c>
      <c r="B824" s="189" t="s">
        <v>52</v>
      </c>
      <c r="C824" s="490" t="s">
        <v>623</v>
      </c>
      <c r="D824" s="689">
        <v>41696</v>
      </c>
      <c r="E824" s="115" t="s">
        <v>42</v>
      </c>
      <c r="F824" s="116" t="s">
        <v>250</v>
      </c>
      <c r="G824" s="116" t="s">
        <v>1776</v>
      </c>
      <c r="H824" s="36"/>
      <c r="I824" s="460" t="s">
        <v>2435</v>
      </c>
      <c r="J824" s="119" t="s">
        <v>310</v>
      </c>
      <c r="K824" s="118" t="s">
        <v>1840</v>
      </c>
      <c r="L824" s="505">
        <v>0</v>
      </c>
      <c r="M824" s="171">
        <v>0</v>
      </c>
      <c r="N824" s="171">
        <v>0</v>
      </c>
      <c r="O824" s="104">
        <v>0</v>
      </c>
      <c r="P824" s="104">
        <v>0</v>
      </c>
      <c r="Q824" s="104">
        <v>208.75</v>
      </c>
      <c r="R824" s="104">
        <v>0</v>
      </c>
      <c r="S824" s="180">
        <v>364532.33</v>
      </c>
      <c r="T824" s="173">
        <v>0</v>
      </c>
      <c r="U824" s="173">
        <v>0</v>
      </c>
      <c r="V824" s="173">
        <v>0</v>
      </c>
      <c r="W824" s="173">
        <v>3963246.68</v>
      </c>
      <c r="X824" s="173">
        <v>0</v>
      </c>
      <c r="Y824" s="173">
        <v>0</v>
      </c>
      <c r="Z824" s="173">
        <v>23855.54</v>
      </c>
      <c r="AA824" s="307">
        <v>23018509.09</v>
      </c>
      <c r="AB824" s="44">
        <v>126880</v>
      </c>
      <c r="AC824" s="44">
        <v>0</v>
      </c>
      <c r="AD824" s="340">
        <v>0</v>
      </c>
      <c r="AE824" s="109">
        <v>126880</v>
      </c>
    </row>
    <row r="825" spans="1:31" hidden="1" x14ac:dyDescent="0.2">
      <c r="A825" s="185">
        <v>2014</v>
      </c>
      <c r="B825" s="189" t="s">
        <v>52</v>
      </c>
      <c r="C825" s="662" t="s">
        <v>623</v>
      </c>
      <c r="D825" s="689">
        <v>41696</v>
      </c>
      <c r="E825" s="115" t="s">
        <v>279</v>
      </c>
      <c r="F825" s="116" t="s">
        <v>250</v>
      </c>
      <c r="G825" s="116" t="s">
        <v>1776</v>
      </c>
      <c r="H825" s="36"/>
      <c r="I825" s="460" t="s">
        <v>2435</v>
      </c>
      <c r="J825" s="119" t="s">
        <v>310</v>
      </c>
      <c r="K825" s="118" t="s">
        <v>1840</v>
      </c>
      <c r="L825" s="505">
        <v>0</v>
      </c>
      <c r="M825" s="171">
        <v>0</v>
      </c>
      <c r="N825" s="171">
        <v>0</v>
      </c>
      <c r="O825" s="104">
        <v>0</v>
      </c>
      <c r="P825" s="104">
        <v>0</v>
      </c>
      <c r="Q825" s="104">
        <v>0</v>
      </c>
      <c r="R825" s="104">
        <v>0</v>
      </c>
      <c r="S825" s="180">
        <v>0</v>
      </c>
      <c r="T825" s="173">
        <v>0</v>
      </c>
      <c r="U825" s="173">
        <v>0</v>
      </c>
      <c r="V825" s="173">
        <v>0</v>
      </c>
      <c r="W825" s="173">
        <v>0</v>
      </c>
      <c r="X825" s="173">
        <v>0</v>
      </c>
      <c r="Y825" s="173">
        <v>0</v>
      </c>
      <c r="Z825" s="173">
        <v>0</v>
      </c>
      <c r="AA825" s="307">
        <v>23018509.09</v>
      </c>
      <c r="AB825" s="44">
        <f t="shared" si="17"/>
        <v>126880</v>
      </c>
      <c r="AC825" s="44">
        <v>63440</v>
      </c>
      <c r="AD825" s="340">
        <v>0</v>
      </c>
      <c r="AE825" s="109">
        <v>63440</v>
      </c>
    </row>
    <row r="826" spans="1:31" x14ac:dyDescent="0.2">
      <c r="A826" s="185">
        <v>2014</v>
      </c>
      <c r="B826" s="186" t="s">
        <v>246</v>
      </c>
      <c r="C826" s="662" t="s">
        <v>624</v>
      </c>
      <c r="D826" s="689">
        <v>42426</v>
      </c>
      <c r="E826" s="115" t="s">
        <v>37</v>
      </c>
      <c r="F826" s="116" t="s">
        <v>260</v>
      </c>
      <c r="G826" s="116" t="s">
        <v>68</v>
      </c>
      <c r="H826" s="116"/>
      <c r="I826" s="460" t="s">
        <v>3261</v>
      </c>
      <c r="J826" s="188" t="s">
        <v>316</v>
      </c>
      <c r="K826" s="118" t="s">
        <v>2336</v>
      </c>
      <c r="L826" s="505">
        <v>0</v>
      </c>
      <c r="M826" s="171">
        <v>0</v>
      </c>
      <c r="N826" s="171">
        <v>0</v>
      </c>
      <c r="O826" s="104">
        <v>0</v>
      </c>
      <c r="P826" s="104">
        <v>0</v>
      </c>
      <c r="Q826" s="104">
        <v>0</v>
      </c>
      <c r="R826" s="104">
        <v>0</v>
      </c>
      <c r="S826" s="180">
        <v>0</v>
      </c>
      <c r="T826" s="173">
        <v>0</v>
      </c>
      <c r="U826" s="173">
        <v>0</v>
      </c>
      <c r="V826" s="173">
        <v>0</v>
      </c>
      <c r="W826" s="173">
        <v>0</v>
      </c>
      <c r="X826" s="173">
        <v>0</v>
      </c>
      <c r="Y826" s="173">
        <v>0</v>
      </c>
      <c r="Z826" s="173">
        <v>0</v>
      </c>
      <c r="AA826" s="307">
        <v>109994.17</v>
      </c>
      <c r="AB826" s="44">
        <v>18612.14</v>
      </c>
      <c r="AC826" s="44">
        <v>0</v>
      </c>
      <c r="AD826" s="340">
        <v>9082.35</v>
      </c>
      <c r="AE826" s="109">
        <v>9630.19</v>
      </c>
    </row>
    <row r="827" spans="1:31" x14ac:dyDescent="0.2">
      <c r="A827" s="185">
        <v>2014</v>
      </c>
      <c r="B827" s="276" t="s">
        <v>99</v>
      </c>
      <c r="C827" s="662" t="s">
        <v>625</v>
      </c>
      <c r="D827" s="689">
        <v>41718</v>
      </c>
      <c r="E827" s="115" t="s">
        <v>37</v>
      </c>
      <c r="F827" s="102" t="s">
        <v>250</v>
      </c>
      <c r="G827" s="116" t="s">
        <v>70</v>
      </c>
      <c r="H827" s="116"/>
      <c r="I827" s="460" t="s">
        <v>743</v>
      </c>
      <c r="J827" s="188" t="s">
        <v>316</v>
      </c>
      <c r="K827" s="593" t="s">
        <v>2321</v>
      </c>
      <c r="L827" s="505">
        <v>0</v>
      </c>
      <c r="M827" s="171">
        <v>1017</v>
      </c>
      <c r="N827" s="171">
        <v>0</v>
      </c>
      <c r="O827" s="104">
        <v>0</v>
      </c>
      <c r="P827" s="104">
        <v>0</v>
      </c>
      <c r="Q827" s="104">
        <v>0</v>
      </c>
      <c r="R827" s="104">
        <v>0</v>
      </c>
      <c r="S827" s="180">
        <v>0</v>
      </c>
      <c r="T827" s="173">
        <v>0</v>
      </c>
      <c r="U827" s="173">
        <v>0</v>
      </c>
      <c r="V827" s="173">
        <v>0</v>
      </c>
      <c r="W827" s="173">
        <v>0</v>
      </c>
      <c r="X827" s="173">
        <v>0</v>
      </c>
      <c r="Y827" s="173">
        <v>0</v>
      </c>
      <c r="Z827" s="173">
        <v>0</v>
      </c>
      <c r="AA827" s="307">
        <v>234668.9</v>
      </c>
      <c r="AB827" s="44">
        <v>19895.099999999999</v>
      </c>
      <c r="AC827" s="44">
        <v>7820.33</v>
      </c>
      <c r="AD827" s="340">
        <v>0</v>
      </c>
      <c r="AE827" s="109">
        <v>13102.9</v>
      </c>
    </row>
    <row r="828" spans="1:31" hidden="1" x14ac:dyDescent="0.2">
      <c r="A828" s="321">
        <v>2014</v>
      </c>
      <c r="B828" s="360" t="s">
        <v>562</v>
      </c>
      <c r="C828" s="668" t="s">
        <v>626</v>
      </c>
      <c r="D828" s="717">
        <v>41725</v>
      </c>
      <c r="E828" s="270" t="s">
        <v>279</v>
      </c>
      <c r="F828" s="250" t="s">
        <v>265</v>
      </c>
      <c r="G828" s="203" t="s">
        <v>64</v>
      </c>
      <c r="H828" s="203"/>
      <c r="I828" s="465" t="s">
        <v>744</v>
      </c>
      <c r="J828" s="183" t="s">
        <v>839</v>
      </c>
      <c r="K828" s="767"/>
      <c r="L828" s="504">
        <v>0</v>
      </c>
      <c r="M828" s="271">
        <v>0</v>
      </c>
      <c r="N828" s="271">
        <v>0</v>
      </c>
      <c r="O828" s="205">
        <v>0</v>
      </c>
      <c r="P828" s="205">
        <v>0</v>
      </c>
      <c r="Q828" s="205">
        <v>0</v>
      </c>
      <c r="R828" s="205">
        <v>0</v>
      </c>
      <c r="S828" s="369">
        <v>0</v>
      </c>
      <c r="T828" s="160">
        <v>0</v>
      </c>
      <c r="U828" s="160">
        <v>0</v>
      </c>
      <c r="V828" s="160">
        <v>0</v>
      </c>
      <c r="W828" s="272">
        <v>0</v>
      </c>
      <c r="X828" s="272">
        <v>0</v>
      </c>
      <c r="Y828" s="404">
        <v>0</v>
      </c>
      <c r="Z828" s="404">
        <v>0</v>
      </c>
      <c r="AA828" s="274">
        <v>0</v>
      </c>
      <c r="AB828" s="374">
        <f t="shared" si="17"/>
        <v>3806.4</v>
      </c>
      <c r="AC828" s="164">
        <v>0</v>
      </c>
      <c r="AD828" s="547">
        <v>0</v>
      </c>
      <c r="AE828" s="209">
        <v>3806.4</v>
      </c>
    </row>
    <row r="829" spans="1:31" hidden="1" x14ac:dyDescent="0.2">
      <c r="A829" s="321">
        <v>2014</v>
      </c>
      <c r="B829" s="360" t="s">
        <v>248</v>
      </c>
      <c r="C829" s="668" t="s">
        <v>627</v>
      </c>
      <c r="D829" s="717">
        <v>41726</v>
      </c>
      <c r="E829" s="270" t="s">
        <v>296</v>
      </c>
      <c r="F829" s="155" t="s">
        <v>259</v>
      </c>
      <c r="G829" s="219" t="s">
        <v>63</v>
      </c>
      <c r="H829" s="219"/>
      <c r="I829" s="481" t="s">
        <v>698</v>
      </c>
      <c r="J829" s="183" t="s">
        <v>839</v>
      </c>
      <c r="K829" s="592"/>
      <c r="L829" s="504">
        <v>0</v>
      </c>
      <c r="M829" s="271">
        <v>0</v>
      </c>
      <c r="N829" s="271">
        <v>0</v>
      </c>
      <c r="O829" s="205">
        <v>0</v>
      </c>
      <c r="P829" s="205">
        <v>0</v>
      </c>
      <c r="Q829" s="205">
        <v>0</v>
      </c>
      <c r="R829" s="205">
        <v>0</v>
      </c>
      <c r="S829" s="369">
        <v>0</v>
      </c>
      <c r="T829" s="272">
        <v>0</v>
      </c>
      <c r="U829" s="272">
        <v>0</v>
      </c>
      <c r="V829" s="272">
        <v>0</v>
      </c>
      <c r="W829" s="272">
        <v>0</v>
      </c>
      <c r="X829" s="272">
        <v>0</v>
      </c>
      <c r="Y829" s="404">
        <v>0</v>
      </c>
      <c r="Z829" s="404">
        <v>0</v>
      </c>
      <c r="AA829" s="376" t="s">
        <v>229</v>
      </c>
      <c r="AB829" s="374">
        <f t="shared" si="17"/>
        <v>0</v>
      </c>
      <c r="AC829" s="164">
        <v>0</v>
      </c>
      <c r="AD829" s="547">
        <v>0</v>
      </c>
      <c r="AE829" s="209">
        <v>0</v>
      </c>
    </row>
    <row r="830" spans="1:31" x14ac:dyDescent="0.2">
      <c r="A830" s="185">
        <v>2014</v>
      </c>
      <c r="B830" s="276" t="s">
        <v>544</v>
      </c>
      <c r="C830" s="662" t="s">
        <v>628</v>
      </c>
      <c r="D830" s="693">
        <v>41744</v>
      </c>
      <c r="E830" s="177" t="s">
        <v>37</v>
      </c>
      <c r="F830" s="36" t="s">
        <v>266</v>
      </c>
      <c r="G830" s="116" t="s">
        <v>68</v>
      </c>
      <c r="H830" s="167"/>
      <c r="I830" s="454" t="s">
        <v>1590</v>
      </c>
      <c r="J830" s="169" t="s">
        <v>310</v>
      </c>
      <c r="K830" s="178" t="s">
        <v>2361</v>
      </c>
      <c r="L830" s="505">
        <v>0</v>
      </c>
      <c r="M830" s="171">
        <v>0</v>
      </c>
      <c r="N830" s="171">
        <v>0</v>
      </c>
      <c r="O830" s="104">
        <v>0</v>
      </c>
      <c r="P830" s="104">
        <v>544.83000000000004</v>
      </c>
      <c r="Q830" s="104">
        <v>0</v>
      </c>
      <c r="R830" s="104">
        <v>0</v>
      </c>
      <c r="S830" s="180">
        <v>0</v>
      </c>
      <c r="T830" s="173">
        <v>0</v>
      </c>
      <c r="U830" s="173">
        <v>0</v>
      </c>
      <c r="V830" s="173">
        <v>0</v>
      </c>
      <c r="W830" s="173">
        <v>0</v>
      </c>
      <c r="X830" s="173">
        <v>0</v>
      </c>
      <c r="Y830" s="173">
        <v>0</v>
      </c>
      <c r="Z830" s="173">
        <v>0</v>
      </c>
      <c r="AA830" s="307" t="s">
        <v>20</v>
      </c>
      <c r="AB830" s="44">
        <f t="shared" si="17"/>
        <v>18708.940000000002</v>
      </c>
      <c r="AC830" s="44">
        <v>9078.75</v>
      </c>
      <c r="AD830" s="340">
        <v>0</v>
      </c>
      <c r="AE830" s="109">
        <v>9630.19</v>
      </c>
    </row>
    <row r="831" spans="1:31" x14ac:dyDescent="0.2">
      <c r="A831" s="321">
        <v>2014</v>
      </c>
      <c r="B831" s="276" t="s">
        <v>102</v>
      </c>
      <c r="C831" s="662" t="s">
        <v>629</v>
      </c>
      <c r="D831" s="693">
        <v>41744</v>
      </c>
      <c r="E831" s="177" t="s">
        <v>37</v>
      </c>
      <c r="F831" s="36" t="s">
        <v>266</v>
      </c>
      <c r="G831" s="116" t="s">
        <v>68</v>
      </c>
      <c r="H831" s="167"/>
      <c r="I831" s="488" t="s">
        <v>745</v>
      </c>
      <c r="J831" s="119" t="s">
        <v>535</v>
      </c>
      <c r="K831" s="596">
        <v>41976</v>
      </c>
      <c r="L831" s="505">
        <v>0</v>
      </c>
      <c r="M831" s="171">
        <v>0</v>
      </c>
      <c r="N831" s="171">
        <v>0</v>
      </c>
      <c r="O831" s="104">
        <v>0</v>
      </c>
      <c r="P831" s="104">
        <v>0</v>
      </c>
      <c r="Q831" s="104">
        <v>0</v>
      </c>
      <c r="R831" s="104">
        <v>0</v>
      </c>
      <c r="S831" s="180">
        <v>0</v>
      </c>
      <c r="T831" s="173">
        <v>0</v>
      </c>
      <c r="U831" s="173">
        <v>0</v>
      </c>
      <c r="V831" s="173">
        <v>0</v>
      </c>
      <c r="W831" s="173">
        <v>10000</v>
      </c>
      <c r="X831" s="173">
        <v>1843.68</v>
      </c>
      <c r="Y831" s="173">
        <v>0</v>
      </c>
      <c r="Z831" s="173">
        <v>0</v>
      </c>
      <c r="AA831" s="307" t="s">
        <v>2335</v>
      </c>
      <c r="AB831" s="44">
        <v>12862.14</v>
      </c>
      <c r="AC831" s="44">
        <v>12862.14</v>
      </c>
      <c r="AD831" s="340">
        <v>0</v>
      </c>
      <c r="AE831" s="109">
        <v>6279.37</v>
      </c>
    </row>
    <row r="832" spans="1:31" hidden="1" x14ac:dyDescent="0.2">
      <c r="A832" s="185">
        <v>2014</v>
      </c>
      <c r="B832" s="276" t="s">
        <v>274</v>
      </c>
      <c r="C832" s="662" t="s">
        <v>630</v>
      </c>
      <c r="D832" s="693">
        <v>41744</v>
      </c>
      <c r="E832" s="177" t="s">
        <v>3217</v>
      </c>
      <c r="F832" s="36" t="s">
        <v>265</v>
      </c>
      <c r="G832" s="116" t="s">
        <v>68</v>
      </c>
      <c r="H832" s="167"/>
      <c r="I832" s="454" t="s">
        <v>2347</v>
      </c>
      <c r="J832" s="119" t="s">
        <v>310</v>
      </c>
      <c r="K832" s="178" t="s">
        <v>2314</v>
      </c>
      <c r="L832" s="505">
        <v>0</v>
      </c>
      <c r="M832" s="171">
        <v>0</v>
      </c>
      <c r="N832" s="171">
        <v>0</v>
      </c>
      <c r="O832" s="104">
        <v>0</v>
      </c>
      <c r="P832" s="104">
        <v>0</v>
      </c>
      <c r="Q832" s="104">
        <v>0</v>
      </c>
      <c r="R832" s="104">
        <v>0</v>
      </c>
      <c r="S832" s="180">
        <v>0</v>
      </c>
      <c r="T832" s="173">
        <v>0</v>
      </c>
      <c r="U832" s="173">
        <v>0</v>
      </c>
      <c r="V832" s="173">
        <v>0</v>
      </c>
      <c r="W832" s="173">
        <v>0</v>
      </c>
      <c r="X832" s="173">
        <v>0</v>
      </c>
      <c r="Y832" s="173">
        <v>0</v>
      </c>
      <c r="Z832" s="173">
        <v>0</v>
      </c>
      <c r="AA832" s="307" t="s">
        <v>20</v>
      </c>
      <c r="AB832" s="44">
        <v>14861.14</v>
      </c>
      <c r="AC832" s="44">
        <v>5117.88</v>
      </c>
      <c r="AD832" s="340">
        <v>0</v>
      </c>
      <c r="AE832" s="109">
        <v>0</v>
      </c>
    </row>
    <row r="833" spans="1:31" hidden="1" x14ac:dyDescent="0.2">
      <c r="A833" s="321">
        <v>2014</v>
      </c>
      <c r="B833" s="360" t="s">
        <v>275</v>
      </c>
      <c r="C833" s="668" t="s">
        <v>631</v>
      </c>
      <c r="D833" s="717">
        <v>41744</v>
      </c>
      <c r="E833" s="270" t="s">
        <v>293</v>
      </c>
      <c r="F833" s="155" t="s">
        <v>260</v>
      </c>
      <c r="G833" s="219" t="s">
        <v>63</v>
      </c>
      <c r="H833" s="219"/>
      <c r="I833" s="457" t="s">
        <v>746</v>
      </c>
      <c r="J833" s="183" t="s">
        <v>1192</v>
      </c>
      <c r="K833" s="592"/>
      <c r="L833" s="505">
        <v>0</v>
      </c>
      <c r="M833" s="271">
        <v>0</v>
      </c>
      <c r="N833" s="271">
        <v>0</v>
      </c>
      <c r="O833" s="205">
        <v>0</v>
      </c>
      <c r="P833" s="205">
        <v>0</v>
      </c>
      <c r="Q833" s="205">
        <v>0</v>
      </c>
      <c r="R833" s="205">
        <v>0</v>
      </c>
      <c r="S833" s="369">
        <v>0</v>
      </c>
      <c r="T833" s="272">
        <v>0</v>
      </c>
      <c r="U833" s="272">
        <v>0</v>
      </c>
      <c r="V833" s="272">
        <v>0</v>
      </c>
      <c r="W833" s="272">
        <v>0</v>
      </c>
      <c r="X833" s="272">
        <v>0</v>
      </c>
      <c r="Y833" s="404">
        <v>0</v>
      </c>
      <c r="Z833" s="404">
        <v>0</v>
      </c>
      <c r="AA833" s="334">
        <v>0</v>
      </c>
      <c r="AB833" s="374">
        <f t="shared" si="17"/>
        <v>0</v>
      </c>
      <c r="AC833" s="164">
        <v>0</v>
      </c>
      <c r="AD833" s="164">
        <v>0</v>
      </c>
      <c r="AE833" s="209">
        <v>0</v>
      </c>
    </row>
    <row r="834" spans="1:31" hidden="1" x14ac:dyDescent="0.2">
      <c r="A834" s="185">
        <v>2014</v>
      </c>
      <c r="B834" s="276" t="s">
        <v>276</v>
      </c>
      <c r="C834" s="662" t="s">
        <v>632</v>
      </c>
      <c r="D834" s="693">
        <v>41744</v>
      </c>
      <c r="E834" s="177" t="s">
        <v>293</v>
      </c>
      <c r="F834" s="36" t="s">
        <v>260</v>
      </c>
      <c r="G834" s="167" t="s">
        <v>63</v>
      </c>
      <c r="H834" s="116"/>
      <c r="I834" s="460" t="s">
        <v>2664</v>
      </c>
      <c r="J834" s="188" t="s">
        <v>316</v>
      </c>
      <c r="K834" s="178" t="s">
        <v>2627</v>
      </c>
      <c r="L834" s="505">
        <v>0</v>
      </c>
      <c r="M834" s="171">
        <v>0</v>
      </c>
      <c r="N834" s="171">
        <v>0</v>
      </c>
      <c r="O834" s="104">
        <v>0</v>
      </c>
      <c r="P834" s="104">
        <v>0</v>
      </c>
      <c r="Q834" s="104">
        <v>0</v>
      </c>
      <c r="R834" s="104">
        <v>0</v>
      </c>
      <c r="S834" s="180">
        <v>0</v>
      </c>
      <c r="T834" s="173">
        <v>0</v>
      </c>
      <c r="U834" s="173">
        <v>0</v>
      </c>
      <c r="V834" s="173">
        <v>0</v>
      </c>
      <c r="W834" s="173">
        <v>58953.93</v>
      </c>
      <c r="X834" s="173">
        <v>24345.98</v>
      </c>
      <c r="Y834" s="173">
        <v>0</v>
      </c>
      <c r="Z834" s="173">
        <v>0</v>
      </c>
      <c r="AA834" s="307">
        <v>0</v>
      </c>
      <c r="AB834" s="44">
        <f t="shared" si="17"/>
        <v>0</v>
      </c>
      <c r="AC834" s="44">
        <v>0</v>
      </c>
      <c r="AD834" s="44">
        <v>0</v>
      </c>
      <c r="AE834" s="109">
        <v>0</v>
      </c>
    </row>
    <row r="835" spans="1:31" hidden="1" x14ac:dyDescent="0.2">
      <c r="A835" s="321">
        <v>2014</v>
      </c>
      <c r="B835" s="360" t="s">
        <v>343</v>
      </c>
      <c r="C835" s="668" t="s">
        <v>633</v>
      </c>
      <c r="D835" s="717">
        <v>41745</v>
      </c>
      <c r="E835" s="270" t="s">
        <v>42</v>
      </c>
      <c r="F835" s="155" t="s">
        <v>254</v>
      </c>
      <c r="G835" s="219" t="s">
        <v>228</v>
      </c>
      <c r="H835" s="219"/>
      <c r="I835" s="481" t="s">
        <v>698</v>
      </c>
      <c r="J835" s="183" t="s">
        <v>839</v>
      </c>
      <c r="K835" s="592"/>
      <c r="L835" s="504">
        <v>0</v>
      </c>
      <c r="M835" s="271">
        <v>0</v>
      </c>
      <c r="N835" s="271">
        <v>0</v>
      </c>
      <c r="O835" s="205">
        <v>0</v>
      </c>
      <c r="P835" s="205">
        <v>0</v>
      </c>
      <c r="Q835" s="205">
        <v>0</v>
      </c>
      <c r="R835" s="205">
        <v>0</v>
      </c>
      <c r="S835" s="369">
        <v>0</v>
      </c>
      <c r="T835" s="272">
        <v>0</v>
      </c>
      <c r="U835" s="272">
        <v>0</v>
      </c>
      <c r="V835" s="272">
        <v>0</v>
      </c>
      <c r="W835" s="272">
        <v>0</v>
      </c>
      <c r="X835" s="272">
        <v>0</v>
      </c>
      <c r="Y835" s="404">
        <v>0</v>
      </c>
      <c r="Z835" s="404">
        <v>0</v>
      </c>
      <c r="AA835" s="334">
        <v>0</v>
      </c>
      <c r="AB835" s="374">
        <f t="shared" si="17"/>
        <v>0</v>
      </c>
      <c r="AC835" s="164">
        <v>0</v>
      </c>
      <c r="AD835" s="164">
        <v>0</v>
      </c>
      <c r="AE835" s="209">
        <v>0</v>
      </c>
    </row>
    <row r="836" spans="1:31" hidden="1" x14ac:dyDescent="0.2">
      <c r="A836" s="321">
        <v>2014</v>
      </c>
      <c r="B836" s="360" t="s">
        <v>277</v>
      </c>
      <c r="C836" s="668" t="s">
        <v>634</v>
      </c>
      <c r="D836" s="717">
        <v>41745</v>
      </c>
      <c r="E836" s="270" t="s">
        <v>296</v>
      </c>
      <c r="F836" s="155" t="s">
        <v>291</v>
      </c>
      <c r="G836" s="219" t="s">
        <v>63</v>
      </c>
      <c r="H836" s="250"/>
      <c r="I836" s="481" t="s">
        <v>698</v>
      </c>
      <c r="J836" s="183" t="s">
        <v>839</v>
      </c>
      <c r="K836" s="592"/>
      <c r="L836" s="504">
        <v>0</v>
      </c>
      <c r="M836" s="271">
        <v>0</v>
      </c>
      <c r="N836" s="271">
        <v>0</v>
      </c>
      <c r="O836" s="205">
        <v>0</v>
      </c>
      <c r="P836" s="205">
        <v>0</v>
      </c>
      <c r="Q836" s="205">
        <v>0</v>
      </c>
      <c r="R836" s="205">
        <v>0</v>
      </c>
      <c r="S836" s="369">
        <v>0</v>
      </c>
      <c r="T836" s="272">
        <v>0</v>
      </c>
      <c r="U836" s="272">
        <v>0</v>
      </c>
      <c r="V836" s="272">
        <v>0</v>
      </c>
      <c r="W836" s="272">
        <v>0</v>
      </c>
      <c r="X836" s="272">
        <v>0</v>
      </c>
      <c r="Y836" s="404">
        <v>0</v>
      </c>
      <c r="Z836" s="404">
        <v>0</v>
      </c>
      <c r="AA836" s="376" t="s">
        <v>229</v>
      </c>
      <c r="AB836" s="374">
        <f t="shared" si="17"/>
        <v>0</v>
      </c>
      <c r="AC836" s="164">
        <v>0</v>
      </c>
      <c r="AD836" s="164">
        <v>0</v>
      </c>
      <c r="AE836" s="209">
        <v>0</v>
      </c>
    </row>
    <row r="837" spans="1:31" hidden="1" x14ac:dyDescent="0.2">
      <c r="A837" s="185">
        <v>2014</v>
      </c>
      <c r="B837" s="276" t="s">
        <v>2078</v>
      </c>
      <c r="C837" s="662" t="s">
        <v>635</v>
      </c>
      <c r="D837" s="693">
        <v>41745</v>
      </c>
      <c r="E837" s="177" t="s">
        <v>296</v>
      </c>
      <c r="F837" s="36" t="s">
        <v>260</v>
      </c>
      <c r="G837" s="167" t="s">
        <v>63</v>
      </c>
      <c r="H837" s="116"/>
      <c r="I837" s="460" t="s">
        <v>2295</v>
      </c>
      <c r="J837" s="188" t="s">
        <v>316</v>
      </c>
      <c r="K837" s="178" t="s">
        <v>2368</v>
      </c>
      <c r="L837" s="505">
        <v>0</v>
      </c>
      <c r="M837" s="171">
        <v>0</v>
      </c>
      <c r="N837" s="171">
        <v>0</v>
      </c>
      <c r="O837" s="104">
        <v>0</v>
      </c>
      <c r="P837" s="104">
        <v>0</v>
      </c>
      <c r="Q837" s="104">
        <v>577.5</v>
      </c>
      <c r="R837" s="104">
        <v>0</v>
      </c>
      <c r="S837" s="180">
        <v>0</v>
      </c>
      <c r="T837" s="173">
        <v>0</v>
      </c>
      <c r="U837" s="173">
        <v>0</v>
      </c>
      <c r="V837" s="173">
        <v>0</v>
      </c>
      <c r="W837" s="173">
        <v>18625.46</v>
      </c>
      <c r="X837" s="173">
        <v>5150</v>
      </c>
      <c r="Y837" s="173">
        <v>0</v>
      </c>
      <c r="Z837" s="173">
        <v>0</v>
      </c>
      <c r="AA837" s="174" t="s">
        <v>229</v>
      </c>
      <c r="AB837" s="44">
        <f t="shared" si="17"/>
        <v>0</v>
      </c>
      <c r="AC837" s="44">
        <v>0</v>
      </c>
      <c r="AD837" s="44">
        <v>0</v>
      </c>
      <c r="AE837" s="109">
        <v>0</v>
      </c>
    </row>
    <row r="838" spans="1:31" hidden="1" x14ac:dyDescent="0.2">
      <c r="A838" s="321">
        <v>2014</v>
      </c>
      <c r="B838" s="360" t="s">
        <v>278</v>
      </c>
      <c r="C838" s="668" t="s">
        <v>636</v>
      </c>
      <c r="D838" s="717">
        <v>41752</v>
      </c>
      <c r="E838" s="270" t="s">
        <v>39</v>
      </c>
      <c r="F838" s="155" t="s">
        <v>260</v>
      </c>
      <c r="G838" s="219" t="s">
        <v>63</v>
      </c>
      <c r="H838" s="250"/>
      <c r="I838" s="481" t="s">
        <v>698</v>
      </c>
      <c r="J838" s="183" t="s">
        <v>839</v>
      </c>
      <c r="K838" s="592"/>
      <c r="L838" s="504">
        <v>0</v>
      </c>
      <c r="M838" s="271">
        <v>0</v>
      </c>
      <c r="N838" s="271">
        <v>0</v>
      </c>
      <c r="O838" s="205">
        <v>0</v>
      </c>
      <c r="P838" s="205">
        <v>0</v>
      </c>
      <c r="Q838" s="205">
        <v>0</v>
      </c>
      <c r="R838" s="205">
        <v>0</v>
      </c>
      <c r="S838" s="369">
        <v>0</v>
      </c>
      <c r="T838" s="272">
        <v>0</v>
      </c>
      <c r="U838" s="272">
        <v>0</v>
      </c>
      <c r="V838" s="272">
        <v>0</v>
      </c>
      <c r="W838" s="272">
        <v>0</v>
      </c>
      <c r="X838" s="272">
        <v>0</v>
      </c>
      <c r="Y838" s="404">
        <v>0</v>
      </c>
      <c r="Z838" s="404">
        <v>0</v>
      </c>
      <c r="AA838" s="334">
        <v>0</v>
      </c>
      <c r="AB838" s="374">
        <f t="shared" si="17"/>
        <v>0</v>
      </c>
      <c r="AC838" s="164">
        <v>0</v>
      </c>
      <c r="AD838" s="164">
        <v>0</v>
      </c>
      <c r="AE838" s="209">
        <v>0</v>
      </c>
    </row>
    <row r="839" spans="1:31" x14ac:dyDescent="0.2">
      <c r="A839" s="185">
        <v>2014</v>
      </c>
      <c r="B839" s="276" t="s">
        <v>809</v>
      </c>
      <c r="C839" s="662" t="s">
        <v>637</v>
      </c>
      <c r="D839" s="693">
        <v>41752</v>
      </c>
      <c r="E839" s="177" t="s">
        <v>37</v>
      </c>
      <c r="F839" s="36" t="s">
        <v>260</v>
      </c>
      <c r="G839" s="167" t="s">
        <v>63</v>
      </c>
      <c r="H839" s="116"/>
      <c r="I839" s="460" t="s">
        <v>847</v>
      </c>
      <c r="J839" s="119" t="s">
        <v>310</v>
      </c>
      <c r="K839" s="178" t="s">
        <v>2373</v>
      </c>
      <c r="L839" s="505">
        <v>0</v>
      </c>
      <c r="M839" s="171">
        <v>0</v>
      </c>
      <c r="N839" s="171">
        <v>0</v>
      </c>
      <c r="O839" s="104">
        <v>0</v>
      </c>
      <c r="P839" s="104">
        <v>1878</v>
      </c>
      <c r="Q839" s="104">
        <v>0</v>
      </c>
      <c r="R839" s="104">
        <v>0</v>
      </c>
      <c r="S839" s="180">
        <v>0</v>
      </c>
      <c r="T839" s="173">
        <v>0</v>
      </c>
      <c r="U839" s="173">
        <v>0</v>
      </c>
      <c r="V839" s="173">
        <v>0</v>
      </c>
      <c r="W839" s="173">
        <v>0</v>
      </c>
      <c r="X839" s="173">
        <v>0</v>
      </c>
      <c r="Y839" s="173">
        <v>0</v>
      </c>
      <c r="Z839" s="173">
        <v>0</v>
      </c>
      <c r="AA839" s="307">
        <v>1000000</v>
      </c>
      <c r="AB839" s="44">
        <v>40568.06</v>
      </c>
      <c r="AC839" s="44">
        <v>10726.19</v>
      </c>
      <c r="AD839" s="44">
        <v>0</v>
      </c>
      <c r="AE839" s="109">
        <v>29941.87</v>
      </c>
    </row>
    <row r="840" spans="1:31" hidden="1" x14ac:dyDescent="0.2">
      <c r="A840" s="321">
        <v>2014</v>
      </c>
      <c r="B840" s="360" t="s">
        <v>247</v>
      </c>
      <c r="C840" s="668" t="s">
        <v>638</v>
      </c>
      <c r="D840" s="717">
        <v>41726</v>
      </c>
      <c r="E840" s="270" t="s">
        <v>279</v>
      </c>
      <c r="F840" s="155" t="s">
        <v>265</v>
      </c>
      <c r="G840" s="219" t="s">
        <v>64</v>
      </c>
      <c r="H840" s="219"/>
      <c r="I840" s="481" t="s">
        <v>698</v>
      </c>
      <c r="J840" s="183" t="s">
        <v>839</v>
      </c>
      <c r="K840" s="592"/>
      <c r="L840" s="504">
        <v>0</v>
      </c>
      <c r="M840" s="271">
        <v>0</v>
      </c>
      <c r="N840" s="271">
        <v>0</v>
      </c>
      <c r="O840" s="205">
        <v>0</v>
      </c>
      <c r="P840" s="205">
        <v>0</v>
      </c>
      <c r="Q840" s="205">
        <v>0</v>
      </c>
      <c r="R840" s="205">
        <v>0</v>
      </c>
      <c r="S840" s="369">
        <v>0</v>
      </c>
      <c r="T840" s="272">
        <v>0</v>
      </c>
      <c r="U840" s="272">
        <v>0</v>
      </c>
      <c r="V840" s="272">
        <v>0</v>
      </c>
      <c r="W840" s="272">
        <v>0</v>
      </c>
      <c r="X840" s="272">
        <v>0</v>
      </c>
      <c r="Y840" s="404">
        <v>0</v>
      </c>
      <c r="Z840" s="404">
        <v>0</v>
      </c>
      <c r="AA840" s="334">
        <v>0</v>
      </c>
      <c r="AB840" s="374">
        <f t="shared" si="17"/>
        <v>0</v>
      </c>
      <c r="AC840" s="164">
        <v>0</v>
      </c>
      <c r="AD840" s="164">
        <v>0</v>
      </c>
      <c r="AE840" s="209">
        <v>0</v>
      </c>
    </row>
    <row r="841" spans="1:31" ht="12.75" customHeight="1" x14ac:dyDescent="0.2">
      <c r="A841" s="113">
        <v>2014</v>
      </c>
      <c r="B841" s="622" t="s">
        <v>214</v>
      </c>
      <c r="C841" s="662" t="s">
        <v>639</v>
      </c>
      <c r="D841" s="689">
        <v>41774</v>
      </c>
      <c r="E841" s="115" t="s">
        <v>37</v>
      </c>
      <c r="F841" s="115" t="s">
        <v>264</v>
      </c>
      <c r="G841" s="116" t="s">
        <v>68</v>
      </c>
      <c r="H841" s="116"/>
      <c r="I841" s="452" t="s">
        <v>3250</v>
      </c>
      <c r="J841" s="119" t="s">
        <v>535</v>
      </c>
      <c r="K841" s="118" t="s">
        <v>3249</v>
      </c>
      <c r="L841" s="505">
        <v>0</v>
      </c>
      <c r="M841" s="44">
        <v>0</v>
      </c>
      <c r="N841" s="171">
        <v>0</v>
      </c>
      <c r="O841" s="104">
        <v>0</v>
      </c>
      <c r="P841" s="104">
        <v>0</v>
      </c>
      <c r="Q841" s="104">
        <v>0</v>
      </c>
      <c r="R841" s="104">
        <v>0</v>
      </c>
      <c r="S841" s="180">
        <v>0</v>
      </c>
      <c r="T841" s="41">
        <v>0</v>
      </c>
      <c r="U841" s="41">
        <v>0</v>
      </c>
      <c r="V841" s="41">
        <v>0</v>
      </c>
      <c r="W841" s="173">
        <v>0</v>
      </c>
      <c r="X841" s="173">
        <v>2188.6799999999998</v>
      </c>
      <c r="Y841" s="173">
        <v>0</v>
      </c>
      <c r="Z841" s="173">
        <v>0</v>
      </c>
      <c r="AA841" s="174">
        <v>10000</v>
      </c>
      <c r="AB841" s="44">
        <f t="shared" si="17"/>
        <v>2911.33</v>
      </c>
      <c r="AC841" s="44">
        <v>0</v>
      </c>
      <c r="AD841" s="44">
        <v>0</v>
      </c>
      <c r="AE841" s="109">
        <v>2911.33</v>
      </c>
    </row>
    <row r="842" spans="1:31" hidden="1" x14ac:dyDescent="0.2">
      <c r="A842" s="185">
        <v>2014</v>
      </c>
      <c r="B842" s="276" t="s">
        <v>280</v>
      </c>
      <c r="C842" s="662" t="s">
        <v>640</v>
      </c>
      <c r="D842" s="693">
        <v>41774</v>
      </c>
      <c r="E842" s="177" t="s">
        <v>39</v>
      </c>
      <c r="F842" s="36" t="s">
        <v>259</v>
      </c>
      <c r="G842" s="167" t="s">
        <v>18</v>
      </c>
      <c r="H842" s="167"/>
      <c r="I842" s="454" t="s">
        <v>1589</v>
      </c>
      <c r="J842" s="339" t="s">
        <v>316</v>
      </c>
      <c r="K842" s="178" t="s">
        <v>2169</v>
      </c>
      <c r="L842" s="505">
        <v>0</v>
      </c>
      <c r="M842" s="171">
        <v>0</v>
      </c>
      <c r="N842" s="171">
        <v>0</v>
      </c>
      <c r="O842" s="104">
        <v>2440</v>
      </c>
      <c r="P842" s="104">
        <v>0</v>
      </c>
      <c r="Q842" s="104">
        <v>0</v>
      </c>
      <c r="R842" s="104">
        <v>0</v>
      </c>
      <c r="S842" s="180">
        <v>0</v>
      </c>
      <c r="T842" s="173">
        <v>0</v>
      </c>
      <c r="U842" s="180">
        <v>80000</v>
      </c>
      <c r="V842" s="180">
        <v>0</v>
      </c>
      <c r="W842" s="173">
        <v>0</v>
      </c>
      <c r="X842" s="173">
        <v>19032</v>
      </c>
      <c r="Y842" s="173">
        <v>0</v>
      </c>
      <c r="Z842" s="173">
        <v>0</v>
      </c>
      <c r="AA842" s="307">
        <v>80000</v>
      </c>
      <c r="AB842" s="44">
        <f t="shared" si="17"/>
        <v>4624.78</v>
      </c>
      <c r="AC842" s="44">
        <v>0</v>
      </c>
      <c r="AD842" s="44">
        <v>0</v>
      </c>
      <c r="AE842" s="109">
        <v>4624.78</v>
      </c>
    </row>
    <row r="843" spans="1:31" hidden="1" x14ac:dyDescent="0.2">
      <c r="A843" s="185">
        <v>2014</v>
      </c>
      <c r="B843" s="276" t="s">
        <v>3081</v>
      </c>
      <c r="C843" s="662" t="s">
        <v>641</v>
      </c>
      <c r="D843" s="693">
        <v>41794</v>
      </c>
      <c r="E843" s="177" t="s">
        <v>42</v>
      </c>
      <c r="F843" s="36" t="s">
        <v>250</v>
      </c>
      <c r="G843" s="167" t="s">
        <v>63</v>
      </c>
      <c r="H843" s="167"/>
      <c r="I843" s="460" t="s">
        <v>2264</v>
      </c>
      <c r="J843" s="339" t="s">
        <v>316</v>
      </c>
      <c r="K843" s="178" t="s">
        <v>2265</v>
      </c>
      <c r="L843" s="505">
        <v>0</v>
      </c>
      <c r="M843" s="171">
        <v>0</v>
      </c>
      <c r="N843" s="171">
        <v>0</v>
      </c>
      <c r="O843" s="104">
        <v>0</v>
      </c>
      <c r="P843" s="104">
        <v>26568.2</v>
      </c>
      <c r="Q843" s="104">
        <v>0</v>
      </c>
      <c r="R843" s="104">
        <v>0</v>
      </c>
      <c r="S843" s="180">
        <v>2837.07</v>
      </c>
      <c r="T843" s="173">
        <v>0</v>
      </c>
      <c r="U843" s="173">
        <v>0</v>
      </c>
      <c r="V843" s="173">
        <v>0</v>
      </c>
      <c r="W843" s="173">
        <v>6519435.8899999997</v>
      </c>
      <c r="X843" s="173">
        <v>236124.31</v>
      </c>
      <c r="Y843" s="173">
        <v>0</v>
      </c>
      <c r="Z843" s="173">
        <v>0</v>
      </c>
      <c r="AA843" s="307">
        <v>12000000</v>
      </c>
      <c r="AB843" s="44">
        <f t="shared" si="17"/>
        <v>66147.740000000005</v>
      </c>
      <c r="AC843" s="44">
        <v>66147.740000000005</v>
      </c>
      <c r="AD843" s="44">
        <v>0</v>
      </c>
      <c r="AE843" s="109">
        <v>0</v>
      </c>
    </row>
    <row r="844" spans="1:31" x14ac:dyDescent="0.2">
      <c r="A844" s="321">
        <v>2014</v>
      </c>
      <c r="B844" s="360" t="s">
        <v>586</v>
      </c>
      <c r="C844" s="668" t="s">
        <v>642</v>
      </c>
      <c r="D844" s="717">
        <v>41800</v>
      </c>
      <c r="E844" s="270" t="s">
        <v>37</v>
      </c>
      <c r="F844" s="155" t="s">
        <v>259</v>
      </c>
      <c r="G844" s="219" t="s">
        <v>243</v>
      </c>
      <c r="H844" s="219"/>
      <c r="I844" s="481" t="s">
        <v>698</v>
      </c>
      <c r="J844" s="183" t="s">
        <v>839</v>
      </c>
      <c r="K844" s="592"/>
      <c r="L844" s="504">
        <v>0</v>
      </c>
      <c r="M844" s="271">
        <v>0</v>
      </c>
      <c r="N844" s="271">
        <v>0</v>
      </c>
      <c r="O844" s="205">
        <v>0</v>
      </c>
      <c r="P844" s="205">
        <v>0</v>
      </c>
      <c r="Q844" s="205">
        <v>0</v>
      </c>
      <c r="R844" s="205">
        <v>0</v>
      </c>
      <c r="S844" s="369">
        <v>0</v>
      </c>
      <c r="T844" s="272">
        <v>0</v>
      </c>
      <c r="U844" s="272">
        <v>0</v>
      </c>
      <c r="V844" s="272">
        <v>0</v>
      </c>
      <c r="W844" s="272">
        <v>0</v>
      </c>
      <c r="X844" s="272">
        <v>0</v>
      </c>
      <c r="Y844" s="404">
        <v>0</v>
      </c>
      <c r="Z844" s="404">
        <v>0</v>
      </c>
      <c r="AA844" s="334">
        <v>0</v>
      </c>
      <c r="AB844" s="374">
        <f t="shared" si="17"/>
        <v>0</v>
      </c>
      <c r="AC844" s="164">
        <v>0</v>
      </c>
      <c r="AD844" s="164">
        <v>0</v>
      </c>
      <c r="AE844" s="209">
        <v>0</v>
      </c>
    </row>
    <row r="845" spans="1:31" x14ac:dyDescent="0.2">
      <c r="A845" s="185">
        <v>2014</v>
      </c>
      <c r="B845" s="276" t="s">
        <v>281</v>
      </c>
      <c r="C845" s="662" t="s">
        <v>643</v>
      </c>
      <c r="D845" s="693">
        <v>41802</v>
      </c>
      <c r="E845" s="177" t="s">
        <v>37</v>
      </c>
      <c r="F845" s="36" t="s">
        <v>260</v>
      </c>
      <c r="G845" s="167" t="s">
        <v>63</v>
      </c>
      <c r="H845" s="167"/>
      <c r="I845" s="454" t="s">
        <v>3241</v>
      </c>
      <c r="J845" s="169" t="s">
        <v>538</v>
      </c>
      <c r="K845" s="596">
        <v>42339</v>
      </c>
      <c r="L845" s="505">
        <v>0</v>
      </c>
      <c r="M845" s="171">
        <v>0</v>
      </c>
      <c r="N845" s="171">
        <v>0</v>
      </c>
      <c r="O845" s="104">
        <v>1952</v>
      </c>
      <c r="P845" s="104">
        <v>0</v>
      </c>
      <c r="Q845" s="104">
        <v>0</v>
      </c>
      <c r="R845" s="104">
        <v>0</v>
      </c>
      <c r="S845" s="180">
        <v>0</v>
      </c>
      <c r="T845" s="173">
        <v>0</v>
      </c>
      <c r="U845" s="173">
        <v>0</v>
      </c>
      <c r="V845" s="173">
        <v>0</v>
      </c>
      <c r="W845" s="173">
        <v>0</v>
      </c>
      <c r="X845" s="173">
        <v>20000</v>
      </c>
      <c r="Y845" s="173">
        <v>0</v>
      </c>
      <c r="Z845" s="173">
        <v>0</v>
      </c>
      <c r="AA845" s="307">
        <v>200000</v>
      </c>
      <c r="AB845" s="44">
        <f t="shared" si="17"/>
        <v>16887.18</v>
      </c>
      <c r="AC845" s="44">
        <v>5075.6000000000004</v>
      </c>
      <c r="AD845" s="44">
        <v>0</v>
      </c>
      <c r="AE845" s="109">
        <v>11811.58</v>
      </c>
    </row>
    <row r="846" spans="1:31" hidden="1" x14ac:dyDescent="0.2">
      <c r="A846" s="185">
        <v>2014</v>
      </c>
      <c r="B846" s="276" t="s">
        <v>186</v>
      </c>
      <c r="C846" s="662" t="s">
        <v>644</v>
      </c>
      <c r="D846" s="693">
        <v>41808</v>
      </c>
      <c r="E846" s="177" t="s">
        <v>42</v>
      </c>
      <c r="F846" s="36" t="s">
        <v>250</v>
      </c>
      <c r="G846" s="116" t="s">
        <v>63</v>
      </c>
      <c r="H846" s="167"/>
      <c r="I846" s="454" t="s">
        <v>747</v>
      </c>
      <c r="J846" s="188" t="s">
        <v>316</v>
      </c>
      <c r="K846" s="178" t="s">
        <v>2240</v>
      </c>
      <c r="L846" s="505">
        <v>0</v>
      </c>
      <c r="M846" s="171">
        <v>0</v>
      </c>
      <c r="N846" s="171">
        <v>0</v>
      </c>
      <c r="O846" s="104">
        <v>0</v>
      </c>
      <c r="P846" s="104">
        <v>0</v>
      </c>
      <c r="Q846" s="104">
        <v>0</v>
      </c>
      <c r="R846" s="104">
        <v>0</v>
      </c>
      <c r="S846" s="180">
        <v>0</v>
      </c>
      <c r="T846" s="173">
        <v>0</v>
      </c>
      <c r="U846" s="173">
        <v>0</v>
      </c>
      <c r="V846" s="173">
        <v>0</v>
      </c>
      <c r="W846" s="173">
        <v>0</v>
      </c>
      <c r="X846" s="173">
        <v>0</v>
      </c>
      <c r="Y846" s="173">
        <v>0</v>
      </c>
      <c r="Z846" s="173">
        <v>0</v>
      </c>
      <c r="AA846" s="307" t="s">
        <v>20</v>
      </c>
      <c r="AB846" s="44">
        <f t="shared" si="17"/>
        <v>18487.050000000003</v>
      </c>
      <c r="AC846" s="44">
        <v>5811.68</v>
      </c>
      <c r="AD846" s="44">
        <v>0</v>
      </c>
      <c r="AE846" s="109">
        <v>12675.37</v>
      </c>
    </row>
    <row r="847" spans="1:31" hidden="1" x14ac:dyDescent="0.2">
      <c r="A847" s="185">
        <v>2014</v>
      </c>
      <c r="B847" s="276" t="s">
        <v>2127</v>
      </c>
      <c r="C847" s="662" t="s">
        <v>645</v>
      </c>
      <c r="D847" s="693">
        <v>41810</v>
      </c>
      <c r="E847" s="177" t="s">
        <v>296</v>
      </c>
      <c r="F847" s="36" t="s">
        <v>260</v>
      </c>
      <c r="G847" s="116" t="s">
        <v>63</v>
      </c>
      <c r="H847" s="116"/>
      <c r="I847" s="460" t="s">
        <v>2294</v>
      </c>
      <c r="J847" s="119" t="s">
        <v>310</v>
      </c>
      <c r="K847" s="178" t="s">
        <v>2170</v>
      </c>
      <c r="L847" s="505">
        <v>0</v>
      </c>
      <c r="M847" s="171">
        <v>0</v>
      </c>
      <c r="N847" s="171">
        <v>0</v>
      </c>
      <c r="O847" s="104">
        <v>0</v>
      </c>
      <c r="P847" s="104">
        <v>0</v>
      </c>
      <c r="Q847" s="104">
        <v>217.5</v>
      </c>
      <c r="R847" s="104">
        <v>0</v>
      </c>
      <c r="S847" s="180">
        <v>0</v>
      </c>
      <c r="T847" s="173">
        <v>0</v>
      </c>
      <c r="U847" s="173">
        <v>0</v>
      </c>
      <c r="V847" s="173">
        <v>0</v>
      </c>
      <c r="W847" s="173">
        <v>0</v>
      </c>
      <c r="X847" s="173">
        <v>0</v>
      </c>
      <c r="Y847" s="173">
        <v>0</v>
      </c>
      <c r="Z847" s="173">
        <v>0</v>
      </c>
      <c r="AA847" s="174" t="s">
        <v>229</v>
      </c>
      <c r="AB847" s="44">
        <f t="shared" si="17"/>
        <v>0</v>
      </c>
      <c r="AC847" s="44">
        <v>0</v>
      </c>
      <c r="AD847" s="44">
        <v>0</v>
      </c>
      <c r="AE847" s="109">
        <v>0</v>
      </c>
    </row>
    <row r="848" spans="1:31" hidden="1" x14ac:dyDescent="0.2">
      <c r="A848" s="113">
        <v>2014</v>
      </c>
      <c r="B848" s="622" t="s">
        <v>151</v>
      </c>
      <c r="C848" s="662" t="s">
        <v>646</v>
      </c>
      <c r="D848" s="689">
        <v>41815</v>
      </c>
      <c r="E848" s="115" t="s">
        <v>42</v>
      </c>
      <c r="F848" s="102" t="s">
        <v>250</v>
      </c>
      <c r="G848" s="115" t="s">
        <v>68</v>
      </c>
      <c r="H848" s="115"/>
      <c r="I848" s="452" t="s">
        <v>748</v>
      </c>
      <c r="J848" s="119" t="s">
        <v>310</v>
      </c>
      <c r="K848" s="118" t="s">
        <v>2356</v>
      </c>
      <c r="L848" s="505">
        <v>0</v>
      </c>
      <c r="M848" s="171">
        <v>0</v>
      </c>
      <c r="N848" s="171">
        <v>0</v>
      </c>
      <c r="O848" s="104">
        <v>0</v>
      </c>
      <c r="P848" s="104">
        <v>0</v>
      </c>
      <c r="Q848" s="104">
        <v>0</v>
      </c>
      <c r="R848" s="104">
        <v>0</v>
      </c>
      <c r="S848" s="180">
        <v>0</v>
      </c>
      <c r="T848" s="41">
        <v>0</v>
      </c>
      <c r="U848" s="41">
        <v>0</v>
      </c>
      <c r="V848" s="41">
        <v>0</v>
      </c>
      <c r="W848" s="173">
        <v>0</v>
      </c>
      <c r="X848" s="173">
        <v>0</v>
      </c>
      <c r="Y848" s="173">
        <v>0</v>
      </c>
      <c r="Z848" s="173">
        <v>0</v>
      </c>
      <c r="AA848" s="174" t="s">
        <v>20</v>
      </c>
      <c r="AB848" s="44">
        <f t="shared" si="17"/>
        <v>18646.64</v>
      </c>
      <c r="AC848" s="44">
        <v>0</v>
      </c>
      <c r="AD848" s="44">
        <v>0</v>
      </c>
      <c r="AE848" s="109">
        <v>18646.64</v>
      </c>
    </row>
    <row r="849" spans="1:31" hidden="1" x14ac:dyDescent="0.2">
      <c r="A849" s="321">
        <v>2014</v>
      </c>
      <c r="B849" s="360" t="s">
        <v>568</v>
      </c>
      <c r="C849" s="668" t="s">
        <v>647</v>
      </c>
      <c r="D849" s="717">
        <v>41823</v>
      </c>
      <c r="E849" s="270" t="s">
        <v>282</v>
      </c>
      <c r="F849" s="155" t="s">
        <v>250</v>
      </c>
      <c r="G849" s="250" t="s">
        <v>63</v>
      </c>
      <c r="H849" s="250"/>
      <c r="I849" s="481" t="s">
        <v>698</v>
      </c>
      <c r="J849" s="183" t="s">
        <v>839</v>
      </c>
      <c r="K849" s="592"/>
      <c r="L849" s="504">
        <v>0</v>
      </c>
      <c r="M849" s="271">
        <v>0</v>
      </c>
      <c r="N849" s="271">
        <v>0</v>
      </c>
      <c r="O849" s="205">
        <v>0</v>
      </c>
      <c r="P849" s="205">
        <v>0</v>
      </c>
      <c r="Q849" s="205">
        <v>0</v>
      </c>
      <c r="R849" s="205">
        <v>0</v>
      </c>
      <c r="S849" s="369">
        <v>0</v>
      </c>
      <c r="T849" s="272">
        <v>0</v>
      </c>
      <c r="U849" s="272">
        <v>0</v>
      </c>
      <c r="V849" s="272">
        <v>0</v>
      </c>
      <c r="W849" s="272">
        <v>0</v>
      </c>
      <c r="X849" s="272">
        <v>0</v>
      </c>
      <c r="Y849" s="272">
        <v>0</v>
      </c>
      <c r="Z849" s="272">
        <v>0</v>
      </c>
      <c r="AA849" s="376" t="s">
        <v>229</v>
      </c>
      <c r="AB849" s="374">
        <f t="shared" si="17"/>
        <v>0</v>
      </c>
      <c r="AC849" s="164">
        <v>0</v>
      </c>
      <c r="AD849" s="164">
        <v>0</v>
      </c>
      <c r="AE849" s="209">
        <v>0</v>
      </c>
    </row>
    <row r="850" spans="1:31" x14ac:dyDescent="0.2">
      <c r="A850" s="185">
        <v>2014</v>
      </c>
      <c r="B850" s="276" t="s">
        <v>283</v>
      </c>
      <c r="C850" s="662" t="s">
        <v>648</v>
      </c>
      <c r="D850" s="693">
        <v>41824</v>
      </c>
      <c r="E850" s="177" t="s">
        <v>37</v>
      </c>
      <c r="F850" s="36" t="s">
        <v>260</v>
      </c>
      <c r="G850" s="116" t="s">
        <v>63</v>
      </c>
      <c r="H850" s="116"/>
      <c r="I850" s="460" t="s">
        <v>3041</v>
      </c>
      <c r="J850" s="169" t="s">
        <v>538</v>
      </c>
      <c r="K850" s="596">
        <v>42088</v>
      </c>
      <c r="L850" s="505">
        <v>0</v>
      </c>
      <c r="M850" s="171">
        <v>0</v>
      </c>
      <c r="N850" s="171">
        <v>0</v>
      </c>
      <c r="O850" s="104">
        <v>0</v>
      </c>
      <c r="P850" s="104">
        <v>0</v>
      </c>
      <c r="Q850" s="104">
        <v>0</v>
      </c>
      <c r="R850" s="104">
        <v>0</v>
      </c>
      <c r="S850" s="180">
        <v>0</v>
      </c>
      <c r="T850" s="173">
        <v>0</v>
      </c>
      <c r="U850" s="173">
        <v>0</v>
      </c>
      <c r="V850" s="173">
        <v>0</v>
      </c>
      <c r="W850" s="173">
        <v>0</v>
      </c>
      <c r="X850" s="173">
        <v>13500</v>
      </c>
      <c r="Y850" s="173">
        <v>0</v>
      </c>
      <c r="Z850" s="173">
        <v>0</v>
      </c>
      <c r="AA850" s="307">
        <v>265000</v>
      </c>
      <c r="AB850" s="44">
        <f t="shared" si="17"/>
        <v>41579.86</v>
      </c>
      <c r="AC850" s="44">
        <v>0</v>
      </c>
      <c r="AD850" s="44">
        <v>18058.25</v>
      </c>
      <c r="AE850" s="109">
        <v>23521.61</v>
      </c>
    </row>
    <row r="851" spans="1:31" hidden="1" x14ac:dyDescent="0.2">
      <c r="A851" s="185">
        <v>2014</v>
      </c>
      <c r="B851" s="276" t="s">
        <v>2796</v>
      </c>
      <c r="C851" s="662" t="s">
        <v>649</v>
      </c>
      <c r="D851" s="693">
        <v>41824</v>
      </c>
      <c r="E851" s="177" t="s">
        <v>39</v>
      </c>
      <c r="F851" s="36" t="s">
        <v>260</v>
      </c>
      <c r="G851" s="116" t="s">
        <v>63</v>
      </c>
      <c r="H851" s="116"/>
      <c r="I851" s="460" t="s">
        <v>1888</v>
      </c>
      <c r="J851" s="119" t="s">
        <v>310</v>
      </c>
      <c r="K851" s="178" t="s">
        <v>2192</v>
      </c>
      <c r="L851" s="505">
        <v>0</v>
      </c>
      <c r="M851" s="171">
        <v>0</v>
      </c>
      <c r="N851" s="171">
        <v>0</v>
      </c>
      <c r="O851" s="104">
        <v>0</v>
      </c>
      <c r="P851" s="104">
        <v>0</v>
      </c>
      <c r="Q851" s="104">
        <v>0</v>
      </c>
      <c r="R851" s="104">
        <v>0</v>
      </c>
      <c r="S851" s="180">
        <v>0</v>
      </c>
      <c r="T851" s="173">
        <v>0</v>
      </c>
      <c r="U851" s="173">
        <v>0</v>
      </c>
      <c r="V851" s="173">
        <v>0</v>
      </c>
      <c r="W851" s="173">
        <v>0</v>
      </c>
      <c r="X851" s="173">
        <v>0</v>
      </c>
      <c r="Y851" s="173">
        <v>0</v>
      </c>
      <c r="Z851" s="173">
        <v>10213.84</v>
      </c>
      <c r="AA851" s="307">
        <v>0</v>
      </c>
      <c r="AB851" s="44">
        <f t="shared" si="17"/>
        <v>0</v>
      </c>
      <c r="AC851" s="44">
        <v>0</v>
      </c>
      <c r="AD851" s="44">
        <v>0</v>
      </c>
      <c r="AE851" s="109">
        <v>0</v>
      </c>
    </row>
    <row r="852" spans="1:31" hidden="1" x14ac:dyDescent="0.2">
      <c r="A852" s="321">
        <v>2014</v>
      </c>
      <c r="B852" s="360" t="s">
        <v>284</v>
      </c>
      <c r="C852" s="668" t="s">
        <v>650</v>
      </c>
      <c r="D852" s="717">
        <v>41842</v>
      </c>
      <c r="E852" s="270" t="s">
        <v>279</v>
      </c>
      <c r="F852" s="155" t="s">
        <v>265</v>
      </c>
      <c r="G852" s="219" t="s">
        <v>326</v>
      </c>
      <c r="H852" s="219"/>
      <c r="I852" s="481" t="s">
        <v>698</v>
      </c>
      <c r="J852" s="183" t="s">
        <v>839</v>
      </c>
      <c r="K852" s="592"/>
      <c r="L852" s="504">
        <v>0</v>
      </c>
      <c r="M852" s="271">
        <v>0</v>
      </c>
      <c r="N852" s="271">
        <v>0</v>
      </c>
      <c r="O852" s="205">
        <v>0</v>
      </c>
      <c r="P852" s="205">
        <v>0</v>
      </c>
      <c r="Q852" s="205">
        <v>0</v>
      </c>
      <c r="R852" s="205">
        <v>0</v>
      </c>
      <c r="S852" s="369">
        <v>0</v>
      </c>
      <c r="T852" s="272">
        <v>0</v>
      </c>
      <c r="U852" s="272">
        <v>0</v>
      </c>
      <c r="V852" s="272">
        <v>0</v>
      </c>
      <c r="W852" s="272">
        <v>0</v>
      </c>
      <c r="X852" s="272">
        <v>0</v>
      </c>
      <c r="Y852" s="404">
        <v>0</v>
      </c>
      <c r="Z852" s="404">
        <v>0</v>
      </c>
      <c r="AA852" s="334">
        <v>0</v>
      </c>
      <c r="AB852" s="374">
        <f t="shared" si="17"/>
        <v>0</v>
      </c>
      <c r="AC852" s="164">
        <v>0</v>
      </c>
      <c r="AD852" s="164">
        <v>0</v>
      </c>
      <c r="AE852" s="209">
        <v>0</v>
      </c>
    </row>
    <row r="853" spans="1:31" hidden="1" x14ac:dyDescent="0.2">
      <c r="A853" s="185">
        <v>2014</v>
      </c>
      <c r="B853" s="276" t="s">
        <v>2230</v>
      </c>
      <c r="C853" s="662" t="s">
        <v>651</v>
      </c>
      <c r="D853" s="693">
        <v>41844</v>
      </c>
      <c r="E853" s="177" t="s">
        <v>43</v>
      </c>
      <c r="F853" s="36" t="s">
        <v>250</v>
      </c>
      <c r="G853" s="116" t="s">
        <v>63</v>
      </c>
      <c r="H853" s="167"/>
      <c r="I853" s="460" t="s">
        <v>1831</v>
      </c>
      <c r="J853" s="188" t="s">
        <v>316</v>
      </c>
      <c r="K853" s="178" t="s">
        <v>2171</v>
      </c>
      <c r="L853" s="505">
        <v>0</v>
      </c>
      <c r="M853" s="171">
        <v>0</v>
      </c>
      <c r="N853" s="171">
        <v>0</v>
      </c>
      <c r="O853" s="104">
        <v>0</v>
      </c>
      <c r="P853" s="104">
        <v>0</v>
      </c>
      <c r="Q853" s="104">
        <v>4386.25</v>
      </c>
      <c r="R853" s="104">
        <v>-4386.25</v>
      </c>
      <c r="S853" s="180">
        <v>0</v>
      </c>
      <c r="T853" s="173">
        <v>0</v>
      </c>
      <c r="U853" s="173">
        <v>0</v>
      </c>
      <c r="V853" s="173">
        <v>0</v>
      </c>
      <c r="W853" s="173">
        <v>0</v>
      </c>
      <c r="X853" s="173">
        <v>0</v>
      </c>
      <c r="Y853" s="173">
        <v>0</v>
      </c>
      <c r="Z853" s="173">
        <v>15942.04</v>
      </c>
      <c r="AA853" s="307">
        <v>200000</v>
      </c>
      <c r="AB853" s="44">
        <v>15942.04</v>
      </c>
      <c r="AC853" s="44">
        <v>0</v>
      </c>
      <c r="AD853" s="44">
        <v>0</v>
      </c>
      <c r="AE853" s="109">
        <v>15942.04</v>
      </c>
    </row>
    <row r="854" spans="1:31" x14ac:dyDescent="0.2">
      <c r="A854" s="185">
        <v>2014</v>
      </c>
      <c r="B854" s="276" t="s">
        <v>285</v>
      </c>
      <c r="C854" s="662" t="s">
        <v>652</v>
      </c>
      <c r="D854" s="693">
        <v>41844</v>
      </c>
      <c r="E854" s="177" t="s">
        <v>37</v>
      </c>
      <c r="F854" s="36" t="s">
        <v>259</v>
      </c>
      <c r="G854" s="167" t="s">
        <v>72</v>
      </c>
      <c r="H854" s="167"/>
      <c r="I854" s="460" t="s">
        <v>698</v>
      </c>
      <c r="J854" s="119" t="s">
        <v>310</v>
      </c>
      <c r="K854" s="178" t="s">
        <v>1832</v>
      </c>
      <c r="L854" s="505">
        <v>0</v>
      </c>
      <c r="M854" s="171">
        <v>0</v>
      </c>
      <c r="N854" s="171">
        <v>0</v>
      </c>
      <c r="O854" s="104">
        <v>0</v>
      </c>
      <c r="P854" s="104">
        <v>0</v>
      </c>
      <c r="Q854" s="104">
        <v>0</v>
      </c>
      <c r="R854" s="104">
        <v>0</v>
      </c>
      <c r="S854" s="180">
        <v>0</v>
      </c>
      <c r="T854" s="173">
        <v>0</v>
      </c>
      <c r="U854" s="173">
        <v>0</v>
      </c>
      <c r="V854" s="173">
        <v>0</v>
      </c>
      <c r="W854" s="173">
        <v>0</v>
      </c>
      <c r="X854" s="173">
        <v>0</v>
      </c>
      <c r="Y854" s="173">
        <v>0</v>
      </c>
      <c r="Z854" s="173">
        <v>0</v>
      </c>
      <c r="AA854" s="307">
        <v>34200</v>
      </c>
      <c r="AB854" s="44">
        <f t="shared" si="17"/>
        <v>2918.24</v>
      </c>
      <c r="AC854" s="44">
        <v>0</v>
      </c>
      <c r="AD854" s="44">
        <v>0</v>
      </c>
      <c r="AE854" s="44">
        <v>2918.24</v>
      </c>
    </row>
    <row r="855" spans="1:31" hidden="1" x14ac:dyDescent="0.2">
      <c r="A855" s="321">
        <v>2014</v>
      </c>
      <c r="B855" s="360" t="s">
        <v>2156</v>
      </c>
      <c r="C855" s="668" t="s">
        <v>653</v>
      </c>
      <c r="D855" s="717">
        <v>41890</v>
      </c>
      <c r="E855" s="270" t="s">
        <v>296</v>
      </c>
      <c r="F855" s="155" t="s">
        <v>259</v>
      </c>
      <c r="G855" s="250" t="s">
        <v>63</v>
      </c>
      <c r="H855" s="250"/>
      <c r="I855" s="481" t="s">
        <v>2293</v>
      </c>
      <c r="J855" s="183" t="s">
        <v>839</v>
      </c>
      <c r="K855" s="592"/>
      <c r="L855" s="504">
        <v>0</v>
      </c>
      <c r="M855" s="271">
        <v>0</v>
      </c>
      <c r="N855" s="271">
        <v>-3982.68</v>
      </c>
      <c r="O855" s="205">
        <v>0</v>
      </c>
      <c r="P855" s="205">
        <v>0</v>
      </c>
      <c r="Q855" s="205">
        <v>0</v>
      </c>
      <c r="R855" s="205">
        <v>0</v>
      </c>
      <c r="S855" s="369">
        <v>0</v>
      </c>
      <c r="T855" s="272">
        <v>0</v>
      </c>
      <c r="U855" s="272">
        <v>0</v>
      </c>
      <c r="V855" s="272">
        <v>0</v>
      </c>
      <c r="W855" s="272">
        <v>0</v>
      </c>
      <c r="X855" s="272">
        <v>0</v>
      </c>
      <c r="Y855" s="272">
        <v>0</v>
      </c>
      <c r="Z855" s="272">
        <v>0</v>
      </c>
      <c r="AA855" s="376" t="s">
        <v>229</v>
      </c>
      <c r="AB855" s="374">
        <f t="shared" si="17"/>
        <v>0</v>
      </c>
      <c r="AC855" s="164">
        <v>0</v>
      </c>
      <c r="AD855" s="164">
        <v>0</v>
      </c>
      <c r="AE855" s="209">
        <v>0</v>
      </c>
    </row>
    <row r="856" spans="1:31" hidden="1" x14ac:dyDescent="0.2">
      <c r="A856" s="321">
        <v>2014</v>
      </c>
      <c r="B856" s="360" t="s">
        <v>217</v>
      </c>
      <c r="C856" s="668" t="s">
        <v>654</v>
      </c>
      <c r="D856" s="717">
        <v>41891</v>
      </c>
      <c r="E856" s="270" t="s">
        <v>293</v>
      </c>
      <c r="F856" s="155" t="s">
        <v>259</v>
      </c>
      <c r="G856" s="250" t="s">
        <v>63</v>
      </c>
      <c r="H856" s="250"/>
      <c r="I856" s="481" t="s">
        <v>698</v>
      </c>
      <c r="J856" s="183" t="s">
        <v>839</v>
      </c>
      <c r="K856" s="592"/>
      <c r="L856" s="504">
        <v>0</v>
      </c>
      <c r="M856" s="271">
        <v>0</v>
      </c>
      <c r="N856" s="271">
        <v>0</v>
      </c>
      <c r="O856" s="205">
        <v>0</v>
      </c>
      <c r="P856" s="205">
        <v>0</v>
      </c>
      <c r="Q856" s="205">
        <v>0</v>
      </c>
      <c r="R856" s="205">
        <v>0</v>
      </c>
      <c r="S856" s="369">
        <v>0</v>
      </c>
      <c r="T856" s="272">
        <v>0</v>
      </c>
      <c r="U856" s="272">
        <v>0</v>
      </c>
      <c r="V856" s="272">
        <v>0</v>
      </c>
      <c r="W856" s="272">
        <v>0</v>
      </c>
      <c r="X856" s="272">
        <v>0</v>
      </c>
      <c r="Y856" s="272">
        <v>0</v>
      </c>
      <c r="Z856" s="272">
        <v>0</v>
      </c>
      <c r="AA856" s="334">
        <v>0</v>
      </c>
      <c r="AB856" s="374">
        <f t="shared" si="17"/>
        <v>0</v>
      </c>
      <c r="AC856" s="164">
        <v>0</v>
      </c>
      <c r="AD856" s="164">
        <v>0</v>
      </c>
      <c r="AE856" s="209">
        <v>0</v>
      </c>
    </row>
    <row r="857" spans="1:31" hidden="1" x14ac:dyDescent="0.2">
      <c r="A857" s="321">
        <v>2014</v>
      </c>
      <c r="B857" s="360" t="s">
        <v>165</v>
      </c>
      <c r="C857" s="668" t="s">
        <v>655</v>
      </c>
      <c r="D857" s="717">
        <v>41892</v>
      </c>
      <c r="E857" s="270" t="s">
        <v>286</v>
      </c>
      <c r="F857" s="155" t="s">
        <v>259</v>
      </c>
      <c r="G857" s="250" t="s">
        <v>63</v>
      </c>
      <c r="H857" s="250"/>
      <c r="I857" s="465" t="s">
        <v>15</v>
      </c>
      <c r="J857" s="183" t="s">
        <v>839</v>
      </c>
      <c r="K857" s="592"/>
      <c r="L857" s="504">
        <v>0</v>
      </c>
      <c r="M857" s="271">
        <v>0</v>
      </c>
      <c r="N857" s="271">
        <v>0</v>
      </c>
      <c r="O857" s="205">
        <v>0</v>
      </c>
      <c r="P857" s="164">
        <v>244</v>
      </c>
      <c r="Q857" s="205">
        <v>0</v>
      </c>
      <c r="R857" s="205">
        <v>0</v>
      </c>
      <c r="S857" s="369">
        <v>0</v>
      </c>
      <c r="T857" s="272">
        <v>0</v>
      </c>
      <c r="U857" s="272">
        <v>0</v>
      </c>
      <c r="V857" s="272">
        <v>0</v>
      </c>
      <c r="W857" s="272">
        <v>0</v>
      </c>
      <c r="X857" s="272">
        <v>0</v>
      </c>
      <c r="Y857" s="272">
        <v>0</v>
      </c>
      <c r="Z857" s="272">
        <v>0</v>
      </c>
      <c r="AA857" s="376" t="s">
        <v>229</v>
      </c>
      <c r="AB857" s="374">
        <f t="shared" si="17"/>
        <v>0</v>
      </c>
      <c r="AC857" s="164">
        <v>0</v>
      </c>
      <c r="AD857" s="164">
        <v>0</v>
      </c>
      <c r="AE857" s="209">
        <v>0</v>
      </c>
    </row>
    <row r="858" spans="1:31" hidden="1" x14ac:dyDescent="0.2">
      <c r="A858" s="321">
        <v>2014</v>
      </c>
      <c r="B858" s="360" t="s">
        <v>2134</v>
      </c>
      <c r="C858" s="668" t="s">
        <v>656</v>
      </c>
      <c r="D858" s="717">
        <v>41892</v>
      </c>
      <c r="E858" s="270" t="s">
        <v>39</v>
      </c>
      <c r="F858" s="155" t="s">
        <v>260</v>
      </c>
      <c r="G858" s="219" t="s">
        <v>63</v>
      </c>
      <c r="H858" s="219"/>
      <c r="I858" s="465" t="s">
        <v>2292</v>
      </c>
      <c r="J858" s="183" t="s">
        <v>839</v>
      </c>
      <c r="K858" s="592"/>
      <c r="L858" s="504">
        <v>0</v>
      </c>
      <c r="M858" s="271">
        <v>0</v>
      </c>
      <c r="N858" s="271">
        <v>0</v>
      </c>
      <c r="O858" s="205">
        <v>1952</v>
      </c>
      <c r="P858" s="164">
        <v>0</v>
      </c>
      <c r="Q858" s="205">
        <v>0</v>
      </c>
      <c r="R858" s="205">
        <v>0</v>
      </c>
      <c r="S858" s="369">
        <v>0</v>
      </c>
      <c r="T858" s="272">
        <v>0</v>
      </c>
      <c r="U858" s="272">
        <v>0</v>
      </c>
      <c r="V858" s="272">
        <v>0</v>
      </c>
      <c r="W858" s="272">
        <v>0</v>
      </c>
      <c r="X858" s="272">
        <v>0</v>
      </c>
      <c r="Y858" s="272">
        <v>0</v>
      </c>
      <c r="Z858" s="272">
        <v>0</v>
      </c>
      <c r="AA858" s="376">
        <v>0</v>
      </c>
      <c r="AB858" s="374">
        <v>0</v>
      </c>
      <c r="AC858" s="164">
        <v>0</v>
      </c>
      <c r="AD858" s="164">
        <v>0</v>
      </c>
      <c r="AE858" s="209">
        <v>0</v>
      </c>
    </row>
    <row r="859" spans="1:31" x14ac:dyDescent="0.2">
      <c r="A859" s="185">
        <v>2014</v>
      </c>
      <c r="B859" s="276" t="s">
        <v>287</v>
      </c>
      <c r="C859" s="662" t="s">
        <v>656</v>
      </c>
      <c r="D859" s="693">
        <v>41900</v>
      </c>
      <c r="E859" s="177" t="s">
        <v>37</v>
      </c>
      <c r="F859" s="36" t="s">
        <v>291</v>
      </c>
      <c r="G859" s="167" t="s">
        <v>69</v>
      </c>
      <c r="H859" s="167" t="s">
        <v>1741</v>
      </c>
      <c r="I859" s="460" t="s">
        <v>1809</v>
      </c>
      <c r="J859" s="119" t="s">
        <v>537</v>
      </c>
      <c r="K859" s="178" t="s">
        <v>1041</v>
      </c>
      <c r="L859" s="505">
        <v>0</v>
      </c>
      <c r="M859" s="171">
        <v>0</v>
      </c>
      <c r="N859" s="171">
        <v>0</v>
      </c>
      <c r="O859" s="104">
        <v>0</v>
      </c>
      <c r="P859" s="104">
        <v>0</v>
      </c>
      <c r="Q859" s="104">
        <v>0</v>
      </c>
      <c r="R859" s="104">
        <v>0</v>
      </c>
      <c r="S859" s="180">
        <v>0</v>
      </c>
      <c r="T859" s="173">
        <v>0</v>
      </c>
      <c r="U859" s="173">
        <v>0</v>
      </c>
      <c r="V859" s="173">
        <v>0</v>
      </c>
      <c r="W859" s="173">
        <v>0</v>
      </c>
      <c r="X859" s="173">
        <v>507.33</v>
      </c>
      <c r="Y859" s="173">
        <v>0</v>
      </c>
      <c r="Z859" s="173">
        <v>0</v>
      </c>
      <c r="AA859" s="307" t="s">
        <v>1745</v>
      </c>
      <c r="AB859" s="44">
        <f t="shared" si="17"/>
        <v>919.25</v>
      </c>
      <c r="AC859" s="44">
        <v>0</v>
      </c>
      <c r="AD859" s="44">
        <v>0</v>
      </c>
      <c r="AE859" s="109">
        <v>919.25</v>
      </c>
    </row>
    <row r="860" spans="1:31" hidden="1" x14ac:dyDescent="0.2">
      <c r="A860" s="321">
        <v>2014</v>
      </c>
      <c r="B860" s="360" t="s">
        <v>284</v>
      </c>
      <c r="C860" s="668" t="s">
        <v>657</v>
      </c>
      <c r="D860" s="717">
        <v>41901</v>
      </c>
      <c r="E860" s="270" t="s">
        <v>279</v>
      </c>
      <c r="F860" s="155" t="s">
        <v>265</v>
      </c>
      <c r="G860" s="219" t="s">
        <v>64</v>
      </c>
      <c r="H860" s="219"/>
      <c r="I860" s="481" t="s">
        <v>698</v>
      </c>
      <c r="J860" s="183" t="s">
        <v>839</v>
      </c>
      <c r="K860" s="592"/>
      <c r="L860" s="504">
        <v>0</v>
      </c>
      <c r="M860" s="271">
        <v>0</v>
      </c>
      <c r="N860" s="271">
        <v>0</v>
      </c>
      <c r="O860" s="205">
        <v>0</v>
      </c>
      <c r="P860" s="205">
        <v>0</v>
      </c>
      <c r="Q860" s="205">
        <v>0</v>
      </c>
      <c r="R860" s="205">
        <v>0</v>
      </c>
      <c r="S860" s="369">
        <v>0</v>
      </c>
      <c r="T860" s="272">
        <v>0</v>
      </c>
      <c r="U860" s="272">
        <v>0</v>
      </c>
      <c r="V860" s="272">
        <v>0</v>
      </c>
      <c r="W860" s="272">
        <v>0</v>
      </c>
      <c r="X860" s="272">
        <v>0</v>
      </c>
      <c r="Y860" s="404">
        <v>0</v>
      </c>
      <c r="Z860" s="404">
        <v>0</v>
      </c>
      <c r="AA860" s="334">
        <v>0</v>
      </c>
      <c r="AB860" s="374">
        <f t="shared" si="17"/>
        <v>0</v>
      </c>
      <c r="AC860" s="164">
        <v>0</v>
      </c>
      <c r="AD860" s="164">
        <v>0</v>
      </c>
      <c r="AE860" s="209">
        <v>0</v>
      </c>
    </row>
    <row r="861" spans="1:31" x14ac:dyDescent="0.2">
      <c r="A861" s="113">
        <v>2014</v>
      </c>
      <c r="B861" s="176" t="s">
        <v>97</v>
      </c>
      <c r="C861" s="662" t="s">
        <v>658</v>
      </c>
      <c r="D861" s="693">
        <v>41921</v>
      </c>
      <c r="E861" s="115" t="s">
        <v>37</v>
      </c>
      <c r="F861" s="177" t="s">
        <v>266</v>
      </c>
      <c r="G861" s="177" t="s">
        <v>68</v>
      </c>
      <c r="H861" s="177"/>
      <c r="I861" s="488" t="s">
        <v>1588</v>
      </c>
      <c r="J861" s="37" t="s">
        <v>310</v>
      </c>
      <c r="K861" s="118" t="s">
        <v>2172</v>
      </c>
      <c r="L861" s="505">
        <v>0</v>
      </c>
      <c r="M861" s="171">
        <v>0</v>
      </c>
      <c r="N861" s="171">
        <v>0</v>
      </c>
      <c r="O861" s="104">
        <v>0</v>
      </c>
      <c r="P861" s="104">
        <v>0</v>
      </c>
      <c r="Q861" s="104">
        <v>0</v>
      </c>
      <c r="R861" s="104">
        <v>0</v>
      </c>
      <c r="S861" s="180">
        <v>0</v>
      </c>
      <c r="T861" s="41">
        <v>0</v>
      </c>
      <c r="U861" s="41">
        <v>0</v>
      </c>
      <c r="V861" s="41">
        <v>0</v>
      </c>
      <c r="W861" s="173">
        <v>0</v>
      </c>
      <c r="X861" s="173">
        <v>0</v>
      </c>
      <c r="Y861" s="173">
        <v>0</v>
      </c>
      <c r="Z861" s="173">
        <v>0</v>
      </c>
      <c r="AA861" s="174">
        <v>20095.169999999998</v>
      </c>
      <c r="AB861" s="44">
        <f t="shared" si="17"/>
        <v>7486.75</v>
      </c>
      <c r="AC861" s="44">
        <v>3611.32</v>
      </c>
      <c r="AD861" s="44">
        <v>0</v>
      </c>
      <c r="AE861" s="109">
        <v>3875.43</v>
      </c>
    </row>
    <row r="862" spans="1:31" hidden="1" x14ac:dyDescent="0.2">
      <c r="A862" s="321">
        <v>2014</v>
      </c>
      <c r="B862" s="360" t="s">
        <v>557</v>
      </c>
      <c r="C862" s="668" t="s">
        <v>659</v>
      </c>
      <c r="D862" s="717">
        <v>41946</v>
      </c>
      <c r="E862" s="270" t="s">
        <v>293</v>
      </c>
      <c r="F862" s="155" t="s">
        <v>260</v>
      </c>
      <c r="G862" s="250" t="s">
        <v>63</v>
      </c>
      <c r="H862" s="250"/>
      <c r="I862" s="481" t="s">
        <v>698</v>
      </c>
      <c r="J862" s="183" t="s">
        <v>839</v>
      </c>
      <c r="K862" s="592"/>
      <c r="L862" s="504">
        <v>0</v>
      </c>
      <c r="M862" s="271">
        <v>0</v>
      </c>
      <c r="N862" s="271">
        <v>0</v>
      </c>
      <c r="O862" s="205">
        <v>0</v>
      </c>
      <c r="P862" s="205">
        <v>0</v>
      </c>
      <c r="Q862" s="205">
        <v>0</v>
      </c>
      <c r="R862" s="205">
        <v>0</v>
      </c>
      <c r="S862" s="369">
        <v>0</v>
      </c>
      <c r="T862" s="272">
        <v>0</v>
      </c>
      <c r="U862" s="272">
        <v>0</v>
      </c>
      <c r="V862" s="272">
        <v>0</v>
      </c>
      <c r="W862" s="272">
        <v>0</v>
      </c>
      <c r="X862" s="272">
        <v>0</v>
      </c>
      <c r="Y862" s="404">
        <v>0</v>
      </c>
      <c r="Z862" s="404">
        <v>0</v>
      </c>
      <c r="AA862" s="334">
        <v>0</v>
      </c>
      <c r="AB862" s="374">
        <f t="shared" si="17"/>
        <v>0</v>
      </c>
      <c r="AC862" s="164">
        <v>0</v>
      </c>
      <c r="AD862" s="164">
        <v>0</v>
      </c>
      <c r="AE862" s="209"/>
    </row>
    <row r="863" spans="1:31" ht="12.75" customHeight="1" x14ac:dyDescent="0.2">
      <c r="A863" s="185">
        <v>2014</v>
      </c>
      <c r="B863" s="276" t="s">
        <v>191</v>
      </c>
      <c r="C863" s="662" t="s">
        <v>660</v>
      </c>
      <c r="D863" s="693">
        <v>41971</v>
      </c>
      <c r="E863" s="177" t="s">
        <v>37</v>
      </c>
      <c r="F863" s="36" t="s">
        <v>264</v>
      </c>
      <c r="G863" s="167" t="s">
        <v>68</v>
      </c>
      <c r="H863" s="167"/>
      <c r="I863" s="460" t="s">
        <v>1742</v>
      </c>
      <c r="J863" s="188" t="s">
        <v>316</v>
      </c>
      <c r="K863" s="178" t="s">
        <v>1743</v>
      </c>
      <c r="L863" s="505">
        <v>0</v>
      </c>
      <c r="M863" s="171">
        <v>0</v>
      </c>
      <c r="N863" s="171">
        <v>0</v>
      </c>
      <c r="O863" s="104">
        <v>0</v>
      </c>
      <c r="P863" s="104">
        <v>0</v>
      </c>
      <c r="Q863" s="104">
        <v>0</v>
      </c>
      <c r="R863" s="104">
        <v>0</v>
      </c>
      <c r="S863" s="180">
        <v>0</v>
      </c>
      <c r="T863" s="173">
        <v>0</v>
      </c>
      <c r="U863" s="173">
        <v>0</v>
      </c>
      <c r="V863" s="173">
        <v>0</v>
      </c>
      <c r="W863" s="173">
        <v>0</v>
      </c>
      <c r="X863" s="173">
        <v>5836.48</v>
      </c>
      <c r="Y863" s="173">
        <v>0</v>
      </c>
      <c r="Z863" s="173">
        <v>0</v>
      </c>
      <c r="AA863" s="307" t="s">
        <v>1744</v>
      </c>
      <c r="AB863" s="44">
        <f t="shared" si="17"/>
        <v>7486.75</v>
      </c>
      <c r="AC863" s="44">
        <v>0</v>
      </c>
      <c r="AD863" s="44">
        <v>0</v>
      </c>
      <c r="AE863" s="109">
        <v>7486.75</v>
      </c>
    </row>
    <row r="864" spans="1:31" hidden="1" x14ac:dyDescent="0.2">
      <c r="A864" s="321">
        <v>2014</v>
      </c>
      <c r="B864" s="360" t="s">
        <v>288</v>
      </c>
      <c r="C864" s="668" t="s">
        <v>661</v>
      </c>
      <c r="D864" s="717">
        <v>41975</v>
      </c>
      <c r="E864" s="270" t="s">
        <v>296</v>
      </c>
      <c r="F864" s="155" t="s">
        <v>260</v>
      </c>
      <c r="G864" s="250" t="s">
        <v>63</v>
      </c>
      <c r="H864" s="250"/>
      <c r="I864" s="481" t="s">
        <v>2823</v>
      </c>
      <c r="J864" s="183" t="s">
        <v>839</v>
      </c>
      <c r="K864" s="592"/>
      <c r="L864" s="504">
        <v>0</v>
      </c>
      <c r="M864" s="271">
        <v>0</v>
      </c>
      <c r="N864" s="271">
        <v>0</v>
      </c>
      <c r="O864" s="205">
        <v>0</v>
      </c>
      <c r="P864" s="205">
        <v>0</v>
      </c>
      <c r="Q864" s="205">
        <v>0</v>
      </c>
      <c r="R864" s="205">
        <v>0</v>
      </c>
      <c r="S864" s="369">
        <v>0</v>
      </c>
      <c r="T864" s="272">
        <v>0</v>
      </c>
      <c r="U864" s="272">
        <v>0</v>
      </c>
      <c r="V864" s="272">
        <v>0</v>
      </c>
      <c r="W864" s="272">
        <v>0</v>
      </c>
      <c r="X864" s="272">
        <v>0</v>
      </c>
      <c r="Y864" s="404">
        <v>0</v>
      </c>
      <c r="Z864" s="404">
        <v>0</v>
      </c>
      <c r="AA864" s="376" t="s">
        <v>229</v>
      </c>
      <c r="AB864" s="374">
        <f t="shared" si="17"/>
        <v>0</v>
      </c>
      <c r="AC864" s="164">
        <v>0</v>
      </c>
      <c r="AD864" s="164">
        <v>0</v>
      </c>
      <c r="AE864" s="209">
        <v>0</v>
      </c>
    </row>
    <row r="865" spans="1:31" hidden="1" x14ac:dyDescent="0.2">
      <c r="A865" s="321">
        <v>2014</v>
      </c>
      <c r="B865" s="360" t="s">
        <v>289</v>
      </c>
      <c r="C865" s="668" t="s">
        <v>662</v>
      </c>
      <c r="D865" s="717">
        <v>41975</v>
      </c>
      <c r="E865" s="270" t="s">
        <v>42</v>
      </c>
      <c r="F865" s="155" t="s">
        <v>260</v>
      </c>
      <c r="G865" s="250" t="s">
        <v>63</v>
      </c>
      <c r="H865" s="219"/>
      <c r="I865" s="457" t="s">
        <v>2363</v>
      </c>
      <c r="J865" s="183" t="s">
        <v>839</v>
      </c>
      <c r="K865" s="592"/>
      <c r="L865" s="504">
        <v>0</v>
      </c>
      <c r="M865" s="271">
        <v>0</v>
      </c>
      <c r="N865" s="271">
        <v>0</v>
      </c>
      <c r="O865" s="205">
        <v>2196</v>
      </c>
      <c r="P865" s="205">
        <v>0</v>
      </c>
      <c r="Q865" s="205">
        <v>0</v>
      </c>
      <c r="R865" s="205">
        <v>0</v>
      </c>
      <c r="S865" s="369">
        <v>0</v>
      </c>
      <c r="T865" s="272">
        <v>0</v>
      </c>
      <c r="U865" s="272">
        <v>0</v>
      </c>
      <c r="V865" s="272">
        <v>0</v>
      </c>
      <c r="W865" s="272">
        <v>0</v>
      </c>
      <c r="X865" s="272">
        <v>0</v>
      </c>
      <c r="Y865" s="404">
        <v>0</v>
      </c>
      <c r="Z865" s="404">
        <v>0</v>
      </c>
      <c r="AA865" s="334" t="s">
        <v>2362</v>
      </c>
      <c r="AB865" s="374">
        <f t="shared" si="17"/>
        <v>5318.49</v>
      </c>
      <c r="AC865" s="164">
        <v>5318.49</v>
      </c>
      <c r="AD865" s="164">
        <v>0</v>
      </c>
      <c r="AE865" s="209">
        <v>0</v>
      </c>
    </row>
    <row r="866" spans="1:31" ht="13.5" hidden="1" thickBot="1" x14ac:dyDescent="0.25">
      <c r="A866" s="384">
        <v>2014</v>
      </c>
      <c r="B866" s="385" t="s">
        <v>107</v>
      </c>
      <c r="C866" s="463"/>
      <c r="D866" s="680" t="s">
        <v>290</v>
      </c>
      <c r="E866" s="328" t="s">
        <v>38</v>
      </c>
      <c r="F866" s="328" t="s">
        <v>270</v>
      </c>
      <c r="G866" s="328" t="s">
        <v>69</v>
      </c>
      <c r="H866" s="328"/>
      <c r="I866" s="463" t="s">
        <v>749</v>
      </c>
      <c r="J866" s="769" t="s">
        <v>839</v>
      </c>
      <c r="K866" s="594"/>
      <c r="L866" s="506">
        <v>0</v>
      </c>
      <c r="M866" s="197">
        <v>0</v>
      </c>
      <c r="N866" s="197">
        <v>0</v>
      </c>
      <c r="O866" s="78">
        <v>0</v>
      </c>
      <c r="P866" s="78">
        <v>0</v>
      </c>
      <c r="Q866" s="78">
        <v>0</v>
      </c>
      <c r="R866" s="78">
        <v>0</v>
      </c>
      <c r="S866" s="380">
        <v>0</v>
      </c>
      <c r="T866" s="81">
        <v>0</v>
      </c>
      <c r="U866" s="81">
        <v>0</v>
      </c>
      <c r="V866" s="81">
        <v>0</v>
      </c>
      <c r="W866" s="80">
        <v>0</v>
      </c>
      <c r="X866" s="198">
        <v>0</v>
      </c>
      <c r="Y866" s="537">
        <v>0</v>
      </c>
      <c r="Z866" s="537">
        <v>0</v>
      </c>
      <c r="AA866" s="381" t="s">
        <v>20</v>
      </c>
      <c r="AB866" s="386">
        <f t="shared" si="17"/>
        <v>3259</v>
      </c>
      <c r="AC866" s="84">
        <v>3259</v>
      </c>
      <c r="AD866" s="84">
        <v>0</v>
      </c>
      <c r="AE866" s="85">
        <v>0</v>
      </c>
    </row>
    <row r="867" spans="1:31" hidden="1" x14ac:dyDescent="0.2">
      <c r="A867" s="378">
        <v>2015</v>
      </c>
      <c r="B867" s="335" t="s">
        <v>188</v>
      </c>
      <c r="C867" s="466" t="s">
        <v>899</v>
      </c>
      <c r="D867" s="717"/>
      <c r="E867" s="270" t="s">
        <v>44</v>
      </c>
      <c r="F867" s="270" t="s">
        <v>252</v>
      </c>
      <c r="G867" s="270" t="s">
        <v>65</v>
      </c>
      <c r="H867" s="270"/>
      <c r="I867" s="466" t="s">
        <v>698</v>
      </c>
      <c r="J867" s="156" t="s">
        <v>839</v>
      </c>
      <c r="K867" s="592"/>
      <c r="L867" s="504">
        <v>0</v>
      </c>
      <c r="M867" s="159">
        <v>0</v>
      </c>
      <c r="N867" s="159">
        <v>0</v>
      </c>
      <c r="O867" s="157">
        <v>0</v>
      </c>
      <c r="P867" s="157">
        <v>0</v>
      </c>
      <c r="Q867" s="157">
        <v>0</v>
      </c>
      <c r="R867" s="157">
        <v>0</v>
      </c>
      <c r="S867" s="369">
        <v>0</v>
      </c>
      <c r="T867" s="207">
        <v>0</v>
      </c>
      <c r="U867" s="207">
        <v>0</v>
      </c>
      <c r="V867" s="207">
        <v>0</v>
      </c>
      <c r="W867" s="207">
        <v>0</v>
      </c>
      <c r="X867" s="207">
        <v>0</v>
      </c>
      <c r="Y867" s="536">
        <v>0</v>
      </c>
      <c r="Z867" s="536">
        <v>0</v>
      </c>
      <c r="AA867" s="336">
        <v>0</v>
      </c>
      <c r="AB867" s="387">
        <f t="shared" si="17"/>
        <v>3151.7</v>
      </c>
      <c r="AC867" s="83">
        <v>0</v>
      </c>
      <c r="AD867" s="83">
        <v>0</v>
      </c>
      <c r="AE867" s="148">
        <v>3151.7</v>
      </c>
    </row>
    <row r="868" spans="1:31" hidden="1" x14ac:dyDescent="0.2">
      <c r="A868" s="331">
        <v>2015</v>
      </c>
      <c r="B868" s="314" t="s">
        <v>230</v>
      </c>
      <c r="C868" s="466" t="s">
        <v>899</v>
      </c>
      <c r="D868" s="714">
        <v>42012</v>
      </c>
      <c r="E868" s="270" t="s">
        <v>296</v>
      </c>
      <c r="F868" s="332"/>
      <c r="G868" s="332"/>
      <c r="H868" s="332"/>
      <c r="I868" s="465" t="s">
        <v>698</v>
      </c>
      <c r="J868" s="183" t="s">
        <v>839</v>
      </c>
      <c r="K868" s="592"/>
      <c r="L868" s="504">
        <v>0</v>
      </c>
      <c r="M868" s="159">
        <v>0</v>
      </c>
      <c r="N868" s="159">
        <v>0</v>
      </c>
      <c r="O868" s="205">
        <v>0</v>
      </c>
      <c r="P868" s="205">
        <v>0</v>
      </c>
      <c r="Q868" s="157">
        <v>0</v>
      </c>
      <c r="R868" s="157">
        <v>0</v>
      </c>
      <c r="S868" s="369">
        <v>0</v>
      </c>
      <c r="T868" s="207">
        <v>0</v>
      </c>
      <c r="U868" s="207">
        <v>0</v>
      </c>
      <c r="V868" s="207">
        <v>0</v>
      </c>
      <c r="W868" s="207">
        <v>0</v>
      </c>
      <c r="X868" s="207">
        <v>0</v>
      </c>
      <c r="Y868" s="536">
        <v>0</v>
      </c>
      <c r="Z868" s="536">
        <v>0</v>
      </c>
      <c r="AA868" s="336">
        <v>0</v>
      </c>
      <c r="AB868" s="374">
        <f t="shared" si="17"/>
        <v>0</v>
      </c>
      <c r="AC868" s="83">
        <v>0</v>
      </c>
      <c r="AD868" s="83">
        <v>0</v>
      </c>
      <c r="AE868" s="148">
        <v>0</v>
      </c>
    </row>
    <row r="869" spans="1:31" hidden="1" x14ac:dyDescent="0.2">
      <c r="A869" s="331">
        <v>2015</v>
      </c>
      <c r="B869" s="320" t="s">
        <v>238</v>
      </c>
      <c r="C869" s="465" t="s">
        <v>620</v>
      </c>
      <c r="D869" s="715">
        <v>42017</v>
      </c>
      <c r="E869" s="203" t="s">
        <v>42</v>
      </c>
      <c r="F869" s="203"/>
      <c r="G869" s="203"/>
      <c r="H869" s="203"/>
      <c r="I869" s="465" t="s">
        <v>698</v>
      </c>
      <c r="J869" s="183" t="s">
        <v>839</v>
      </c>
      <c r="K869" s="592"/>
      <c r="L869" s="504">
        <v>0</v>
      </c>
      <c r="M869" s="159">
        <v>0</v>
      </c>
      <c r="N869" s="159">
        <v>0</v>
      </c>
      <c r="O869" s="205">
        <v>0</v>
      </c>
      <c r="P869" s="205">
        <v>0</v>
      </c>
      <c r="Q869" s="157">
        <v>0</v>
      </c>
      <c r="R869" s="157">
        <v>0</v>
      </c>
      <c r="S869" s="369">
        <v>0</v>
      </c>
      <c r="T869" s="207">
        <v>0</v>
      </c>
      <c r="U869" s="207">
        <v>0</v>
      </c>
      <c r="V869" s="207">
        <v>0</v>
      </c>
      <c r="W869" s="207">
        <v>0</v>
      </c>
      <c r="X869" s="207">
        <v>0</v>
      </c>
      <c r="Y869" s="536">
        <v>0</v>
      </c>
      <c r="Z869" s="536">
        <v>0</v>
      </c>
      <c r="AA869" s="336">
        <v>0</v>
      </c>
      <c r="AB869" s="374">
        <f t="shared" si="17"/>
        <v>0</v>
      </c>
      <c r="AC869" s="83">
        <v>0</v>
      </c>
      <c r="AD869" s="83">
        <v>0</v>
      </c>
      <c r="AE869" s="148">
        <v>0</v>
      </c>
    </row>
    <row r="870" spans="1:31" hidden="1" x14ac:dyDescent="0.2">
      <c r="A870" s="275">
        <v>2015</v>
      </c>
      <c r="B870" s="622" t="s">
        <v>239</v>
      </c>
      <c r="C870" s="452" t="s">
        <v>621</v>
      </c>
      <c r="D870" s="689">
        <v>42024</v>
      </c>
      <c r="E870" s="115" t="s">
        <v>42</v>
      </c>
      <c r="F870" s="102" t="s">
        <v>250</v>
      </c>
      <c r="G870" s="167" t="s">
        <v>68</v>
      </c>
      <c r="H870" s="167"/>
      <c r="I870" s="452" t="s">
        <v>1779</v>
      </c>
      <c r="J870" s="119" t="s">
        <v>310</v>
      </c>
      <c r="K870" s="178" t="s">
        <v>1780</v>
      </c>
      <c r="L870" s="505">
        <v>0</v>
      </c>
      <c r="M870" s="150">
        <v>0</v>
      </c>
      <c r="N870" s="150">
        <v>0</v>
      </c>
      <c r="O870" s="104">
        <v>0</v>
      </c>
      <c r="P870" s="104">
        <v>0</v>
      </c>
      <c r="Q870" s="38">
        <v>0</v>
      </c>
      <c r="R870" s="38">
        <v>0</v>
      </c>
      <c r="S870" s="180">
        <v>0</v>
      </c>
      <c r="T870" s="180">
        <v>0</v>
      </c>
      <c r="U870" s="180">
        <v>0</v>
      </c>
      <c r="V870" s="180">
        <v>0</v>
      </c>
      <c r="W870" s="180">
        <v>0</v>
      </c>
      <c r="X870" s="180">
        <v>0</v>
      </c>
      <c r="Y870" s="180">
        <v>0</v>
      </c>
      <c r="Z870" s="42">
        <v>0</v>
      </c>
      <c r="AA870" s="170" t="s">
        <v>20</v>
      </c>
      <c r="AB870" s="44">
        <f t="shared" si="17"/>
        <v>13883.53</v>
      </c>
      <c r="AC870" s="45">
        <v>0</v>
      </c>
      <c r="AD870" s="45">
        <v>0</v>
      </c>
      <c r="AE870" s="46">
        <v>13883.53</v>
      </c>
    </row>
    <row r="871" spans="1:31" x14ac:dyDescent="0.2">
      <c r="A871" s="275">
        <v>2015</v>
      </c>
      <c r="B871" s="622" t="s">
        <v>205</v>
      </c>
      <c r="C871" s="452" t="s">
        <v>622</v>
      </c>
      <c r="D871" s="689">
        <v>42032</v>
      </c>
      <c r="E871" s="115" t="s">
        <v>37</v>
      </c>
      <c r="F871" s="102" t="s">
        <v>250</v>
      </c>
      <c r="G871" s="167" t="s">
        <v>68</v>
      </c>
      <c r="H871" s="116"/>
      <c r="I871" s="489" t="s">
        <v>3258</v>
      </c>
      <c r="J871" s="119" t="s">
        <v>310</v>
      </c>
      <c r="K871" s="178" t="s">
        <v>2173</v>
      </c>
      <c r="L871" s="505">
        <v>0</v>
      </c>
      <c r="M871" s="150">
        <v>0</v>
      </c>
      <c r="N871" s="150">
        <v>0</v>
      </c>
      <c r="O871" s="104">
        <v>0</v>
      </c>
      <c r="P871" s="104">
        <v>0</v>
      </c>
      <c r="Q871" s="38">
        <v>0</v>
      </c>
      <c r="R871" s="38">
        <v>0</v>
      </c>
      <c r="S871" s="180">
        <v>0</v>
      </c>
      <c r="T871" s="180">
        <v>0</v>
      </c>
      <c r="U871" s="180">
        <v>0</v>
      </c>
      <c r="V871" s="180">
        <v>0</v>
      </c>
      <c r="W871" s="180">
        <v>0</v>
      </c>
      <c r="X871" s="180">
        <v>0</v>
      </c>
      <c r="Y871" s="180">
        <v>0</v>
      </c>
      <c r="Z871" s="42">
        <v>0</v>
      </c>
      <c r="AA871" s="170">
        <v>0</v>
      </c>
      <c r="AB871" s="44">
        <f t="shared" si="17"/>
        <v>8271.07</v>
      </c>
      <c r="AC871" s="45">
        <v>0</v>
      </c>
      <c r="AD871" s="45">
        <v>0</v>
      </c>
      <c r="AE871" s="46">
        <v>8271.07</v>
      </c>
    </row>
    <row r="872" spans="1:31" hidden="1" x14ac:dyDescent="0.2">
      <c r="A872" s="275">
        <v>2015</v>
      </c>
      <c r="B872" s="622" t="s">
        <v>240</v>
      </c>
      <c r="C872" s="452" t="s">
        <v>624</v>
      </c>
      <c r="D872" s="689">
        <v>42039</v>
      </c>
      <c r="E872" s="115" t="s">
        <v>44</v>
      </c>
      <c r="F872" s="115" t="s">
        <v>265</v>
      </c>
      <c r="G872" s="167" t="s">
        <v>68</v>
      </c>
      <c r="H872" s="167"/>
      <c r="I872" s="452" t="s">
        <v>698</v>
      </c>
      <c r="J872" s="119" t="s">
        <v>839</v>
      </c>
      <c r="K872" s="178"/>
      <c r="L872" s="505">
        <v>0</v>
      </c>
      <c r="M872" s="150">
        <v>0</v>
      </c>
      <c r="N872" s="150">
        <v>0</v>
      </c>
      <c r="O872" s="104">
        <v>0</v>
      </c>
      <c r="P872" s="104">
        <v>0</v>
      </c>
      <c r="Q872" s="38">
        <v>0</v>
      </c>
      <c r="R872" s="38">
        <v>0</v>
      </c>
      <c r="S872" s="180">
        <v>0</v>
      </c>
      <c r="T872" s="180">
        <v>0</v>
      </c>
      <c r="U872" s="180">
        <v>0</v>
      </c>
      <c r="V872" s="180">
        <v>0</v>
      </c>
      <c r="W872" s="180">
        <v>0</v>
      </c>
      <c r="X872" s="180">
        <v>0</v>
      </c>
      <c r="Y872" s="180">
        <v>0</v>
      </c>
      <c r="Z872" s="42">
        <v>0</v>
      </c>
      <c r="AA872" s="170">
        <v>0</v>
      </c>
      <c r="AB872" s="44">
        <f t="shared" si="17"/>
        <v>0</v>
      </c>
      <c r="AC872" s="45">
        <v>0</v>
      </c>
      <c r="AD872" s="45">
        <v>0</v>
      </c>
      <c r="AE872" s="46">
        <v>0</v>
      </c>
    </row>
    <row r="873" spans="1:31" hidden="1" x14ac:dyDescent="0.2">
      <c r="A873" s="275">
        <v>2015</v>
      </c>
      <c r="B873" s="622" t="s">
        <v>2205</v>
      </c>
      <c r="C873" s="452" t="s">
        <v>625</v>
      </c>
      <c r="D873" s="689">
        <v>42045</v>
      </c>
      <c r="E873" s="115" t="s">
        <v>39</v>
      </c>
      <c r="F873" s="115" t="s">
        <v>260</v>
      </c>
      <c r="G873" s="116" t="s">
        <v>63</v>
      </c>
      <c r="H873" s="116"/>
      <c r="I873" s="452" t="s">
        <v>2291</v>
      </c>
      <c r="J873" s="119" t="s">
        <v>310</v>
      </c>
      <c r="K873" s="178" t="s">
        <v>2206</v>
      </c>
      <c r="L873" s="505">
        <v>0</v>
      </c>
      <c r="M873" s="150">
        <v>0</v>
      </c>
      <c r="N873" s="150">
        <v>0</v>
      </c>
      <c r="O873" s="104">
        <v>0</v>
      </c>
      <c r="P873" s="104">
        <v>0</v>
      </c>
      <c r="Q873" s="38">
        <v>0</v>
      </c>
      <c r="R873" s="38">
        <v>0</v>
      </c>
      <c r="S873" s="180">
        <v>0</v>
      </c>
      <c r="T873" s="180">
        <v>0</v>
      </c>
      <c r="U873" s="180">
        <v>0</v>
      </c>
      <c r="V873" s="180">
        <v>0</v>
      </c>
      <c r="W873" s="180">
        <v>0</v>
      </c>
      <c r="X873" s="180">
        <v>0</v>
      </c>
      <c r="Y873" s="180">
        <v>0</v>
      </c>
      <c r="Z873" s="42">
        <v>11948.3</v>
      </c>
      <c r="AA873" s="170">
        <v>260000</v>
      </c>
      <c r="AB873" s="44">
        <v>19595.98</v>
      </c>
      <c r="AC873" s="45">
        <v>0</v>
      </c>
      <c r="AD873" s="45">
        <v>0</v>
      </c>
      <c r="AE873" s="46">
        <v>19595.98</v>
      </c>
    </row>
    <row r="874" spans="1:31" hidden="1" x14ac:dyDescent="0.2">
      <c r="A874" s="275">
        <v>2015</v>
      </c>
      <c r="B874" s="622" t="s">
        <v>476</v>
      </c>
      <c r="C874" s="452" t="s">
        <v>626</v>
      </c>
      <c r="D874" s="689">
        <v>42053</v>
      </c>
      <c r="E874" s="115" t="s">
        <v>42</v>
      </c>
      <c r="F874" s="102" t="s">
        <v>250</v>
      </c>
      <c r="G874" s="115" t="s">
        <v>69</v>
      </c>
      <c r="H874" s="115"/>
      <c r="I874" s="452" t="s">
        <v>794</v>
      </c>
      <c r="J874" s="188" t="s">
        <v>316</v>
      </c>
      <c r="K874" s="178" t="s">
        <v>3064</v>
      </c>
      <c r="L874" s="505">
        <v>0</v>
      </c>
      <c r="M874" s="150">
        <v>0</v>
      </c>
      <c r="N874" s="150">
        <v>0</v>
      </c>
      <c r="O874" s="104">
        <v>0</v>
      </c>
      <c r="P874" s="104">
        <v>0</v>
      </c>
      <c r="Q874" s="38">
        <v>0</v>
      </c>
      <c r="R874" s="38">
        <v>0</v>
      </c>
      <c r="S874" s="180">
        <v>0</v>
      </c>
      <c r="T874" s="180">
        <v>0</v>
      </c>
      <c r="U874" s="180">
        <v>0</v>
      </c>
      <c r="V874" s="180">
        <v>0</v>
      </c>
      <c r="W874" s="180">
        <v>0</v>
      </c>
      <c r="X874" s="180">
        <v>0</v>
      </c>
      <c r="Y874" s="180">
        <v>0</v>
      </c>
      <c r="Z874" s="42">
        <v>0</v>
      </c>
      <c r="AA874" s="170">
        <v>342874.47</v>
      </c>
      <c r="AB874" s="44">
        <f t="shared" si="17"/>
        <v>5106.92</v>
      </c>
      <c r="AC874" s="45">
        <v>5106.92</v>
      </c>
      <c r="AD874" s="45">
        <v>0</v>
      </c>
      <c r="AE874" s="46">
        <v>0</v>
      </c>
    </row>
    <row r="875" spans="1:31" x14ac:dyDescent="0.2">
      <c r="A875" s="275">
        <v>2015</v>
      </c>
      <c r="B875" s="622" t="s">
        <v>62</v>
      </c>
      <c r="C875" s="452" t="s">
        <v>627</v>
      </c>
      <c r="D875" s="689">
        <v>42066</v>
      </c>
      <c r="E875" s="115" t="s">
        <v>37</v>
      </c>
      <c r="F875" s="115" t="s">
        <v>262</v>
      </c>
      <c r="G875" s="115" t="s">
        <v>69</v>
      </c>
      <c r="H875" s="115" t="s">
        <v>954</v>
      </c>
      <c r="I875" s="452" t="s">
        <v>1973</v>
      </c>
      <c r="J875" s="119" t="s">
        <v>592</v>
      </c>
      <c r="K875" s="178" t="s">
        <v>1234</v>
      </c>
      <c r="L875" s="505">
        <v>0</v>
      </c>
      <c r="M875" s="150">
        <v>0</v>
      </c>
      <c r="N875" s="150">
        <v>0</v>
      </c>
      <c r="O875" s="104">
        <v>0</v>
      </c>
      <c r="P875" s="104">
        <v>0</v>
      </c>
      <c r="Q875" s="38">
        <v>0</v>
      </c>
      <c r="R875" s="38">
        <v>0</v>
      </c>
      <c r="S875" s="180">
        <v>0</v>
      </c>
      <c r="T875" s="180">
        <v>0</v>
      </c>
      <c r="U875" s="180">
        <v>0</v>
      </c>
      <c r="V875" s="180">
        <v>0</v>
      </c>
      <c r="W875" s="180">
        <v>0</v>
      </c>
      <c r="X875" s="180">
        <v>0</v>
      </c>
      <c r="Y875" s="180">
        <v>0</v>
      </c>
      <c r="Z875" s="42">
        <v>0</v>
      </c>
      <c r="AA875" s="170">
        <v>53046.400000000001</v>
      </c>
      <c r="AB875" s="44">
        <f t="shared" si="17"/>
        <v>14115.63</v>
      </c>
      <c r="AC875" s="45">
        <v>0</v>
      </c>
      <c r="AD875" s="45">
        <v>0</v>
      </c>
      <c r="AE875" s="46">
        <v>14115.63</v>
      </c>
    </row>
    <row r="876" spans="1:31" hidden="1" x14ac:dyDescent="0.2">
      <c r="A876" s="275">
        <v>2015</v>
      </c>
      <c r="B876" s="622" t="s">
        <v>215</v>
      </c>
      <c r="C876" s="452" t="s">
        <v>628</v>
      </c>
      <c r="D876" s="689">
        <v>42069</v>
      </c>
      <c r="E876" s="115" t="s">
        <v>39</v>
      </c>
      <c r="F876" s="102" t="s">
        <v>250</v>
      </c>
      <c r="G876" s="116" t="s">
        <v>63</v>
      </c>
      <c r="H876" s="116"/>
      <c r="I876" s="452" t="s">
        <v>1972</v>
      </c>
      <c r="J876" s="119" t="s">
        <v>310</v>
      </c>
      <c r="K876" s="178" t="s">
        <v>2174</v>
      </c>
      <c r="L876" s="505">
        <v>0</v>
      </c>
      <c r="M876" s="150">
        <v>0</v>
      </c>
      <c r="N876" s="150">
        <v>0</v>
      </c>
      <c r="O876" s="104">
        <v>0</v>
      </c>
      <c r="P876" s="104">
        <v>0</v>
      </c>
      <c r="Q876" s="38">
        <v>0</v>
      </c>
      <c r="R876" s="38">
        <v>0</v>
      </c>
      <c r="S876" s="180">
        <v>0</v>
      </c>
      <c r="T876" s="180">
        <v>0</v>
      </c>
      <c r="U876" s="180">
        <v>0</v>
      </c>
      <c r="V876" s="180">
        <v>0</v>
      </c>
      <c r="W876" s="180">
        <v>0</v>
      </c>
      <c r="X876" s="180">
        <v>0</v>
      </c>
      <c r="Y876" s="180">
        <v>0</v>
      </c>
      <c r="Z876" s="42">
        <v>8222.15</v>
      </c>
      <c r="AA876" s="170">
        <v>0</v>
      </c>
      <c r="AB876" s="44">
        <f t="shared" si="17"/>
        <v>0</v>
      </c>
      <c r="AC876" s="45">
        <v>0</v>
      </c>
      <c r="AD876" s="45">
        <v>0</v>
      </c>
      <c r="AE876" s="46">
        <v>0</v>
      </c>
    </row>
    <row r="877" spans="1:31" hidden="1" x14ac:dyDescent="0.2">
      <c r="A877" s="331">
        <v>2015</v>
      </c>
      <c r="B877" s="320" t="s">
        <v>2440</v>
      </c>
      <c r="C877" s="465" t="s">
        <v>629</v>
      </c>
      <c r="D877" s="715">
        <v>42069</v>
      </c>
      <c r="E877" s="270" t="s">
        <v>296</v>
      </c>
      <c r="F877" s="203" t="s">
        <v>260</v>
      </c>
      <c r="G877" s="250" t="s">
        <v>63</v>
      </c>
      <c r="H877" s="250"/>
      <c r="I877" s="465" t="s">
        <v>2801</v>
      </c>
      <c r="J877" s="183" t="s">
        <v>839</v>
      </c>
      <c r="K877" s="592"/>
      <c r="L877" s="504">
        <v>0</v>
      </c>
      <c r="M877" s="159">
        <v>0</v>
      </c>
      <c r="N877" s="159">
        <v>0</v>
      </c>
      <c r="O877" s="205">
        <v>0</v>
      </c>
      <c r="P877" s="205">
        <v>0</v>
      </c>
      <c r="Q877" s="157">
        <v>0</v>
      </c>
      <c r="R877" s="157">
        <v>0</v>
      </c>
      <c r="S877" s="369">
        <v>0</v>
      </c>
      <c r="T877" s="207">
        <v>0</v>
      </c>
      <c r="U877" s="207">
        <v>0</v>
      </c>
      <c r="V877" s="207">
        <v>0</v>
      </c>
      <c r="W877" s="207">
        <v>0</v>
      </c>
      <c r="X877" s="207">
        <v>0</v>
      </c>
      <c r="Y877" s="536">
        <v>0</v>
      </c>
      <c r="Z877" s="371">
        <v>0</v>
      </c>
      <c r="AA877" s="376" t="s">
        <v>229</v>
      </c>
      <c r="AB877" s="374">
        <f t="shared" si="17"/>
        <v>0</v>
      </c>
      <c r="AC877" s="83">
        <v>0</v>
      </c>
      <c r="AD877" s="83">
        <v>0</v>
      </c>
      <c r="AE877" s="148">
        <v>0</v>
      </c>
    </row>
    <row r="878" spans="1:31" hidden="1" x14ac:dyDescent="0.2">
      <c r="A878" s="275">
        <v>2015</v>
      </c>
      <c r="B878" s="622" t="s">
        <v>3081</v>
      </c>
      <c r="C878" s="452" t="s">
        <v>630</v>
      </c>
      <c r="D878" s="689">
        <v>42074</v>
      </c>
      <c r="E878" s="115" t="s">
        <v>42</v>
      </c>
      <c r="F878" s="102" t="s">
        <v>250</v>
      </c>
      <c r="G878" s="116" t="s">
        <v>63</v>
      </c>
      <c r="H878" s="116"/>
      <c r="I878" s="452" t="s">
        <v>1587</v>
      </c>
      <c r="J878" s="122" t="s">
        <v>316</v>
      </c>
      <c r="K878" s="178" t="s">
        <v>2175</v>
      </c>
      <c r="L878" s="505">
        <v>0</v>
      </c>
      <c r="M878" s="150">
        <v>0</v>
      </c>
      <c r="N878" s="150">
        <v>0</v>
      </c>
      <c r="O878" s="104">
        <v>0</v>
      </c>
      <c r="P878" s="104">
        <v>0</v>
      </c>
      <c r="Q878" s="38">
        <v>78017.5</v>
      </c>
      <c r="R878" s="38">
        <v>0</v>
      </c>
      <c r="S878" s="180">
        <v>0</v>
      </c>
      <c r="T878" s="180">
        <v>0</v>
      </c>
      <c r="U878" s="180">
        <v>0</v>
      </c>
      <c r="V878" s="180">
        <v>0</v>
      </c>
      <c r="W878" s="180">
        <v>0</v>
      </c>
      <c r="X878" s="180">
        <v>0</v>
      </c>
      <c r="Y878" s="180">
        <v>0</v>
      </c>
      <c r="Z878" s="42">
        <v>0</v>
      </c>
      <c r="AA878" s="170" t="s">
        <v>20</v>
      </c>
      <c r="AB878" s="44">
        <f t="shared" ref="AB878:AB946" si="18">AC878+AD878+AE878</f>
        <v>55591.01</v>
      </c>
      <c r="AC878" s="45">
        <v>0</v>
      </c>
      <c r="AD878" s="45">
        <v>0</v>
      </c>
      <c r="AE878" s="46">
        <v>55591.01</v>
      </c>
    </row>
    <row r="879" spans="1:31" x14ac:dyDescent="0.2">
      <c r="A879" s="275">
        <v>2015</v>
      </c>
      <c r="B879" s="622" t="s">
        <v>315</v>
      </c>
      <c r="C879" s="452" t="s">
        <v>631</v>
      </c>
      <c r="D879" s="689">
        <v>42081</v>
      </c>
      <c r="E879" s="115" t="s">
        <v>37</v>
      </c>
      <c r="F879" s="115" t="s">
        <v>260</v>
      </c>
      <c r="G879" s="167" t="s">
        <v>68</v>
      </c>
      <c r="H879" s="167"/>
      <c r="I879" s="452" t="s">
        <v>1586</v>
      </c>
      <c r="J879" s="37" t="s">
        <v>310</v>
      </c>
      <c r="K879" s="178" t="s">
        <v>2176</v>
      </c>
      <c r="L879" s="505">
        <v>0</v>
      </c>
      <c r="M879" s="150">
        <v>0</v>
      </c>
      <c r="N879" s="150">
        <v>0</v>
      </c>
      <c r="O879" s="104">
        <v>0</v>
      </c>
      <c r="P879" s="104">
        <v>0</v>
      </c>
      <c r="Q879" s="104">
        <v>0</v>
      </c>
      <c r="R879" s="104">
        <v>0</v>
      </c>
      <c r="S879" s="180">
        <v>0</v>
      </c>
      <c r="T879" s="180">
        <v>0</v>
      </c>
      <c r="U879" s="180">
        <v>0</v>
      </c>
      <c r="V879" s="180">
        <v>0</v>
      </c>
      <c r="W879" s="180">
        <v>0</v>
      </c>
      <c r="X879" s="180">
        <v>0</v>
      </c>
      <c r="Y879" s="180">
        <v>0</v>
      </c>
      <c r="Z879" s="42">
        <v>2918.24</v>
      </c>
      <c r="AA879" s="170" t="s">
        <v>20</v>
      </c>
      <c r="AB879" s="44">
        <v>26286.05</v>
      </c>
      <c r="AC879" s="45">
        <v>0</v>
      </c>
      <c r="AD879" s="45">
        <v>0</v>
      </c>
      <c r="AE879" s="46">
        <v>26286.05</v>
      </c>
    </row>
    <row r="880" spans="1:31" hidden="1" x14ac:dyDescent="0.2">
      <c r="A880" s="275">
        <v>2015</v>
      </c>
      <c r="B880" s="622" t="s">
        <v>129</v>
      </c>
      <c r="C880" s="452" t="s">
        <v>632</v>
      </c>
      <c r="D880" s="689">
        <v>42087</v>
      </c>
      <c r="E880" s="177" t="s">
        <v>293</v>
      </c>
      <c r="F880" s="115" t="s">
        <v>271</v>
      </c>
      <c r="G880" s="116" t="s">
        <v>63</v>
      </c>
      <c r="H880" s="116" t="s">
        <v>2686</v>
      </c>
      <c r="I880" s="452" t="s">
        <v>708</v>
      </c>
      <c r="J880" s="119" t="s">
        <v>1</v>
      </c>
      <c r="K880" s="178"/>
      <c r="L880" s="505">
        <v>0</v>
      </c>
      <c r="M880" s="150">
        <v>0</v>
      </c>
      <c r="N880" s="150">
        <v>0</v>
      </c>
      <c r="O880" s="104">
        <v>0</v>
      </c>
      <c r="P880" s="104">
        <v>0</v>
      </c>
      <c r="Q880" s="38">
        <v>0</v>
      </c>
      <c r="R880" s="38">
        <v>0</v>
      </c>
      <c r="S880" s="180">
        <v>0</v>
      </c>
      <c r="T880" s="180">
        <v>0</v>
      </c>
      <c r="U880" s="180">
        <v>0</v>
      </c>
      <c r="V880" s="180">
        <v>0</v>
      </c>
      <c r="W880" s="180">
        <v>0</v>
      </c>
      <c r="X880" s="180">
        <v>0</v>
      </c>
      <c r="Y880" s="180">
        <v>0</v>
      </c>
      <c r="Z880" s="42">
        <v>0</v>
      </c>
      <c r="AA880" s="170" t="s">
        <v>1746</v>
      </c>
      <c r="AB880" s="44">
        <f t="shared" si="18"/>
        <v>3682.69</v>
      </c>
      <c r="AC880" s="45">
        <v>0</v>
      </c>
      <c r="AD880" s="45">
        <v>0</v>
      </c>
      <c r="AE880" s="46">
        <v>3682.69</v>
      </c>
    </row>
    <row r="881" spans="1:31" hidden="1" x14ac:dyDescent="0.2">
      <c r="A881" s="275">
        <v>2015</v>
      </c>
      <c r="B881" s="622" t="s">
        <v>3081</v>
      </c>
      <c r="C881" s="452" t="s">
        <v>633</v>
      </c>
      <c r="D881" s="689">
        <v>42117</v>
      </c>
      <c r="E881" s="115" t="s">
        <v>42</v>
      </c>
      <c r="F881" s="115" t="s">
        <v>265</v>
      </c>
      <c r="G881" s="115" t="s">
        <v>63</v>
      </c>
      <c r="H881" s="115" t="s">
        <v>3088</v>
      </c>
      <c r="I881" s="452" t="s">
        <v>796</v>
      </c>
      <c r="J881" s="122" t="s">
        <v>316</v>
      </c>
      <c r="K881" s="178" t="s">
        <v>3087</v>
      </c>
      <c r="L881" s="505">
        <v>0</v>
      </c>
      <c r="M881" s="150">
        <v>0</v>
      </c>
      <c r="N881" s="171">
        <v>0</v>
      </c>
      <c r="O881" s="104">
        <v>0</v>
      </c>
      <c r="P881" s="104">
        <v>0</v>
      </c>
      <c r="Q881" s="38">
        <v>0</v>
      </c>
      <c r="R881" s="38">
        <v>0</v>
      </c>
      <c r="S881" s="180">
        <v>0</v>
      </c>
      <c r="T881" s="180">
        <v>0</v>
      </c>
      <c r="U881" s="180">
        <v>0</v>
      </c>
      <c r="V881" s="180">
        <v>0</v>
      </c>
      <c r="W881" s="180">
        <v>0</v>
      </c>
      <c r="X881" s="180">
        <v>0</v>
      </c>
      <c r="Y881" s="180">
        <v>0</v>
      </c>
      <c r="Z881" s="42">
        <v>0</v>
      </c>
      <c r="AA881" s="170">
        <v>0</v>
      </c>
      <c r="AB881" s="44">
        <f t="shared" si="18"/>
        <v>0</v>
      </c>
      <c r="AC881" s="45">
        <v>0</v>
      </c>
      <c r="AD881" s="45">
        <v>0</v>
      </c>
      <c r="AE881" s="46">
        <v>0</v>
      </c>
    </row>
    <row r="882" spans="1:31" hidden="1" x14ac:dyDescent="0.2">
      <c r="A882" s="331">
        <v>2015</v>
      </c>
      <c r="B882" s="320" t="s">
        <v>100</v>
      </c>
      <c r="C882" s="465" t="s">
        <v>634</v>
      </c>
      <c r="D882" s="715">
        <v>42083</v>
      </c>
      <c r="E882" s="203" t="s">
        <v>42</v>
      </c>
      <c r="F882" s="204" t="s">
        <v>250</v>
      </c>
      <c r="G882" s="250" t="s">
        <v>63</v>
      </c>
      <c r="H882" s="250"/>
      <c r="I882" s="465" t="s">
        <v>698</v>
      </c>
      <c r="J882" s="183" t="s">
        <v>839</v>
      </c>
      <c r="K882" s="592"/>
      <c r="L882" s="504">
        <v>0</v>
      </c>
      <c r="M882" s="159">
        <v>0</v>
      </c>
      <c r="N882" s="271">
        <v>0</v>
      </c>
      <c r="O882" s="205">
        <v>0</v>
      </c>
      <c r="P882" s="205">
        <v>0</v>
      </c>
      <c r="Q882" s="157">
        <v>0</v>
      </c>
      <c r="R882" s="157">
        <v>0</v>
      </c>
      <c r="S882" s="369">
        <v>0</v>
      </c>
      <c r="T882" s="207">
        <v>0</v>
      </c>
      <c r="U882" s="207">
        <v>0</v>
      </c>
      <c r="V882" s="207">
        <v>0</v>
      </c>
      <c r="W882" s="207">
        <v>0</v>
      </c>
      <c r="X882" s="207">
        <v>0</v>
      </c>
      <c r="Y882" s="536">
        <v>0</v>
      </c>
      <c r="Z882" s="371">
        <v>0</v>
      </c>
      <c r="AA882" s="336">
        <v>0</v>
      </c>
      <c r="AB882" s="374">
        <f t="shared" si="18"/>
        <v>0</v>
      </c>
      <c r="AC882" s="83">
        <v>0</v>
      </c>
      <c r="AD882" s="83">
        <v>0</v>
      </c>
      <c r="AE882" s="148">
        <v>0</v>
      </c>
    </row>
    <row r="883" spans="1:31" s="1" customFormat="1" x14ac:dyDescent="0.2">
      <c r="A883" s="275">
        <v>2015</v>
      </c>
      <c r="B883" s="276" t="s">
        <v>127</v>
      </c>
      <c r="C883" s="452" t="s">
        <v>635</v>
      </c>
      <c r="D883" s="693">
        <v>42102</v>
      </c>
      <c r="E883" s="177" t="s">
        <v>1772</v>
      </c>
      <c r="F883" s="116" t="s">
        <v>265</v>
      </c>
      <c r="G883" s="167" t="s">
        <v>68</v>
      </c>
      <c r="H883" s="167"/>
      <c r="I883" s="454" t="s">
        <v>3198</v>
      </c>
      <c r="J883" s="119" t="s">
        <v>310</v>
      </c>
      <c r="K883" s="178" t="s">
        <v>1720</v>
      </c>
      <c r="L883" s="505">
        <v>0</v>
      </c>
      <c r="M883" s="150">
        <v>0</v>
      </c>
      <c r="N883" s="171">
        <v>0</v>
      </c>
      <c r="O883" s="104">
        <v>0</v>
      </c>
      <c r="P883" s="104">
        <v>0</v>
      </c>
      <c r="Q883" s="38">
        <v>0</v>
      </c>
      <c r="R883" s="38">
        <v>0</v>
      </c>
      <c r="S883" s="180">
        <v>0</v>
      </c>
      <c r="T883" s="180">
        <v>0</v>
      </c>
      <c r="U883" s="180">
        <v>0</v>
      </c>
      <c r="V883" s="180">
        <v>0</v>
      </c>
      <c r="W883" s="180">
        <v>0</v>
      </c>
      <c r="X883" s="180">
        <v>0</v>
      </c>
      <c r="Y883" s="180">
        <v>0</v>
      </c>
      <c r="Z883" s="42">
        <v>0</v>
      </c>
      <c r="AA883" s="170">
        <v>0</v>
      </c>
      <c r="AB883" s="44">
        <f t="shared" si="18"/>
        <v>0</v>
      </c>
      <c r="AC883" s="45">
        <v>0</v>
      </c>
      <c r="AD883" s="45">
        <v>0</v>
      </c>
      <c r="AE883" s="109">
        <v>0</v>
      </c>
    </row>
    <row r="884" spans="1:31" s="1" customFormat="1" hidden="1" x14ac:dyDescent="0.2">
      <c r="A884" s="275">
        <v>2015</v>
      </c>
      <c r="B884" s="276" t="s">
        <v>127</v>
      </c>
      <c r="C884" s="452" t="s">
        <v>635</v>
      </c>
      <c r="D884" s="693">
        <v>42102</v>
      </c>
      <c r="E884" s="177" t="s">
        <v>44</v>
      </c>
      <c r="F884" s="116" t="s">
        <v>265</v>
      </c>
      <c r="G884" s="167" t="s">
        <v>68</v>
      </c>
      <c r="H884" s="167"/>
      <c r="I884" s="454" t="s">
        <v>3198</v>
      </c>
      <c r="J884" s="119" t="s">
        <v>310</v>
      </c>
      <c r="K884" s="178" t="s">
        <v>1720</v>
      </c>
      <c r="L884" s="505">
        <v>0</v>
      </c>
      <c r="M884" s="150">
        <v>0</v>
      </c>
      <c r="N884" s="171">
        <v>0</v>
      </c>
      <c r="O884" s="104">
        <v>0</v>
      </c>
      <c r="P884" s="104">
        <v>0</v>
      </c>
      <c r="Q884" s="38">
        <v>0</v>
      </c>
      <c r="R884" s="38">
        <v>0</v>
      </c>
      <c r="S884" s="180">
        <v>0</v>
      </c>
      <c r="T884" s="180">
        <v>0</v>
      </c>
      <c r="U884" s="180">
        <v>0</v>
      </c>
      <c r="V884" s="180">
        <v>0</v>
      </c>
      <c r="W884" s="180">
        <v>0</v>
      </c>
      <c r="X884" s="180">
        <v>0</v>
      </c>
      <c r="Y884" s="180">
        <v>0</v>
      </c>
      <c r="Z884" s="42">
        <v>0</v>
      </c>
      <c r="AA884" s="170" t="s">
        <v>20</v>
      </c>
      <c r="AB884" s="44">
        <f t="shared" si="18"/>
        <v>12930.72</v>
      </c>
      <c r="AC884" s="45">
        <v>0</v>
      </c>
      <c r="AD884" s="45">
        <v>0</v>
      </c>
      <c r="AE884" s="109">
        <v>12930.72</v>
      </c>
    </row>
    <row r="885" spans="1:31" s="1" customFormat="1" hidden="1" x14ac:dyDescent="0.2">
      <c r="A885" s="331">
        <v>2015</v>
      </c>
      <c r="B885" s="181" t="s">
        <v>52</v>
      </c>
      <c r="C885" s="465" t="s">
        <v>636</v>
      </c>
      <c r="D885" s="717">
        <v>42114</v>
      </c>
      <c r="E885" s="270" t="s">
        <v>241</v>
      </c>
      <c r="F885" s="219" t="s">
        <v>267</v>
      </c>
      <c r="G885" s="219" t="s">
        <v>1777</v>
      </c>
      <c r="H885" s="219"/>
      <c r="I885" s="457" t="s">
        <v>797</v>
      </c>
      <c r="J885" s="183" t="s">
        <v>839</v>
      </c>
      <c r="K885" s="592"/>
      <c r="L885" s="504">
        <v>0</v>
      </c>
      <c r="M885" s="159">
        <v>0</v>
      </c>
      <c r="N885" s="271">
        <v>0</v>
      </c>
      <c r="O885" s="205">
        <v>0</v>
      </c>
      <c r="P885" s="205">
        <v>0</v>
      </c>
      <c r="Q885" s="157">
        <v>0</v>
      </c>
      <c r="R885" s="157">
        <v>0</v>
      </c>
      <c r="S885" s="369">
        <v>0</v>
      </c>
      <c r="T885" s="207">
        <v>0</v>
      </c>
      <c r="U885" s="207">
        <v>0</v>
      </c>
      <c r="V885" s="207">
        <v>0</v>
      </c>
      <c r="W885" s="207">
        <v>0</v>
      </c>
      <c r="X885" s="207">
        <v>0</v>
      </c>
      <c r="Y885" s="536">
        <v>0</v>
      </c>
      <c r="Z885" s="371">
        <v>0</v>
      </c>
      <c r="AA885" s="336">
        <v>0</v>
      </c>
      <c r="AB885" s="374">
        <f t="shared" si="18"/>
        <v>0</v>
      </c>
      <c r="AC885" s="83">
        <v>0</v>
      </c>
      <c r="AD885" s="83">
        <v>0</v>
      </c>
      <c r="AE885" s="148">
        <v>0</v>
      </c>
    </row>
    <row r="886" spans="1:31" s="1" customFormat="1" hidden="1" x14ac:dyDescent="0.2">
      <c r="A886" s="331">
        <v>2015</v>
      </c>
      <c r="B886" s="360" t="s">
        <v>545</v>
      </c>
      <c r="C886" s="465" t="s">
        <v>637</v>
      </c>
      <c r="D886" s="717">
        <v>42122</v>
      </c>
      <c r="E886" s="270" t="s">
        <v>296</v>
      </c>
      <c r="F886" s="219" t="s">
        <v>260</v>
      </c>
      <c r="G886" s="219">
        <v>17571</v>
      </c>
      <c r="H886" s="219"/>
      <c r="I886" s="465" t="s">
        <v>3051</v>
      </c>
      <c r="J886" s="183" t="s">
        <v>839</v>
      </c>
      <c r="K886" s="592"/>
      <c r="L886" s="504">
        <v>0</v>
      </c>
      <c r="M886" s="159">
        <v>0</v>
      </c>
      <c r="N886" s="271">
        <v>0</v>
      </c>
      <c r="O886" s="205">
        <v>0</v>
      </c>
      <c r="P886" s="205">
        <v>0</v>
      </c>
      <c r="Q886" s="157">
        <v>0</v>
      </c>
      <c r="R886" s="157">
        <v>0</v>
      </c>
      <c r="S886" s="369">
        <v>0</v>
      </c>
      <c r="T886" s="207">
        <v>0</v>
      </c>
      <c r="U886" s="207">
        <v>0</v>
      </c>
      <c r="V886" s="207">
        <v>0</v>
      </c>
      <c r="W886" s="207">
        <v>0</v>
      </c>
      <c r="X886" s="207">
        <v>0</v>
      </c>
      <c r="Y886" s="536">
        <v>0</v>
      </c>
      <c r="Z886" s="371">
        <v>0</v>
      </c>
      <c r="AA886" s="376" t="s">
        <v>229</v>
      </c>
      <c r="AB886" s="374">
        <f t="shared" si="18"/>
        <v>0</v>
      </c>
      <c r="AC886" s="83">
        <v>0</v>
      </c>
      <c r="AD886" s="83">
        <v>0</v>
      </c>
      <c r="AE886" s="148">
        <v>0</v>
      </c>
    </row>
    <row r="887" spans="1:31" s="1" customFormat="1" hidden="1" x14ac:dyDescent="0.2">
      <c r="A887" s="331">
        <v>2015</v>
      </c>
      <c r="B887" s="337" t="s">
        <v>142</v>
      </c>
      <c r="C887" s="465" t="s">
        <v>638</v>
      </c>
      <c r="D887" s="715">
        <v>42122</v>
      </c>
      <c r="E887" s="203" t="s">
        <v>45</v>
      </c>
      <c r="F887" s="204" t="s">
        <v>250</v>
      </c>
      <c r="G887" s="250" t="s">
        <v>63</v>
      </c>
      <c r="H887" s="250"/>
      <c r="I887" s="465" t="s">
        <v>698</v>
      </c>
      <c r="J887" s="183" t="s">
        <v>839</v>
      </c>
      <c r="K887" s="767"/>
      <c r="L887" s="504">
        <v>0</v>
      </c>
      <c r="M887" s="159">
        <v>0</v>
      </c>
      <c r="N887" s="271">
        <v>0</v>
      </c>
      <c r="O887" s="205">
        <v>0</v>
      </c>
      <c r="P887" s="205">
        <v>0</v>
      </c>
      <c r="Q887" s="157">
        <v>0</v>
      </c>
      <c r="R887" s="157">
        <v>0</v>
      </c>
      <c r="S887" s="369">
        <v>0</v>
      </c>
      <c r="T887" s="207">
        <v>0</v>
      </c>
      <c r="U887" s="207">
        <v>0</v>
      </c>
      <c r="V887" s="207">
        <v>0</v>
      </c>
      <c r="W887" s="207">
        <v>0</v>
      </c>
      <c r="X887" s="272">
        <v>0</v>
      </c>
      <c r="Y887" s="404">
        <v>0</v>
      </c>
      <c r="Z887" s="373">
        <v>0</v>
      </c>
      <c r="AA887" s="274" t="s">
        <v>20</v>
      </c>
      <c r="AB887" s="374">
        <f t="shared" si="18"/>
        <v>0</v>
      </c>
      <c r="AC887" s="164">
        <v>0</v>
      </c>
      <c r="AD887" s="164">
        <v>0</v>
      </c>
      <c r="AE887" s="209">
        <v>0</v>
      </c>
    </row>
    <row r="888" spans="1:31" s="1" customFormat="1" hidden="1" x14ac:dyDescent="0.2">
      <c r="A888" s="185">
        <v>2015</v>
      </c>
      <c r="B888" s="186" t="s">
        <v>143</v>
      </c>
      <c r="C888" s="452" t="s">
        <v>639</v>
      </c>
      <c r="D888" s="689">
        <v>42136</v>
      </c>
      <c r="E888" s="115" t="s">
        <v>45</v>
      </c>
      <c r="F888" s="116" t="s">
        <v>260</v>
      </c>
      <c r="G888" s="167" t="s">
        <v>68</v>
      </c>
      <c r="H888" s="167"/>
      <c r="I888" s="460" t="s">
        <v>1585</v>
      </c>
      <c r="J888" s="258" t="s">
        <v>316</v>
      </c>
      <c r="K888" s="118" t="s">
        <v>2177</v>
      </c>
      <c r="L888" s="505">
        <v>0</v>
      </c>
      <c r="M888" s="171">
        <v>0</v>
      </c>
      <c r="N888" s="171">
        <v>0</v>
      </c>
      <c r="O888" s="104">
        <v>0</v>
      </c>
      <c r="P888" s="104">
        <v>0</v>
      </c>
      <c r="Q888" s="38">
        <v>0</v>
      </c>
      <c r="R888" s="38">
        <v>0</v>
      </c>
      <c r="S888" s="180">
        <v>0</v>
      </c>
      <c r="T888" s="180">
        <v>0</v>
      </c>
      <c r="U888" s="180">
        <v>0</v>
      </c>
      <c r="V888" s="180">
        <v>0</v>
      </c>
      <c r="W888" s="180">
        <v>0</v>
      </c>
      <c r="X888" s="173">
        <v>0</v>
      </c>
      <c r="Y888" s="173">
        <v>0</v>
      </c>
      <c r="Z888" s="108">
        <v>0</v>
      </c>
      <c r="AA888" s="174">
        <v>57000</v>
      </c>
      <c r="AB888" s="44">
        <f t="shared" si="18"/>
        <v>5125.8900000000003</v>
      </c>
      <c r="AC888" s="44">
        <v>0</v>
      </c>
      <c r="AD888" s="44">
        <v>0</v>
      </c>
      <c r="AE888" s="109">
        <v>5125.8900000000003</v>
      </c>
    </row>
    <row r="889" spans="1:31" s="1" customFormat="1" x14ac:dyDescent="0.2">
      <c r="A889" s="185">
        <v>2015</v>
      </c>
      <c r="B889" s="186" t="s">
        <v>242</v>
      </c>
      <c r="C889" s="452" t="s">
        <v>640</v>
      </c>
      <c r="D889" s="689">
        <v>42108</v>
      </c>
      <c r="E889" s="115" t="s">
        <v>37</v>
      </c>
      <c r="F889" s="102" t="s">
        <v>250</v>
      </c>
      <c r="G889" s="167" t="s">
        <v>68</v>
      </c>
      <c r="H889" s="167"/>
      <c r="I889" s="452" t="s">
        <v>795</v>
      </c>
      <c r="J889" s="119" t="s">
        <v>310</v>
      </c>
      <c r="K889" s="118" t="s">
        <v>2208</v>
      </c>
      <c r="L889" s="505">
        <v>0</v>
      </c>
      <c r="M889" s="171">
        <v>0</v>
      </c>
      <c r="N889" s="171">
        <v>0</v>
      </c>
      <c r="O889" s="104">
        <v>0</v>
      </c>
      <c r="P889" s="104">
        <v>0</v>
      </c>
      <c r="Q889" s="38">
        <v>0</v>
      </c>
      <c r="R889" s="38">
        <v>0</v>
      </c>
      <c r="S889" s="180">
        <v>0</v>
      </c>
      <c r="T889" s="180">
        <v>0</v>
      </c>
      <c r="U889" s="180">
        <v>0</v>
      </c>
      <c r="V889" s="180">
        <v>0</v>
      </c>
      <c r="W889" s="180">
        <v>0</v>
      </c>
      <c r="X889" s="173">
        <v>0</v>
      </c>
      <c r="Y889" s="173">
        <v>0</v>
      </c>
      <c r="Z889" s="108">
        <v>0</v>
      </c>
      <c r="AA889" s="174">
        <v>130000</v>
      </c>
      <c r="AB889" s="44">
        <v>25902.3</v>
      </c>
      <c r="AC889" s="44">
        <v>2918.24</v>
      </c>
      <c r="AD889" s="44">
        <v>0</v>
      </c>
      <c r="AE889" s="109">
        <v>19110.09</v>
      </c>
    </row>
    <row r="890" spans="1:31" s="1" customFormat="1" hidden="1" x14ac:dyDescent="0.2">
      <c r="A890" s="185">
        <v>2015</v>
      </c>
      <c r="B890" s="377" t="s">
        <v>144</v>
      </c>
      <c r="C890" s="452" t="s">
        <v>641</v>
      </c>
      <c r="D890" s="689">
        <v>42159</v>
      </c>
      <c r="E890" s="115" t="s">
        <v>46</v>
      </c>
      <c r="F890" s="116" t="s">
        <v>260</v>
      </c>
      <c r="G890" s="116" t="s">
        <v>63</v>
      </c>
      <c r="H890" s="116"/>
      <c r="I890" s="460" t="s">
        <v>798</v>
      </c>
      <c r="J890" s="258" t="s">
        <v>316</v>
      </c>
      <c r="K890" s="118" t="s">
        <v>2178</v>
      </c>
      <c r="L890" s="505">
        <v>0</v>
      </c>
      <c r="M890" s="171">
        <v>2526</v>
      </c>
      <c r="N890" s="171">
        <v>0</v>
      </c>
      <c r="O890" s="104">
        <v>0</v>
      </c>
      <c r="P890" s="104">
        <v>0</v>
      </c>
      <c r="Q890" s="38">
        <v>31329.75</v>
      </c>
      <c r="R890" s="38">
        <v>0</v>
      </c>
      <c r="S890" s="180">
        <v>0</v>
      </c>
      <c r="T890" s="180">
        <v>0</v>
      </c>
      <c r="U890" s="180">
        <v>0</v>
      </c>
      <c r="V890" s="180">
        <v>0</v>
      </c>
      <c r="W890" s="180">
        <v>500000</v>
      </c>
      <c r="X890" s="173">
        <v>0</v>
      </c>
      <c r="Y890" s="173">
        <v>0</v>
      </c>
      <c r="Z890" s="108">
        <v>0</v>
      </c>
      <c r="AA890" s="174" t="s">
        <v>236</v>
      </c>
      <c r="AB890" s="44">
        <f t="shared" si="18"/>
        <v>15403.93</v>
      </c>
      <c r="AC890" s="44">
        <v>0</v>
      </c>
      <c r="AD890" s="44">
        <v>0</v>
      </c>
      <c r="AE890" s="109">
        <v>15403.93</v>
      </c>
    </row>
    <row r="891" spans="1:31" s="1" customFormat="1" hidden="1" x14ac:dyDescent="0.2">
      <c r="A891" s="185">
        <v>2015</v>
      </c>
      <c r="B891" s="377" t="s">
        <v>1816</v>
      </c>
      <c r="C891" s="452" t="s">
        <v>642</v>
      </c>
      <c r="D891" s="689">
        <v>42173</v>
      </c>
      <c r="E891" s="115" t="s">
        <v>47</v>
      </c>
      <c r="F891" s="102" t="s">
        <v>259</v>
      </c>
      <c r="G891" s="116" t="s">
        <v>70</v>
      </c>
      <c r="H891" s="116" t="s">
        <v>2159</v>
      </c>
      <c r="I891" s="460" t="s">
        <v>2290</v>
      </c>
      <c r="J891" s="119" t="s">
        <v>310</v>
      </c>
      <c r="K891" s="118" t="s">
        <v>2179</v>
      </c>
      <c r="L891" s="505">
        <v>0</v>
      </c>
      <c r="M891" s="171">
        <v>309.58</v>
      </c>
      <c r="N891" s="171">
        <v>0</v>
      </c>
      <c r="O891" s="104">
        <v>0</v>
      </c>
      <c r="P891" s="104">
        <v>0</v>
      </c>
      <c r="Q891" s="38">
        <v>0</v>
      </c>
      <c r="R891" s="38">
        <v>0</v>
      </c>
      <c r="S891" s="180">
        <v>0</v>
      </c>
      <c r="T891" s="180">
        <v>0</v>
      </c>
      <c r="U891" s="180">
        <v>0</v>
      </c>
      <c r="V891" s="180">
        <v>0</v>
      </c>
      <c r="W891" s="180">
        <v>0</v>
      </c>
      <c r="X891" s="173">
        <v>0</v>
      </c>
      <c r="Y891" s="173">
        <v>0</v>
      </c>
      <c r="Z891" s="108">
        <v>6105.21</v>
      </c>
      <c r="AA891" s="174">
        <v>46806.57</v>
      </c>
      <c r="AB891" s="44">
        <v>6105.21</v>
      </c>
      <c r="AC891" s="44">
        <v>0</v>
      </c>
      <c r="AD891" s="44">
        <v>0</v>
      </c>
      <c r="AE891" s="109">
        <v>6105.21</v>
      </c>
    </row>
    <row r="892" spans="1:31" s="1" customFormat="1" hidden="1" x14ac:dyDescent="0.2">
      <c r="A892" s="321">
        <v>2015</v>
      </c>
      <c r="B892" s="768" t="s">
        <v>217</v>
      </c>
      <c r="C892" s="465" t="s">
        <v>643</v>
      </c>
      <c r="D892" s="715">
        <v>42178</v>
      </c>
      <c r="E892" s="203" t="s">
        <v>46</v>
      </c>
      <c r="F892" s="250" t="s">
        <v>260</v>
      </c>
      <c r="G892" s="250" t="s">
        <v>63</v>
      </c>
      <c r="H892" s="250"/>
      <c r="I892" s="481" t="s">
        <v>799</v>
      </c>
      <c r="J892" s="183" t="s">
        <v>839</v>
      </c>
      <c r="K892" s="767"/>
      <c r="L892" s="504">
        <v>0</v>
      </c>
      <c r="M892" s="271">
        <v>0</v>
      </c>
      <c r="N892" s="271">
        <v>0</v>
      </c>
      <c r="O892" s="205">
        <v>0</v>
      </c>
      <c r="P892" s="205">
        <v>0</v>
      </c>
      <c r="Q892" s="157">
        <v>0</v>
      </c>
      <c r="R892" s="157">
        <v>0</v>
      </c>
      <c r="S892" s="369">
        <v>0</v>
      </c>
      <c r="T892" s="207">
        <v>0</v>
      </c>
      <c r="U892" s="207">
        <v>0</v>
      </c>
      <c r="V892" s="207">
        <v>0</v>
      </c>
      <c r="W892" s="207">
        <v>0</v>
      </c>
      <c r="X892" s="272">
        <v>0</v>
      </c>
      <c r="Y892" s="404">
        <v>0</v>
      </c>
      <c r="Z892" s="373">
        <v>0</v>
      </c>
      <c r="AA892" s="274">
        <v>20000</v>
      </c>
      <c r="AB892" s="374">
        <f t="shared" si="18"/>
        <v>3995.07</v>
      </c>
      <c r="AC892" s="164">
        <v>0</v>
      </c>
      <c r="AD892" s="164">
        <v>0</v>
      </c>
      <c r="AE892" s="209">
        <v>3995.07</v>
      </c>
    </row>
    <row r="893" spans="1:31" s="1" customFormat="1" hidden="1" x14ac:dyDescent="0.2">
      <c r="A893" s="185">
        <v>2015</v>
      </c>
      <c r="B893" s="377" t="s">
        <v>94</v>
      </c>
      <c r="C893" s="452" t="s">
        <v>644</v>
      </c>
      <c r="D893" s="689">
        <v>42187</v>
      </c>
      <c r="E893" s="177" t="s">
        <v>279</v>
      </c>
      <c r="F893" s="116" t="s">
        <v>251</v>
      </c>
      <c r="G893" s="116" t="s">
        <v>64</v>
      </c>
      <c r="H893" s="116" t="s">
        <v>1845</v>
      </c>
      <c r="I893" s="454" t="s">
        <v>1550</v>
      </c>
      <c r="J893" s="119" t="s">
        <v>560</v>
      </c>
      <c r="K893" s="118" t="s">
        <v>1846</v>
      </c>
      <c r="L893" s="505">
        <v>0</v>
      </c>
      <c r="M893" s="171">
        <v>0</v>
      </c>
      <c r="N893" s="171">
        <v>0</v>
      </c>
      <c r="O893" s="104">
        <v>0</v>
      </c>
      <c r="P893" s="104">
        <v>0</v>
      </c>
      <c r="Q893" s="38">
        <v>0</v>
      </c>
      <c r="R893" s="38">
        <v>0</v>
      </c>
      <c r="S893" s="180">
        <v>0</v>
      </c>
      <c r="T893" s="180">
        <v>0</v>
      </c>
      <c r="U893" s="180">
        <v>0</v>
      </c>
      <c r="V893" s="180">
        <v>0</v>
      </c>
      <c r="W893" s="180">
        <v>0</v>
      </c>
      <c r="X893" s="173">
        <v>0</v>
      </c>
      <c r="Y893" s="173">
        <v>0</v>
      </c>
      <c r="Z893" s="108">
        <v>0</v>
      </c>
      <c r="AA893" s="174" t="s">
        <v>20</v>
      </c>
      <c r="AB893" s="44">
        <f t="shared" si="18"/>
        <v>0</v>
      </c>
      <c r="AC893" s="44">
        <v>0</v>
      </c>
      <c r="AD893" s="44">
        <v>0</v>
      </c>
      <c r="AE893" s="44">
        <v>0</v>
      </c>
    </row>
    <row r="894" spans="1:31" s="1" customFormat="1" hidden="1" x14ac:dyDescent="0.2">
      <c r="A894" s="321">
        <v>2015</v>
      </c>
      <c r="B894" s="768" t="s">
        <v>3081</v>
      </c>
      <c r="C894" s="465" t="s">
        <v>645</v>
      </c>
      <c r="D894" s="715">
        <v>42559</v>
      </c>
      <c r="E894" s="203" t="s">
        <v>42</v>
      </c>
      <c r="F894" s="250" t="s">
        <v>265</v>
      </c>
      <c r="G894" s="250" t="s">
        <v>63</v>
      </c>
      <c r="H894" s="250"/>
      <c r="I894" s="465" t="s">
        <v>698</v>
      </c>
      <c r="J894" s="183" t="s">
        <v>839</v>
      </c>
      <c r="K894" s="767"/>
      <c r="L894" s="504">
        <v>0</v>
      </c>
      <c r="M894" s="271">
        <v>0</v>
      </c>
      <c r="N894" s="271">
        <v>0</v>
      </c>
      <c r="O894" s="205">
        <v>0</v>
      </c>
      <c r="P894" s="205">
        <v>0</v>
      </c>
      <c r="Q894" s="157">
        <v>0</v>
      </c>
      <c r="R894" s="157">
        <v>0</v>
      </c>
      <c r="S894" s="369">
        <v>0</v>
      </c>
      <c r="T894" s="207">
        <v>0</v>
      </c>
      <c r="U894" s="207">
        <v>0</v>
      </c>
      <c r="V894" s="207">
        <v>0</v>
      </c>
      <c r="W894" s="207">
        <v>0</v>
      </c>
      <c r="X894" s="272">
        <v>0</v>
      </c>
      <c r="Y894" s="404">
        <v>0</v>
      </c>
      <c r="Z894" s="373">
        <v>0</v>
      </c>
      <c r="AA894" s="274">
        <v>0</v>
      </c>
      <c r="AB894" s="374">
        <f t="shared" si="18"/>
        <v>0</v>
      </c>
      <c r="AC894" s="164"/>
      <c r="AD894" s="164">
        <v>0</v>
      </c>
      <c r="AE894" s="209">
        <v>0</v>
      </c>
    </row>
    <row r="895" spans="1:31" s="1" customFormat="1" hidden="1" x14ac:dyDescent="0.2">
      <c r="A895" s="185">
        <v>2015</v>
      </c>
      <c r="B895" s="186" t="s">
        <v>2687</v>
      </c>
      <c r="C895" s="452" t="s">
        <v>646</v>
      </c>
      <c r="D895" s="689">
        <v>42207</v>
      </c>
      <c r="E895" s="115" t="s">
        <v>44</v>
      </c>
      <c r="F895" s="116" t="s">
        <v>262</v>
      </c>
      <c r="G895" s="116" t="s">
        <v>69</v>
      </c>
      <c r="H895" s="116" t="s">
        <v>3195</v>
      </c>
      <c r="I895" s="460" t="s">
        <v>800</v>
      </c>
      <c r="J895" s="119" t="s">
        <v>310</v>
      </c>
      <c r="K895" s="118" t="s">
        <v>2446</v>
      </c>
      <c r="L895" s="505">
        <v>0</v>
      </c>
      <c r="M895" s="171">
        <v>0</v>
      </c>
      <c r="N895" s="171">
        <v>0</v>
      </c>
      <c r="O895" s="104">
        <v>0</v>
      </c>
      <c r="P895" s="104">
        <v>0</v>
      </c>
      <c r="Q895" s="38">
        <v>0</v>
      </c>
      <c r="R895" s="38">
        <v>0</v>
      </c>
      <c r="S895" s="180">
        <v>0</v>
      </c>
      <c r="T895" s="180">
        <v>0</v>
      </c>
      <c r="U895" s="180">
        <v>0</v>
      </c>
      <c r="V895" s="180">
        <v>0</v>
      </c>
      <c r="W895" s="180">
        <v>0</v>
      </c>
      <c r="X895" s="173">
        <v>0</v>
      </c>
      <c r="Y895" s="173">
        <v>0</v>
      </c>
      <c r="Z895" s="108">
        <v>5955.52</v>
      </c>
      <c r="AA895" s="174">
        <v>28905.59</v>
      </c>
      <c r="AB895" s="44">
        <v>5797.62</v>
      </c>
      <c r="AC895" s="44">
        <v>3214.67</v>
      </c>
      <c r="AD895" s="44">
        <v>0</v>
      </c>
      <c r="AE895" s="109">
        <v>2897.82</v>
      </c>
    </row>
    <row r="896" spans="1:31" s="1" customFormat="1" hidden="1" x14ac:dyDescent="0.2">
      <c r="A896" s="185">
        <v>2015</v>
      </c>
      <c r="B896" s="276" t="s">
        <v>99</v>
      </c>
      <c r="C896" s="452" t="s">
        <v>647</v>
      </c>
      <c r="D896" s="689">
        <v>42207</v>
      </c>
      <c r="E896" s="115" t="s">
        <v>48</v>
      </c>
      <c r="F896" s="102" t="s">
        <v>250</v>
      </c>
      <c r="G896" s="116" t="s">
        <v>69</v>
      </c>
      <c r="H896" s="116" t="s">
        <v>1817</v>
      </c>
      <c r="I896" s="460" t="s">
        <v>1549</v>
      </c>
      <c r="J896" s="187" t="s">
        <v>310</v>
      </c>
      <c r="K896" s="118" t="s">
        <v>2180</v>
      </c>
      <c r="L896" s="505">
        <v>0</v>
      </c>
      <c r="M896" s="171">
        <v>0</v>
      </c>
      <c r="N896" s="171">
        <v>0</v>
      </c>
      <c r="O896" s="104">
        <v>0</v>
      </c>
      <c r="P896" s="104">
        <v>0</v>
      </c>
      <c r="Q896" s="38">
        <v>0</v>
      </c>
      <c r="R896" s="38">
        <v>0</v>
      </c>
      <c r="S896" s="180">
        <v>0</v>
      </c>
      <c r="T896" s="180">
        <v>0</v>
      </c>
      <c r="U896" s="180">
        <v>0</v>
      </c>
      <c r="V896" s="180">
        <v>0</v>
      </c>
      <c r="W896" s="180">
        <v>0</v>
      </c>
      <c r="X896" s="173">
        <v>26000</v>
      </c>
      <c r="Y896" s="173">
        <v>0</v>
      </c>
      <c r="Z896" s="108">
        <v>0</v>
      </c>
      <c r="AA896" s="174">
        <v>294780.96999999997</v>
      </c>
      <c r="AB896" s="44">
        <f t="shared" si="18"/>
        <v>22365.38</v>
      </c>
      <c r="AC896" s="44">
        <v>10790.19</v>
      </c>
      <c r="AD896" s="44">
        <v>0</v>
      </c>
      <c r="AE896" s="109">
        <v>11575.19</v>
      </c>
    </row>
    <row r="897" spans="1:31" s="1" customFormat="1" hidden="1" x14ac:dyDescent="0.2">
      <c r="A897" s="185">
        <v>2015</v>
      </c>
      <c r="B897" s="186" t="s">
        <v>189</v>
      </c>
      <c r="C897" s="452" t="s">
        <v>648</v>
      </c>
      <c r="D897" s="689">
        <v>42207</v>
      </c>
      <c r="E897" s="115" t="s">
        <v>39</v>
      </c>
      <c r="F897" s="257" t="s">
        <v>259</v>
      </c>
      <c r="G897" s="116" t="s">
        <v>63</v>
      </c>
      <c r="H897" s="116"/>
      <c r="I897" s="460" t="s">
        <v>2299</v>
      </c>
      <c r="J897" s="119" t="s">
        <v>560</v>
      </c>
      <c r="K897" s="118" t="s">
        <v>2306</v>
      </c>
      <c r="L897" s="505">
        <v>0</v>
      </c>
      <c r="M897" s="171">
        <v>0</v>
      </c>
      <c r="N897" s="171">
        <v>0</v>
      </c>
      <c r="O897" s="104">
        <v>1464</v>
      </c>
      <c r="P897" s="104">
        <v>0</v>
      </c>
      <c r="Q897" s="38">
        <v>0</v>
      </c>
      <c r="R897" s="38">
        <v>0</v>
      </c>
      <c r="S897" s="180">
        <v>0</v>
      </c>
      <c r="T897" s="180">
        <v>0</v>
      </c>
      <c r="U897" s="180">
        <v>0</v>
      </c>
      <c r="V897" s="180">
        <v>0</v>
      </c>
      <c r="W897" s="180">
        <v>18607</v>
      </c>
      <c r="X897" s="173">
        <v>0</v>
      </c>
      <c r="Y897" s="173">
        <v>0</v>
      </c>
      <c r="Z897" s="108">
        <v>0</v>
      </c>
      <c r="AA897" s="174">
        <v>900000</v>
      </c>
      <c r="AB897" s="44">
        <v>15445.01</v>
      </c>
      <c r="AC897" s="44">
        <v>0</v>
      </c>
      <c r="AD897" s="44">
        <v>0</v>
      </c>
      <c r="AE897" s="109">
        <v>0</v>
      </c>
    </row>
    <row r="898" spans="1:31" s="1" customFormat="1" hidden="1" x14ac:dyDescent="0.2">
      <c r="A898" s="321">
        <v>2015</v>
      </c>
      <c r="B898" s="768" t="s">
        <v>244</v>
      </c>
      <c r="C898" s="465" t="s">
        <v>649</v>
      </c>
      <c r="D898" s="715">
        <v>42207</v>
      </c>
      <c r="E898" s="203" t="s">
        <v>50</v>
      </c>
      <c r="F898" s="361" t="s">
        <v>252</v>
      </c>
      <c r="G898" s="250" t="s">
        <v>323</v>
      </c>
      <c r="H898" s="250"/>
      <c r="I898" s="465" t="s">
        <v>698</v>
      </c>
      <c r="J898" s="183" t="s">
        <v>839</v>
      </c>
      <c r="K898" s="767"/>
      <c r="L898" s="504">
        <v>0</v>
      </c>
      <c r="M898" s="271">
        <v>0</v>
      </c>
      <c r="N898" s="271">
        <v>0</v>
      </c>
      <c r="O898" s="205">
        <v>0</v>
      </c>
      <c r="P898" s="205">
        <v>0</v>
      </c>
      <c r="Q898" s="157">
        <v>0</v>
      </c>
      <c r="R898" s="157">
        <v>0</v>
      </c>
      <c r="S898" s="369">
        <v>0</v>
      </c>
      <c r="T898" s="207">
        <v>0</v>
      </c>
      <c r="U898" s="207">
        <v>0</v>
      </c>
      <c r="V898" s="207">
        <v>0</v>
      </c>
      <c r="W898" s="207">
        <v>0</v>
      </c>
      <c r="X898" s="272">
        <v>0</v>
      </c>
      <c r="Y898" s="404">
        <v>0</v>
      </c>
      <c r="Z898" s="373">
        <v>0</v>
      </c>
      <c r="AA898" s="274">
        <v>0</v>
      </c>
      <c r="AB898" s="374">
        <f t="shared" si="18"/>
        <v>0</v>
      </c>
      <c r="AC898" s="164">
        <v>0</v>
      </c>
      <c r="AD898" s="164">
        <v>0</v>
      </c>
      <c r="AE898" s="209">
        <v>0</v>
      </c>
    </row>
    <row r="899" spans="1:31" s="1" customFormat="1" hidden="1" x14ac:dyDescent="0.2">
      <c r="A899" s="185">
        <v>2015</v>
      </c>
      <c r="B899" s="186" t="s">
        <v>546</v>
      </c>
      <c r="C899" s="452" t="s">
        <v>650</v>
      </c>
      <c r="D899" s="689">
        <v>42243</v>
      </c>
      <c r="E899" s="115" t="s">
        <v>50</v>
      </c>
      <c r="F899" s="116" t="s">
        <v>265</v>
      </c>
      <c r="G899" s="116" t="s">
        <v>64</v>
      </c>
      <c r="H899" s="116"/>
      <c r="I899" s="460" t="s">
        <v>1548</v>
      </c>
      <c r="J899" s="187" t="s">
        <v>310</v>
      </c>
      <c r="K899" s="118" t="s">
        <v>2181</v>
      </c>
      <c r="L899" s="505">
        <v>0</v>
      </c>
      <c r="M899" s="171">
        <v>0</v>
      </c>
      <c r="N899" s="171">
        <v>0</v>
      </c>
      <c r="O899" s="104">
        <v>0</v>
      </c>
      <c r="P899" s="104">
        <v>0</v>
      </c>
      <c r="Q899" s="38">
        <v>0</v>
      </c>
      <c r="R899" s="38">
        <v>0</v>
      </c>
      <c r="S899" s="180">
        <v>0</v>
      </c>
      <c r="T899" s="180">
        <v>0</v>
      </c>
      <c r="U899" s="180">
        <v>0</v>
      </c>
      <c r="V899" s="180">
        <v>0</v>
      </c>
      <c r="W899" s="180">
        <v>0</v>
      </c>
      <c r="X899" s="173">
        <v>0</v>
      </c>
      <c r="Y899" s="173">
        <v>0</v>
      </c>
      <c r="Z899" s="108">
        <v>5836.48</v>
      </c>
      <c r="AA899" s="174" t="s">
        <v>234</v>
      </c>
      <c r="AB899" s="44">
        <f t="shared" si="18"/>
        <v>7293.56</v>
      </c>
      <c r="AC899" s="44">
        <v>7293.56</v>
      </c>
      <c r="AD899" s="44">
        <v>0</v>
      </c>
      <c r="AE899" s="109">
        <v>0</v>
      </c>
    </row>
    <row r="900" spans="1:31" s="1" customFormat="1" hidden="1" x14ac:dyDescent="0.2">
      <c r="A900" s="185">
        <v>2015</v>
      </c>
      <c r="B900" s="377" t="s">
        <v>127</v>
      </c>
      <c r="C900" s="452" t="s">
        <v>651</v>
      </c>
      <c r="D900" s="689">
        <v>42249</v>
      </c>
      <c r="E900" s="115" t="s">
        <v>44</v>
      </c>
      <c r="F900" s="115" t="s">
        <v>257</v>
      </c>
      <c r="G900" s="167" t="s">
        <v>68</v>
      </c>
      <c r="H900" s="167" t="s">
        <v>3196</v>
      </c>
      <c r="I900" s="452" t="s">
        <v>3197</v>
      </c>
      <c r="J900" s="119" t="s">
        <v>560</v>
      </c>
      <c r="K900" s="118" t="s">
        <v>3199</v>
      </c>
      <c r="L900" s="505">
        <v>0</v>
      </c>
      <c r="M900" s="171">
        <v>0</v>
      </c>
      <c r="N900" s="171">
        <v>0</v>
      </c>
      <c r="O900" s="104">
        <v>0</v>
      </c>
      <c r="P900" s="104">
        <v>0</v>
      </c>
      <c r="Q900" s="104">
        <v>0</v>
      </c>
      <c r="R900" s="104">
        <v>0</v>
      </c>
      <c r="S900" s="180">
        <v>0</v>
      </c>
      <c r="T900" s="180">
        <v>0</v>
      </c>
      <c r="U900" s="180">
        <v>0</v>
      </c>
      <c r="V900" s="180">
        <v>0</v>
      </c>
      <c r="W900" s="180">
        <v>0</v>
      </c>
      <c r="X900" s="173">
        <v>0</v>
      </c>
      <c r="Y900" s="173">
        <v>0</v>
      </c>
      <c r="Z900" s="108">
        <v>0</v>
      </c>
      <c r="AA900" s="174" t="s">
        <v>20</v>
      </c>
      <c r="AB900" s="44">
        <f t="shared" si="18"/>
        <v>4282.5200000000004</v>
      </c>
      <c r="AC900" s="44">
        <v>0</v>
      </c>
      <c r="AD900" s="44">
        <v>0</v>
      </c>
      <c r="AE900" s="109">
        <v>4282.5200000000004</v>
      </c>
    </row>
    <row r="901" spans="1:31" s="1" customFormat="1" hidden="1" x14ac:dyDescent="0.2">
      <c r="A901" s="185">
        <v>2015</v>
      </c>
      <c r="B901" s="186" t="s">
        <v>204</v>
      </c>
      <c r="C901" s="452" t="s">
        <v>652</v>
      </c>
      <c r="D901" s="689">
        <v>42249</v>
      </c>
      <c r="E901" s="115" t="s">
        <v>44</v>
      </c>
      <c r="F901" s="116" t="s">
        <v>251</v>
      </c>
      <c r="G901" s="116" t="s">
        <v>68</v>
      </c>
      <c r="H901" s="116"/>
      <c r="I901" s="460" t="s">
        <v>741</v>
      </c>
      <c r="J901" s="119" t="s">
        <v>310</v>
      </c>
      <c r="K901" s="118" t="s">
        <v>3194</v>
      </c>
      <c r="L901" s="505">
        <v>0</v>
      </c>
      <c r="M901" s="171">
        <v>0</v>
      </c>
      <c r="N901" s="171">
        <v>0</v>
      </c>
      <c r="O901" s="104">
        <v>0</v>
      </c>
      <c r="P901" s="104">
        <v>0</v>
      </c>
      <c r="Q901" s="104">
        <v>0</v>
      </c>
      <c r="R901" s="104">
        <v>0</v>
      </c>
      <c r="S901" s="180">
        <v>0</v>
      </c>
      <c r="T901" s="180">
        <v>0</v>
      </c>
      <c r="U901" s="180">
        <v>0</v>
      </c>
      <c r="V901" s="180">
        <v>0</v>
      </c>
      <c r="W901" s="180">
        <v>0</v>
      </c>
      <c r="X901" s="173">
        <v>0</v>
      </c>
      <c r="Y901" s="173">
        <v>0</v>
      </c>
      <c r="Z901" s="108">
        <v>0</v>
      </c>
      <c r="AA901" s="174" t="s">
        <v>20</v>
      </c>
      <c r="AB901" s="44">
        <f t="shared" si="18"/>
        <v>12262.44</v>
      </c>
      <c r="AC901" s="44">
        <v>0</v>
      </c>
      <c r="AD901" s="44">
        <v>0</v>
      </c>
      <c r="AE901" s="109">
        <v>12262.44</v>
      </c>
    </row>
    <row r="902" spans="1:31" s="1" customFormat="1" hidden="1" x14ac:dyDescent="0.2">
      <c r="A902" s="185">
        <v>2015</v>
      </c>
      <c r="B902" s="186" t="s">
        <v>2681</v>
      </c>
      <c r="C902" s="452" t="s">
        <v>653</v>
      </c>
      <c r="D902" s="689">
        <v>42249</v>
      </c>
      <c r="E902" s="177" t="s">
        <v>296</v>
      </c>
      <c r="F902" s="116" t="s">
        <v>260</v>
      </c>
      <c r="G902" s="733" t="s">
        <v>63</v>
      </c>
      <c r="H902" s="733"/>
      <c r="I902" s="452" t="s">
        <v>3053</v>
      </c>
      <c r="J902" s="119" t="s">
        <v>316</v>
      </c>
      <c r="K902" s="118" t="s">
        <v>3054</v>
      </c>
      <c r="L902" s="505">
        <v>0</v>
      </c>
      <c r="M902" s="171">
        <v>0</v>
      </c>
      <c r="N902" s="171">
        <v>0</v>
      </c>
      <c r="O902" s="104">
        <v>0</v>
      </c>
      <c r="P902" s="104">
        <v>0</v>
      </c>
      <c r="Q902" s="104">
        <v>0</v>
      </c>
      <c r="R902" s="104">
        <v>0</v>
      </c>
      <c r="S902" s="180">
        <v>0</v>
      </c>
      <c r="T902" s="180">
        <v>0</v>
      </c>
      <c r="U902" s="180">
        <v>0</v>
      </c>
      <c r="V902" s="180">
        <v>0</v>
      </c>
      <c r="W902" s="180">
        <v>0</v>
      </c>
      <c r="X902" s="173">
        <v>0</v>
      </c>
      <c r="Y902" s="173">
        <v>0</v>
      </c>
      <c r="Z902" s="108">
        <v>0</v>
      </c>
      <c r="AA902" s="174" t="s">
        <v>229</v>
      </c>
      <c r="AB902" s="44">
        <f t="shared" si="18"/>
        <v>0</v>
      </c>
      <c r="AC902" s="44">
        <v>0</v>
      </c>
      <c r="AD902" s="44">
        <v>0</v>
      </c>
      <c r="AE902" s="109">
        <v>0</v>
      </c>
    </row>
    <row r="903" spans="1:31" s="1" customFormat="1" hidden="1" x14ac:dyDescent="0.2">
      <c r="A903" s="185">
        <v>2015</v>
      </c>
      <c r="B903" s="189" t="s">
        <v>52</v>
      </c>
      <c r="C903" s="452" t="s">
        <v>654</v>
      </c>
      <c r="D903" s="689">
        <v>42255</v>
      </c>
      <c r="E903" s="115" t="s">
        <v>44</v>
      </c>
      <c r="F903" s="116" t="s">
        <v>260</v>
      </c>
      <c r="G903" s="102" t="s">
        <v>499</v>
      </c>
      <c r="H903" s="102"/>
      <c r="I903" s="460" t="s">
        <v>2604</v>
      </c>
      <c r="J903" s="187" t="s">
        <v>310</v>
      </c>
      <c r="K903" s="118" t="s">
        <v>1841</v>
      </c>
      <c r="L903" s="505">
        <v>0</v>
      </c>
      <c r="M903" s="171">
        <v>0</v>
      </c>
      <c r="N903" s="171">
        <v>0</v>
      </c>
      <c r="O903" s="104">
        <v>0</v>
      </c>
      <c r="P903" s="104">
        <v>0</v>
      </c>
      <c r="Q903" s="104">
        <v>217.5</v>
      </c>
      <c r="R903" s="104">
        <v>0</v>
      </c>
      <c r="S903" s="180">
        <v>0</v>
      </c>
      <c r="T903" s="180">
        <v>0</v>
      </c>
      <c r="U903" s="180">
        <v>0</v>
      </c>
      <c r="V903" s="180">
        <v>0</v>
      </c>
      <c r="W903" s="180">
        <v>0</v>
      </c>
      <c r="X903" s="173">
        <v>58364.800000000003</v>
      </c>
      <c r="Y903" s="173">
        <v>0</v>
      </c>
      <c r="Z903" s="108">
        <v>0</v>
      </c>
      <c r="AA903" s="174">
        <v>12641868.82</v>
      </c>
      <c r="AB903" s="44">
        <f t="shared" si="18"/>
        <v>68680.78</v>
      </c>
      <c r="AC903" s="44">
        <v>0</v>
      </c>
      <c r="AD903" s="44">
        <v>0</v>
      </c>
      <c r="AE903" s="109">
        <v>68680.78</v>
      </c>
    </row>
    <row r="904" spans="1:31" s="1" customFormat="1" x14ac:dyDescent="0.2">
      <c r="A904" s="185">
        <v>2015</v>
      </c>
      <c r="B904" s="186" t="s">
        <v>205</v>
      </c>
      <c r="C904" s="452" t="s">
        <v>655</v>
      </c>
      <c r="D904" s="689">
        <v>42263</v>
      </c>
      <c r="E904" s="115" t="s">
        <v>37</v>
      </c>
      <c r="F904" s="116" t="s">
        <v>260</v>
      </c>
      <c r="G904" s="102" t="s">
        <v>499</v>
      </c>
      <c r="H904" s="102" t="s">
        <v>955</v>
      </c>
      <c r="I904" s="460" t="s">
        <v>3055</v>
      </c>
      <c r="J904" s="119" t="s">
        <v>560</v>
      </c>
      <c r="K904" s="593">
        <v>42737</v>
      </c>
      <c r="L904" s="505">
        <v>0</v>
      </c>
      <c r="M904" s="171">
        <v>0</v>
      </c>
      <c r="N904" s="171">
        <v>0</v>
      </c>
      <c r="O904" s="104">
        <v>0</v>
      </c>
      <c r="P904" s="104">
        <v>0</v>
      </c>
      <c r="Q904" s="104">
        <v>0</v>
      </c>
      <c r="R904" s="104">
        <v>0</v>
      </c>
      <c r="S904" s="180">
        <v>0</v>
      </c>
      <c r="T904" s="180">
        <v>0</v>
      </c>
      <c r="U904" s="180">
        <v>0</v>
      </c>
      <c r="V904" s="180">
        <v>0</v>
      </c>
      <c r="W904" s="180">
        <v>0</v>
      </c>
      <c r="X904" s="173">
        <v>0</v>
      </c>
      <c r="Y904" s="173">
        <v>0</v>
      </c>
      <c r="Z904" s="108">
        <v>0</v>
      </c>
      <c r="AA904" s="174">
        <v>180000</v>
      </c>
      <c r="AB904" s="44">
        <f t="shared" si="18"/>
        <v>0</v>
      </c>
      <c r="AC904" s="44">
        <v>0</v>
      </c>
      <c r="AD904" s="44">
        <v>0</v>
      </c>
      <c r="AE904" s="109">
        <v>0</v>
      </c>
    </row>
    <row r="905" spans="1:31" s="1" customFormat="1" hidden="1" x14ac:dyDescent="0.2">
      <c r="A905" s="185">
        <v>2015</v>
      </c>
      <c r="B905" s="186" t="s">
        <v>546</v>
      </c>
      <c r="C905" s="452" t="s">
        <v>656</v>
      </c>
      <c r="D905" s="689">
        <v>42270</v>
      </c>
      <c r="E905" s="115" t="s">
        <v>50</v>
      </c>
      <c r="F905" s="194" t="s">
        <v>251</v>
      </c>
      <c r="G905" s="116" t="s">
        <v>64</v>
      </c>
      <c r="H905" s="116"/>
      <c r="I905" s="460" t="s">
        <v>3056</v>
      </c>
      <c r="J905" s="187" t="s">
        <v>310</v>
      </c>
      <c r="K905" s="118" t="s">
        <v>2182</v>
      </c>
      <c r="L905" s="505">
        <v>0</v>
      </c>
      <c r="M905" s="171">
        <v>0</v>
      </c>
      <c r="N905" s="171">
        <v>0</v>
      </c>
      <c r="O905" s="104">
        <v>0</v>
      </c>
      <c r="P905" s="104">
        <v>0</v>
      </c>
      <c r="Q905" s="104">
        <v>0</v>
      </c>
      <c r="R905" s="104">
        <v>0</v>
      </c>
      <c r="S905" s="180">
        <v>0</v>
      </c>
      <c r="T905" s="180">
        <v>0</v>
      </c>
      <c r="U905" s="180">
        <v>0</v>
      </c>
      <c r="V905" s="180">
        <v>0</v>
      </c>
      <c r="W905" s="180">
        <v>0</v>
      </c>
      <c r="X905" s="173">
        <v>0</v>
      </c>
      <c r="Y905" s="173">
        <v>0</v>
      </c>
      <c r="Z905" s="108">
        <v>0</v>
      </c>
      <c r="AA905" s="174" t="s">
        <v>235</v>
      </c>
      <c r="AB905" s="44">
        <f t="shared" si="18"/>
        <v>7322.24</v>
      </c>
      <c r="AC905" s="44">
        <v>0</v>
      </c>
      <c r="AD905" s="44">
        <v>0</v>
      </c>
      <c r="AE905" s="109">
        <v>7322.24</v>
      </c>
    </row>
    <row r="906" spans="1:31" s="1" customFormat="1" hidden="1" x14ac:dyDescent="0.2">
      <c r="A906" s="185">
        <v>2015</v>
      </c>
      <c r="B906" s="186" t="s">
        <v>547</v>
      </c>
      <c r="C906" s="452" t="s">
        <v>657</v>
      </c>
      <c r="D906" s="689">
        <v>42270</v>
      </c>
      <c r="E906" s="115" t="s">
        <v>50</v>
      </c>
      <c r="F906" s="116" t="s">
        <v>265</v>
      </c>
      <c r="G906" s="299" t="s">
        <v>64</v>
      </c>
      <c r="H906" s="299"/>
      <c r="I906" s="460" t="s">
        <v>3057</v>
      </c>
      <c r="J906" s="187" t="s">
        <v>310</v>
      </c>
      <c r="K906" s="118" t="s">
        <v>2183</v>
      </c>
      <c r="L906" s="505">
        <v>0</v>
      </c>
      <c r="M906" s="171">
        <v>0</v>
      </c>
      <c r="N906" s="171">
        <v>0</v>
      </c>
      <c r="O906" s="104">
        <v>0</v>
      </c>
      <c r="P906" s="104">
        <v>0</v>
      </c>
      <c r="Q906" s="104">
        <v>0</v>
      </c>
      <c r="R906" s="104">
        <v>0</v>
      </c>
      <c r="S906" s="180">
        <v>0</v>
      </c>
      <c r="T906" s="180">
        <v>0</v>
      </c>
      <c r="U906" s="180">
        <v>0</v>
      </c>
      <c r="V906" s="180">
        <v>0</v>
      </c>
      <c r="W906" s="180">
        <v>0</v>
      </c>
      <c r="X906" s="173">
        <v>1000</v>
      </c>
      <c r="Y906" s="173">
        <v>0</v>
      </c>
      <c r="Z906" s="108">
        <v>0</v>
      </c>
      <c r="AA906" s="174" t="s">
        <v>234</v>
      </c>
      <c r="AB906" s="44">
        <f t="shared" si="18"/>
        <v>10229.16</v>
      </c>
      <c r="AC906" s="44">
        <v>0</v>
      </c>
      <c r="AD906" s="44">
        <v>0</v>
      </c>
      <c r="AE906" s="109">
        <v>10229.16</v>
      </c>
    </row>
    <row r="907" spans="1:31" s="1" customFormat="1" hidden="1" x14ac:dyDescent="0.2">
      <c r="A907" s="321">
        <v>2015</v>
      </c>
      <c r="B907" s="181" t="s">
        <v>52</v>
      </c>
      <c r="C907" s="465" t="s">
        <v>658</v>
      </c>
      <c r="D907" s="715">
        <v>42272</v>
      </c>
      <c r="E907" s="203" t="s">
        <v>44</v>
      </c>
      <c r="F907" s="250" t="s">
        <v>260</v>
      </c>
      <c r="G907" s="204" t="s">
        <v>499</v>
      </c>
      <c r="H907" s="204" t="s">
        <v>1534</v>
      </c>
      <c r="I907" s="481" t="s">
        <v>801</v>
      </c>
      <c r="J907" s="389" t="s">
        <v>560</v>
      </c>
      <c r="K907" s="767" t="s">
        <v>31</v>
      </c>
      <c r="L907" s="504">
        <v>0</v>
      </c>
      <c r="M907" s="271">
        <v>0</v>
      </c>
      <c r="N907" s="271">
        <v>0</v>
      </c>
      <c r="O907" s="205">
        <v>0</v>
      </c>
      <c r="P907" s="205">
        <v>0</v>
      </c>
      <c r="Q907" s="205">
        <v>0</v>
      </c>
      <c r="R907" s="205">
        <v>0</v>
      </c>
      <c r="S907" s="369">
        <v>0</v>
      </c>
      <c r="T907" s="207">
        <v>0</v>
      </c>
      <c r="U907" s="207">
        <v>0</v>
      </c>
      <c r="V907" s="207">
        <v>0</v>
      </c>
      <c r="W907" s="207">
        <v>0</v>
      </c>
      <c r="X907" s="272">
        <v>0</v>
      </c>
      <c r="Y907" s="404">
        <v>0</v>
      </c>
      <c r="Z907" s="373">
        <v>0</v>
      </c>
      <c r="AA907" s="274">
        <v>12000000</v>
      </c>
      <c r="AB907" s="374">
        <f t="shared" si="18"/>
        <v>0</v>
      </c>
      <c r="AC907" s="164">
        <v>0</v>
      </c>
      <c r="AD907" s="164">
        <v>0</v>
      </c>
      <c r="AE907" s="209">
        <v>0</v>
      </c>
    </row>
    <row r="908" spans="1:31" s="1" customFormat="1" hidden="1" x14ac:dyDescent="0.2">
      <c r="A908" s="321">
        <v>2015</v>
      </c>
      <c r="B908" s="181" t="s">
        <v>52</v>
      </c>
      <c r="C908" s="465" t="s">
        <v>658</v>
      </c>
      <c r="D908" s="715">
        <v>42272</v>
      </c>
      <c r="E908" s="203" t="s">
        <v>44</v>
      </c>
      <c r="F908" s="250" t="s">
        <v>260</v>
      </c>
      <c r="G908" s="204" t="s">
        <v>499</v>
      </c>
      <c r="H908" s="204" t="s">
        <v>2138</v>
      </c>
      <c r="I908" s="481" t="s">
        <v>2289</v>
      </c>
      <c r="J908" s="183" t="s">
        <v>839</v>
      </c>
      <c r="K908" s="767"/>
      <c r="L908" s="504">
        <v>0</v>
      </c>
      <c r="M908" s="271">
        <v>0</v>
      </c>
      <c r="N908" s="271">
        <v>0</v>
      </c>
      <c r="O908" s="205">
        <v>0</v>
      </c>
      <c r="P908" s="205">
        <v>0</v>
      </c>
      <c r="Q908" s="205">
        <v>0</v>
      </c>
      <c r="R908" s="205">
        <v>0</v>
      </c>
      <c r="S908" s="369">
        <v>0</v>
      </c>
      <c r="T908" s="207">
        <v>0</v>
      </c>
      <c r="U908" s="207">
        <v>0</v>
      </c>
      <c r="V908" s="207">
        <v>0</v>
      </c>
      <c r="W908" s="207">
        <v>0</v>
      </c>
      <c r="X908" s="272">
        <v>0</v>
      </c>
      <c r="Y908" s="404">
        <v>0</v>
      </c>
      <c r="Z908" s="373">
        <v>0</v>
      </c>
      <c r="AA908" s="274">
        <v>12000000</v>
      </c>
      <c r="AB908" s="374">
        <v>3282.92</v>
      </c>
      <c r="AC908" s="164">
        <v>0</v>
      </c>
      <c r="AD908" s="164">
        <v>0</v>
      </c>
      <c r="AE908" s="209">
        <v>0</v>
      </c>
    </row>
    <row r="909" spans="1:31" s="1" customFormat="1" hidden="1" x14ac:dyDescent="0.2">
      <c r="A909" s="321">
        <v>2015</v>
      </c>
      <c r="B909" s="337" t="s">
        <v>120</v>
      </c>
      <c r="C909" s="465" t="s">
        <v>659</v>
      </c>
      <c r="D909" s="715">
        <v>42277</v>
      </c>
      <c r="E909" s="203" t="s">
        <v>51</v>
      </c>
      <c r="F909" s="250" t="s">
        <v>272</v>
      </c>
      <c r="G909" s="250" t="s">
        <v>243</v>
      </c>
      <c r="H909" s="250" t="s">
        <v>1535</v>
      </c>
      <c r="I909" s="481" t="s">
        <v>802</v>
      </c>
      <c r="J909" s="183" t="s">
        <v>839</v>
      </c>
      <c r="K909" s="767"/>
      <c r="L909" s="504">
        <v>0</v>
      </c>
      <c r="M909" s="271">
        <v>0</v>
      </c>
      <c r="N909" s="271">
        <v>0</v>
      </c>
      <c r="O909" s="205">
        <v>0</v>
      </c>
      <c r="P909" s="205">
        <v>0</v>
      </c>
      <c r="Q909" s="205">
        <v>0</v>
      </c>
      <c r="R909" s="205">
        <v>0</v>
      </c>
      <c r="S909" s="369">
        <v>0</v>
      </c>
      <c r="T909" s="207">
        <v>0</v>
      </c>
      <c r="U909" s="207">
        <v>0</v>
      </c>
      <c r="V909" s="207">
        <v>0</v>
      </c>
      <c r="W909" s="207">
        <v>0</v>
      </c>
      <c r="X909" s="272">
        <v>0</v>
      </c>
      <c r="Y909" s="404">
        <v>0</v>
      </c>
      <c r="Z909" s="373">
        <v>0</v>
      </c>
      <c r="AA909" s="274">
        <v>9000</v>
      </c>
      <c r="AB909" s="374">
        <f t="shared" si="18"/>
        <v>627.41999999999996</v>
      </c>
      <c r="AC909" s="164">
        <v>0</v>
      </c>
      <c r="AD909" s="164">
        <v>0</v>
      </c>
      <c r="AE909" s="209">
        <v>627.41999999999996</v>
      </c>
    </row>
    <row r="910" spans="1:31" s="1" customFormat="1" hidden="1" x14ac:dyDescent="0.2">
      <c r="A910" s="321">
        <v>2015</v>
      </c>
      <c r="B910" s="337" t="s">
        <v>548</v>
      </c>
      <c r="C910" s="465" t="s">
        <v>660</v>
      </c>
      <c r="D910" s="715">
        <v>42284</v>
      </c>
      <c r="E910" s="270" t="s">
        <v>296</v>
      </c>
      <c r="F910" s="250" t="s">
        <v>260</v>
      </c>
      <c r="G910" s="250" t="s">
        <v>63</v>
      </c>
      <c r="H910" s="250"/>
      <c r="I910" s="465" t="s">
        <v>3052</v>
      </c>
      <c r="J910" s="183" t="s">
        <v>839</v>
      </c>
      <c r="K910" s="767"/>
      <c r="L910" s="504">
        <v>0</v>
      </c>
      <c r="M910" s="271">
        <v>0</v>
      </c>
      <c r="N910" s="271">
        <v>0</v>
      </c>
      <c r="O910" s="205">
        <v>0</v>
      </c>
      <c r="P910" s="205">
        <v>0</v>
      </c>
      <c r="Q910" s="205">
        <v>0</v>
      </c>
      <c r="R910" s="205">
        <v>0</v>
      </c>
      <c r="S910" s="369">
        <v>0</v>
      </c>
      <c r="T910" s="207">
        <v>0</v>
      </c>
      <c r="U910" s="207">
        <v>0</v>
      </c>
      <c r="V910" s="207">
        <v>0</v>
      </c>
      <c r="W910" s="207">
        <v>0</v>
      </c>
      <c r="X910" s="272">
        <v>0</v>
      </c>
      <c r="Y910" s="404">
        <v>0</v>
      </c>
      <c r="Z910" s="373">
        <v>0</v>
      </c>
      <c r="AA910" s="274">
        <v>0</v>
      </c>
      <c r="AB910" s="374">
        <f t="shared" si="18"/>
        <v>0</v>
      </c>
      <c r="AC910" s="164">
        <v>0</v>
      </c>
      <c r="AD910" s="164">
        <v>0</v>
      </c>
      <c r="AE910" s="209">
        <v>0</v>
      </c>
    </row>
    <row r="911" spans="1:31" s="1" customFormat="1" hidden="1" x14ac:dyDescent="0.2">
      <c r="A911" s="185">
        <v>2015</v>
      </c>
      <c r="B911" s="186" t="s">
        <v>190</v>
      </c>
      <c r="C911" s="452" t="s">
        <v>661</v>
      </c>
      <c r="D911" s="689">
        <v>42285</v>
      </c>
      <c r="E911" s="115" t="s">
        <v>294</v>
      </c>
      <c r="F911" s="116" t="s">
        <v>260</v>
      </c>
      <c r="G911" s="116" t="s">
        <v>68</v>
      </c>
      <c r="H911" s="116"/>
      <c r="I911" s="460" t="s">
        <v>1553</v>
      </c>
      <c r="J911" s="187" t="s">
        <v>310</v>
      </c>
      <c r="K911" s="118" t="s">
        <v>2184</v>
      </c>
      <c r="L911" s="505">
        <v>0</v>
      </c>
      <c r="M911" s="171">
        <v>0</v>
      </c>
      <c r="N911" s="171">
        <v>0</v>
      </c>
      <c r="O911" s="104">
        <v>0</v>
      </c>
      <c r="P911" s="104">
        <v>0</v>
      </c>
      <c r="Q911" s="104">
        <v>0</v>
      </c>
      <c r="R911" s="104">
        <v>0</v>
      </c>
      <c r="S911" s="180">
        <v>0</v>
      </c>
      <c r="T911" s="180">
        <v>0</v>
      </c>
      <c r="U911" s="180">
        <v>0</v>
      </c>
      <c r="V911" s="180">
        <v>0</v>
      </c>
      <c r="W911" s="180">
        <v>0</v>
      </c>
      <c r="X911" s="173">
        <v>0</v>
      </c>
      <c r="Y911" s="173">
        <v>0</v>
      </c>
      <c r="Z911" s="108">
        <v>7123.42</v>
      </c>
      <c r="AA911" s="174" t="s">
        <v>20</v>
      </c>
      <c r="AB911" s="44">
        <v>9127.5300000000007</v>
      </c>
      <c r="AC911" s="44">
        <v>2727.92</v>
      </c>
      <c r="AD911" s="44">
        <v>0</v>
      </c>
      <c r="AE911" s="109">
        <v>5221.2299999999996</v>
      </c>
    </row>
    <row r="912" spans="1:31" s="1" customFormat="1" hidden="1" x14ac:dyDescent="0.2">
      <c r="A912" s="321">
        <v>2015</v>
      </c>
      <c r="B912" s="337" t="s">
        <v>144</v>
      </c>
      <c r="C912" s="465" t="s">
        <v>662</v>
      </c>
      <c r="D912" s="715">
        <v>42285</v>
      </c>
      <c r="E912" s="203" t="s">
        <v>46</v>
      </c>
      <c r="F912" s="204" t="s">
        <v>250</v>
      </c>
      <c r="G912" s="250" t="s">
        <v>63</v>
      </c>
      <c r="H912" s="250"/>
      <c r="I912" s="481" t="s">
        <v>2250</v>
      </c>
      <c r="J912" s="183" t="s">
        <v>839</v>
      </c>
      <c r="K912" s="767"/>
      <c r="L912" s="504">
        <v>0</v>
      </c>
      <c r="M912" s="271">
        <v>2529</v>
      </c>
      <c r="N912" s="271">
        <v>0</v>
      </c>
      <c r="O912" s="205">
        <v>0</v>
      </c>
      <c r="P912" s="205">
        <v>0</v>
      </c>
      <c r="Q912" s="205">
        <v>0</v>
      </c>
      <c r="R912" s="205">
        <v>0</v>
      </c>
      <c r="S912" s="369">
        <v>0</v>
      </c>
      <c r="T912" s="207">
        <v>0</v>
      </c>
      <c r="U912" s="207">
        <v>0</v>
      </c>
      <c r="V912" s="207">
        <v>0</v>
      </c>
      <c r="W912" s="207">
        <v>0</v>
      </c>
      <c r="X912" s="272">
        <v>0</v>
      </c>
      <c r="Y912" s="404">
        <v>0</v>
      </c>
      <c r="Z912" s="373">
        <v>0</v>
      </c>
      <c r="AA912" s="274" t="s">
        <v>233</v>
      </c>
      <c r="AB912" s="374">
        <f t="shared" si="18"/>
        <v>0</v>
      </c>
      <c r="AC912" s="164">
        <v>0</v>
      </c>
      <c r="AD912" s="164">
        <v>0</v>
      </c>
      <c r="AE912" s="209">
        <v>0</v>
      </c>
    </row>
    <row r="913" spans="1:31" s="1" customFormat="1" hidden="1" x14ac:dyDescent="0.2">
      <c r="A913" s="185">
        <v>2015</v>
      </c>
      <c r="B913" s="377" t="s">
        <v>127</v>
      </c>
      <c r="C913" s="452" t="s">
        <v>663</v>
      </c>
      <c r="D913" s="689">
        <v>42290</v>
      </c>
      <c r="E913" s="115" t="s">
        <v>44</v>
      </c>
      <c r="F913" s="116" t="s">
        <v>265</v>
      </c>
      <c r="G913" s="116" t="s">
        <v>68</v>
      </c>
      <c r="H913" s="116"/>
      <c r="I913" s="460" t="s">
        <v>3197</v>
      </c>
      <c r="J913" s="119" t="s">
        <v>310</v>
      </c>
      <c r="K913" s="118" t="s">
        <v>3200</v>
      </c>
      <c r="L913" s="505">
        <v>0</v>
      </c>
      <c r="M913" s="171">
        <v>0</v>
      </c>
      <c r="N913" s="171">
        <v>0</v>
      </c>
      <c r="O913" s="104">
        <v>0</v>
      </c>
      <c r="P913" s="104">
        <v>0</v>
      </c>
      <c r="Q913" s="104">
        <v>0</v>
      </c>
      <c r="R913" s="104">
        <v>0</v>
      </c>
      <c r="S913" s="180">
        <v>0</v>
      </c>
      <c r="T913" s="180">
        <v>0</v>
      </c>
      <c r="U913" s="180">
        <v>0</v>
      </c>
      <c r="V913" s="180">
        <v>0</v>
      </c>
      <c r="W913" s="180">
        <v>0</v>
      </c>
      <c r="X913" s="173">
        <v>0</v>
      </c>
      <c r="Y913" s="173">
        <v>0</v>
      </c>
      <c r="Z913" s="108">
        <v>0</v>
      </c>
      <c r="AA913" s="174" t="s">
        <v>20</v>
      </c>
      <c r="AB913" s="44">
        <f>AE913+AD913</f>
        <v>4706.54</v>
      </c>
      <c r="AC913" s="44">
        <v>0</v>
      </c>
      <c r="AD913" s="44">
        <v>0</v>
      </c>
      <c r="AE913" s="44">
        <v>4706.54</v>
      </c>
    </row>
    <row r="914" spans="1:31" s="1" customFormat="1" hidden="1" x14ac:dyDescent="0.2">
      <c r="A914" s="185">
        <v>2015</v>
      </c>
      <c r="B914" s="186" t="s">
        <v>105</v>
      </c>
      <c r="C914" s="452" t="s">
        <v>664</v>
      </c>
      <c r="D914" s="689">
        <v>42290</v>
      </c>
      <c r="E914" s="115" t="s">
        <v>294</v>
      </c>
      <c r="F914" s="323" t="s">
        <v>257</v>
      </c>
      <c r="G914" s="299" t="s">
        <v>68</v>
      </c>
      <c r="H914" s="299"/>
      <c r="I914" s="460" t="s">
        <v>2288</v>
      </c>
      <c r="J914" s="119" t="s">
        <v>310</v>
      </c>
      <c r="K914" s="593">
        <v>43118</v>
      </c>
      <c r="L914" s="505">
        <v>0</v>
      </c>
      <c r="M914" s="171">
        <v>0</v>
      </c>
      <c r="N914" s="171">
        <v>0</v>
      </c>
      <c r="O914" s="104">
        <v>0</v>
      </c>
      <c r="P914" s="104">
        <v>0</v>
      </c>
      <c r="Q914" s="104">
        <v>0</v>
      </c>
      <c r="R914" s="104">
        <v>0</v>
      </c>
      <c r="S914" s="180">
        <v>0</v>
      </c>
      <c r="T914" s="180">
        <v>0</v>
      </c>
      <c r="U914" s="180">
        <v>0</v>
      </c>
      <c r="V914" s="180">
        <v>0</v>
      </c>
      <c r="W914" s="180">
        <v>0</v>
      </c>
      <c r="X914" s="173">
        <v>0</v>
      </c>
      <c r="Y914" s="173">
        <v>0</v>
      </c>
      <c r="Z914" s="108">
        <v>0</v>
      </c>
      <c r="AA914" s="174" t="s">
        <v>20</v>
      </c>
      <c r="AB914" s="44">
        <v>8909.76</v>
      </c>
      <c r="AC914" s="44">
        <v>2727.92</v>
      </c>
      <c r="AD914" s="44">
        <v>0</v>
      </c>
      <c r="AE914" s="109">
        <v>0</v>
      </c>
    </row>
    <row r="915" spans="1:31" s="1" customFormat="1" hidden="1" x14ac:dyDescent="0.2">
      <c r="A915" s="185">
        <v>2015</v>
      </c>
      <c r="B915" s="377" t="s">
        <v>218</v>
      </c>
      <c r="C915" s="452" t="s">
        <v>1068</v>
      </c>
      <c r="D915" s="689" t="s">
        <v>1069</v>
      </c>
      <c r="E915" s="115" t="s">
        <v>1072</v>
      </c>
      <c r="F915" s="116" t="s">
        <v>260</v>
      </c>
      <c r="G915" s="102" t="s">
        <v>69</v>
      </c>
      <c r="H915" s="102" t="s">
        <v>1533</v>
      </c>
      <c r="I915" s="460" t="s">
        <v>1547</v>
      </c>
      <c r="J915" s="188" t="s">
        <v>992</v>
      </c>
      <c r="K915" s="258" t="s">
        <v>1133</v>
      </c>
      <c r="L915" s="505">
        <v>0</v>
      </c>
      <c r="M915" s="171">
        <v>0</v>
      </c>
      <c r="N915" s="171">
        <v>0</v>
      </c>
      <c r="O915" s="104">
        <v>0</v>
      </c>
      <c r="P915" s="104">
        <v>0</v>
      </c>
      <c r="Q915" s="104">
        <v>417.5</v>
      </c>
      <c r="R915" s="104">
        <v>0</v>
      </c>
      <c r="S915" s="180">
        <v>0</v>
      </c>
      <c r="T915" s="180">
        <v>0</v>
      </c>
      <c r="U915" s="180">
        <v>0</v>
      </c>
      <c r="V915" s="180">
        <v>0</v>
      </c>
      <c r="W915" s="180">
        <v>0</v>
      </c>
      <c r="X915" s="173">
        <v>2000</v>
      </c>
      <c r="Y915" s="173">
        <v>0</v>
      </c>
      <c r="Z915" s="108">
        <v>0</v>
      </c>
      <c r="AA915" s="174">
        <v>3779.76</v>
      </c>
      <c r="AB915" s="44">
        <f t="shared" si="18"/>
        <v>0</v>
      </c>
      <c r="AC915" s="44">
        <v>0</v>
      </c>
      <c r="AD915" s="44">
        <v>0</v>
      </c>
      <c r="AE915" s="109">
        <v>0</v>
      </c>
    </row>
    <row r="916" spans="1:31" s="1" customFormat="1" ht="12.75" hidden="1" customHeight="1" x14ac:dyDescent="0.2">
      <c r="A916" s="185">
        <v>2015</v>
      </c>
      <c r="B916" s="377" t="s">
        <v>218</v>
      </c>
      <c r="C916" s="452" t="s">
        <v>665</v>
      </c>
      <c r="D916" s="689">
        <v>42290</v>
      </c>
      <c r="E916" s="115" t="s">
        <v>46</v>
      </c>
      <c r="F916" s="116" t="s">
        <v>260</v>
      </c>
      <c r="G916" s="102" t="s">
        <v>499</v>
      </c>
      <c r="H916" s="102" t="s">
        <v>1532</v>
      </c>
      <c r="I916" s="460" t="s">
        <v>803</v>
      </c>
      <c r="J916" s="188" t="s">
        <v>992</v>
      </c>
      <c r="K916" s="258" t="s">
        <v>1133</v>
      </c>
      <c r="L916" s="505">
        <v>0</v>
      </c>
      <c r="M916" s="171">
        <v>0</v>
      </c>
      <c r="N916" s="171">
        <v>0</v>
      </c>
      <c r="O916" s="104">
        <v>0</v>
      </c>
      <c r="P916" s="104">
        <v>0</v>
      </c>
      <c r="Q916" s="104">
        <v>417.5</v>
      </c>
      <c r="R916" s="104">
        <v>0</v>
      </c>
      <c r="S916" s="180">
        <v>0</v>
      </c>
      <c r="T916" s="180">
        <v>0</v>
      </c>
      <c r="U916" s="180">
        <v>0</v>
      </c>
      <c r="V916" s="180">
        <v>0</v>
      </c>
      <c r="W916" s="180">
        <v>0</v>
      </c>
      <c r="X916" s="173">
        <v>2000</v>
      </c>
      <c r="Y916" s="173">
        <v>0</v>
      </c>
      <c r="Z916" s="108">
        <v>0</v>
      </c>
      <c r="AA916" s="174">
        <v>3779.76</v>
      </c>
      <c r="AB916" s="44">
        <f t="shared" si="18"/>
        <v>0</v>
      </c>
      <c r="AC916" s="44">
        <v>0</v>
      </c>
      <c r="AD916" s="44">
        <v>0</v>
      </c>
      <c r="AE916" s="109">
        <v>0</v>
      </c>
    </row>
    <row r="917" spans="1:31" s="1" customFormat="1" hidden="1" x14ac:dyDescent="0.2">
      <c r="A917" s="185">
        <v>2015</v>
      </c>
      <c r="B917" s="117" t="s">
        <v>153</v>
      </c>
      <c r="C917" s="452" t="s">
        <v>666</v>
      </c>
      <c r="D917" s="719">
        <v>42296</v>
      </c>
      <c r="E917" s="115" t="s">
        <v>44</v>
      </c>
      <c r="F917" s="116" t="s">
        <v>260</v>
      </c>
      <c r="G917" s="116" t="s">
        <v>18</v>
      </c>
      <c r="H917" s="116"/>
      <c r="I917" s="460" t="s">
        <v>804</v>
      </c>
      <c r="J917" s="119" t="s">
        <v>560</v>
      </c>
      <c r="K917" s="593">
        <v>43068</v>
      </c>
      <c r="L917" s="505">
        <v>0</v>
      </c>
      <c r="M917" s="171">
        <v>0</v>
      </c>
      <c r="N917" s="171">
        <v>0</v>
      </c>
      <c r="O917" s="104">
        <v>3660</v>
      </c>
      <c r="P917" s="104">
        <v>0</v>
      </c>
      <c r="Q917" s="104">
        <v>0</v>
      </c>
      <c r="R917" s="104">
        <v>0</v>
      </c>
      <c r="S917" s="180">
        <v>0</v>
      </c>
      <c r="T917" s="180">
        <v>0</v>
      </c>
      <c r="U917" s="180">
        <v>0</v>
      </c>
      <c r="V917" s="180">
        <v>0</v>
      </c>
      <c r="W917" s="180">
        <v>0</v>
      </c>
      <c r="X917" s="173">
        <v>0</v>
      </c>
      <c r="Y917" s="173">
        <v>0</v>
      </c>
      <c r="Z917" s="108">
        <v>0</v>
      </c>
      <c r="AA917" s="174" t="s">
        <v>20</v>
      </c>
      <c r="AB917" s="44">
        <f t="shared" si="18"/>
        <v>6610.34</v>
      </c>
      <c r="AC917" s="44">
        <v>0</v>
      </c>
      <c r="AD917" s="44">
        <v>0</v>
      </c>
      <c r="AE917" s="109">
        <v>6610.34</v>
      </c>
    </row>
    <row r="918" spans="1:31" s="1" customFormat="1" hidden="1" x14ac:dyDescent="0.2">
      <c r="A918" s="321">
        <v>2015</v>
      </c>
      <c r="B918" s="337" t="s">
        <v>244</v>
      </c>
      <c r="C918" s="465" t="s">
        <v>667</v>
      </c>
      <c r="D918" s="715">
        <v>42306</v>
      </c>
      <c r="E918" s="203" t="s">
        <v>50</v>
      </c>
      <c r="F918" s="250" t="s">
        <v>252</v>
      </c>
      <c r="G918" s="250" t="s">
        <v>323</v>
      </c>
      <c r="H918" s="250"/>
      <c r="I918" s="465" t="s">
        <v>698</v>
      </c>
      <c r="J918" s="183">
        <v>0</v>
      </c>
      <c r="K918" s="767" t="s">
        <v>698</v>
      </c>
      <c r="L918" s="504">
        <v>0</v>
      </c>
      <c r="M918" s="271">
        <v>0</v>
      </c>
      <c r="N918" s="271">
        <v>0</v>
      </c>
      <c r="O918" s="205">
        <v>0</v>
      </c>
      <c r="P918" s="205">
        <v>0</v>
      </c>
      <c r="Q918" s="205">
        <v>0</v>
      </c>
      <c r="R918" s="205">
        <v>0</v>
      </c>
      <c r="S918" s="369">
        <v>0</v>
      </c>
      <c r="T918" s="207">
        <v>0</v>
      </c>
      <c r="U918" s="207">
        <v>0</v>
      </c>
      <c r="V918" s="207">
        <v>0</v>
      </c>
      <c r="W918" s="207">
        <v>0</v>
      </c>
      <c r="X918" s="272">
        <v>0</v>
      </c>
      <c r="Y918" s="404">
        <v>0</v>
      </c>
      <c r="Z918" s="373">
        <v>0</v>
      </c>
      <c r="AA918" s="274">
        <v>2000000</v>
      </c>
      <c r="AB918" s="374">
        <v>46691.839999999997</v>
      </c>
      <c r="AC918" s="164">
        <v>0</v>
      </c>
      <c r="AD918" s="164">
        <v>0</v>
      </c>
      <c r="AE918" s="209">
        <v>46691.839999999997</v>
      </c>
    </row>
    <row r="919" spans="1:31" s="1" customFormat="1" x14ac:dyDescent="0.2">
      <c r="A919" s="185">
        <v>2015</v>
      </c>
      <c r="B919" s="186" t="s">
        <v>191</v>
      </c>
      <c r="C919" s="452" t="s">
        <v>668</v>
      </c>
      <c r="D919" s="689">
        <v>42306</v>
      </c>
      <c r="E919" s="115" t="s">
        <v>37</v>
      </c>
      <c r="F919" s="102" t="s">
        <v>250</v>
      </c>
      <c r="G919" s="116" t="s">
        <v>68</v>
      </c>
      <c r="H919" s="116"/>
      <c r="I919" s="452" t="s">
        <v>3271</v>
      </c>
      <c r="J919" s="119" t="s">
        <v>310</v>
      </c>
      <c r="K919" s="118" t="s">
        <v>2185</v>
      </c>
      <c r="L919" s="505">
        <v>0</v>
      </c>
      <c r="M919" s="171">
        <v>0</v>
      </c>
      <c r="N919" s="171">
        <v>0</v>
      </c>
      <c r="O919" s="104">
        <v>0</v>
      </c>
      <c r="P919" s="104">
        <v>0</v>
      </c>
      <c r="Q919" s="104">
        <v>0</v>
      </c>
      <c r="R919" s="104">
        <v>0</v>
      </c>
      <c r="S919" s="180">
        <v>0</v>
      </c>
      <c r="T919" s="180">
        <v>0</v>
      </c>
      <c r="U919" s="180">
        <v>0</v>
      </c>
      <c r="V919" s="180">
        <v>0</v>
      </c>
      <c r="W919" s="180">
        <v>0</v>
      </c>
      <c r="X919" s="173">
        <v>0</v>
      </c>
      <c r="Y919" s="173">
        <v>0</v>
      </c>
      <c r="Z919" s="108">
        <v>0</v>
      </c>
      <c r="AA919" s="174">
        <v>56000</v>
      </c>
      <c r="AB919" s="44">
        <v>4232.9799999999996</v>
      </c>
      <c r="AC919" s="44">
        <v>0</v>
      </c>
      <c r="AD919" s="44">
        <v>0</v>
      </c>
      <c r="AE919" s="109">
        <v>4232.9799999999996</v>
      </c>
    </row>
    <row r="920" spans="1:31" s="1" customFormat="1" hidden="1" x14ac:dyDescent="0.2">
      <c r="A920" s="185">
        <v>2015</v>
      </c>
      <c r="B920" s="186" t="s">
        <v>219</v>
      </c>
      <c r="C920" s="452" t="s">
        <v>669</v>
      </c>
      <c r="D920" s="689">
        <v>42318</v>
      </c>
      <c r="E920" s="115" t="s">
        <v>294</v>
      </c>
      <c r="F920" s="116" t="s">
        <v>260</v>
      </c>
      <c r="G920" s="116" t="s">
        <v>68</v>
      </c>
      <c r="H920" s="116" t="s">
        <v>2647</v>
      </c>
      <c r="I920" s="460" t="s">
        <v>2648</v>
      </c>
      <c r="J920" s="119" t="s">
        <v>310</v>
      </c>
      <c r="K920" s="118" t="s">
        <v>2186</v>
      </c>
      <c r="L920" s="505">
        <v>0</v>
      </c>
      <c r="M920" s="171">
        <v>0</v>
      </c>
      <c r="N920" s="171">
        <v>0</v>
      </c>
      <c r="O920" s="104">
        <v>0</v>
      </c>
      <c r="P920" s="104">
        <v>0</v>
      </c>
      <c r="Q920" s="104">
        <v>0</v>
      </c>
      <c r="R920" s="104">
        <v>0</v>
      </c>
      <c r="S920" s="180">
        <v>0</v>
      </c>
      <c r="T920" s="180">
        <v>0</v>
      </c>
      <c r="U920" s="180">
        <v>0</v>
      </c>
      <c r="V920" s="180">
        <v>0</v>
      </c>
      <c r="W920" s="180">
        <v>0</v>
      </c>
      <c r="X920" s="173">
        <v>0</v>
      </c>
      <c r="Y920" s="173">
        <v>0</v>
      </c>
      <c r="Z920" s="108">
        <v>3647.8</v>
      </c>
      <c r="AA920" s="174">
        <v>40497.4</v>
      </c>
      <c r="AB920" s="44">
        <v>7463.03</v>
      </c>
      <c r="AC920" s="44">
        <v>2727.92</v>
      </c>
      <c r="AD920" s="44">
        <v>2063</v>
      </c>
      <c r="AE920" s="341">
        <v>0</v>
      </c>
    </row>
    <row r="921" spans="1:31" s="1" customFormat="1" hidden="1" x14ac:dyDescent="0.2">
      <c r="A921" s="185">
        <v>2015</v>
      </c>
      <c r="B921" s="186" t="s">
        <v>220</v>
      </c>
      <c r="C921" s="452" t="s">
        <v>670</v>
      </c>
      <c r="D921" s="689">
        <v>42320</v>
      </c>
      <c r="E921" s="115" t="s">
        <v>294</v>
      </c>
      <c r="F921" s="116" t="s">
        <v>262</v>
      </c>
      <c r="G921" s="116" t="s">
        <v>68</v>
      </c>
      <c r="H921" s="116"/>
      <c r="I921" s="460" t="s">
        <v>805</v>
      </c>
      <c r="J921" s="119" t="s">
        <v>310</v>
      </c>
      <c r="K921" s="118" t="s">
        <v>2187</v>
      </c>
      <c r="L921" s="505">
        <v>0</v>
      </c>
      <c r="M921" s="171">
        <v>0</v>
      </c>
      <c r="N921" s="171">
        <v>0</v>
      </c>
      <c r="O921" s="104">
        <v>0</v>
      </c>
      <c r="P921" s="104">
        <v>0</v>
      </c>
      <c r="Q921" s="104">
        <v>0</v>
      </c>
      <c r="R921" s="104">
        <v>0</v>
      </c>
      <c r="S921" s="180">
        <v>0</v>
      </c>
      <c r="T921" s="180">
        <v>0</v>
      </c>
      <c r="U921" s="180">
        <v>0</v>
      </c>
      <c r="V921" s="180">
        <v>0</v>
      </c>
      <c r="W921" s="180">
        <v>0</v>
      </c>
      <c r="X921" s="173">
        <v>0</v>
      </c>
      <c r="Y921" s="173">
        <v>0</v>
      </c>
      <c r="Z921" s="108">
        <v>2334.6</v>
      </c>
      <c r="AA921" s="174">
        <v>200898.3</v>
      </c>
      <c r="AB921" s="44">
        <v>10789.11</v>
      </c>
      <c r="AC921" s="44">
        <v>2727.92</v>
      </c>
      <c r="AD921" s="44">
        <v>0</v>
      </c>
      <c r="AE921" s="109">
        <v>5275.79</v>
      </c>
    </row>
    <row r="922" spans="1:31" s="1" customFormat="1" hidden="1" x14ac:dyDescent="0.2">
      <c r="A922" s="185">
        <v>2015</v>
      </c>
      <c r="B922" s="186" t="s">
        <v>192</v>
      </c>
      <c r="C922" s="452" t="s">
        <v>671</v>
      </c>
      <c r="D922" s="689">
        <v>42320</v>
      </c>
      <c r="E922" s="115" t="s">
        <v>46</v>
      </c>
      <c r="F922" s="116" t="s">
        <v>262</v>
      </c>
      <c r="G922" s="116" t="s">
        <v>68</v>
      </c>
      <c r="H922" s="116"/>
      <c r="I922" s="460" t="s">
        <v>1552</v>
      </c>
      <c r="J922" s="187" t="s">
        <v>310</v>
      </c>
      <c r="K922" s="118" t="s">
        <v>2188</v>
      </c>
      <c r="L922" s="505">
        <v>0</v>
      </c>
      <c r="M922" s="171">
        <v>0</v>
      </c>
      <c r="N922" s="171">
        <v>0</v>
      </c>
      <c r="O922" s="104">
        <v>0</v>
      </c>
      <c r="P922" s="104">
        <v>0</v>
      </c>
      <c r="Q922" s="104">
        <v>0</v>
      </c>
      <c r="R922" s="104">
        <v>0</v>
      </c>
      <c r="S922" s="180">
        <v>0</v>
      </c>
      <c r="T922" s="180">
        <v>0</v>
      </c>
      <c r="U922" s="180">
        <v>0</v>
      </c>
      <c r="V922" s="180">
        <v>0</v>
      </c>
      <c r="W922" s="180">
        <v>0</v>
      </c>
      <c r="X922" s="173">
        <v>0</v>
      </c>
      <c r="Y922" s="173">
        <v>0</v>
      </c>
      <c r="Z922" s="108">
        <v>3647.8</v>
      </c>
      <c r="AA922" s="174">
        <v>73020</v>
      </c>
      <c r="AB922" s="44">
        <v>10050.42</v>
      </c>
      <c r="AC922" s="44">
        <v>0</v>
      </c>
      <c r="AD922" s="44">
        <v>0</v>
      </c>
      <c r="AE922" s="109">
        <v>2954.72</v>
      </c>
    </row>
    <row r="923" spans="1:31" s="1" customFormat="1" hidden="1" x14ac:dyDescent="0.2">
      <c r="A923" s="185">
        <v>2015</v>
      </c>
      <c r="B923" s="186" t="s">
        <v>549</v>
      </c>
      <c r="C923" s="452" t="s">
        <v>672</v>
      </c>
      <c r="D923" s="689">
        <v>42320</v>
      </c>
      <c r="E923" s="115" t="s">
        <v>46</v>
      </c>
      <c r="F923" s="116" t="s">
        <v>260</v>
      </c>
      <c r="G923" s="116" t="s">
        <v>18</v>
      </c>
      <c r="H923" s="116"/>
      <c r="I923" s="460" t="s">
        <v>806</v>
      </c>
      <c r="J923" s="119" t="s">
        <v>560</v>
      </c>
      <c r="K923" s="118" t="s">
        <v>2684</v>
      </c>
      <c r="L923" s="505">
        <v>0</v>
      </c>
      <c r="M923" s="171">
        <v>0</v>
      </c>
      <c r="N923" s="171">
        <v>0</v>
      </c>
      <c r="O923" s="104">
        <v>0</v>
      </c>
      <c r="P923" s="104">
        <v>0</v>
      </c>
      <c r="Q923" s="104">
        <v>0</v>
      </c>
      <c r="R923" s="104">
        <v>0</v>
      </c>
      <c r="S923" s="180">
        <v>0</v>
      </c>
      <c r="T923" s="180">
        <v>0</v>
      </c>
      <c r="U923" s="180">
        <v>0</v>
      </c>
      <c r="V923" s="180">
        <v>0</v>
      </c>
      <c r="W923" s="180">
        <v>0</v>
      </c>
      <c r="X923" s="173">
        <v>0</v>
      </c>
      <c r="Y923" s="173">
        <v>0</v>
      </c>
      <c r="Z923" s="108">
        <v>0</v>
      </c>
      <c r="AA923" s="174" t="s">
        <v>2197</v>
      </c>
      <c r="AB923" s="44">
        <v>14216.21</v>
      </c>
      <c r="AC923" s="44">
        <v>4088.45</v>
      </c>
      <c r="AD923" s="44">
        <v>0</v>
      </c>
      <c r="AE923" s="109">
        <v>0</v>
      </c>
    </row>
    <row r="924" spans="1:31" s="1" customFormat="1" hidden="1" x14ac:dyDescent="0.2">
      <c r="A924" s="185">
        <v>2015</v>
      </c>
      <c r="B924" s="186" t="s">
        <v>193</v>
      </c>
      <c r="C924" s="452" t="s">
        <v>673</v>
      </c>
      <c r="D924" s="689">
        <v>42324</v>
      </c>
      <c r="E924" s="115" t="s">
        <v>294</v>
      </c>
      <c r="F924" s="102" t="s">
        <v>250</v>
      </c>
      <c r="G924" s="116" t="s">
        <v>68</v>
      </c>
      <c r="H924" s="116" t="s">
        <v>2662</v>
      </c>
      <c r="I924" s="460" t="s">
        <v>2663</v>
      </c>
      <c r="J924" s="119" t="s">
        <v>310</v>
      </c>
      <c r="K924" s="118" t="s">
        <v>2189</v>
      </c>
      <c r="L924" s="505">
        <v>0</v>
      </c>
      <c r="M924" s="171">
        <v>0</v>
      </c>
      <c r="N924" s="171">
        <v>0</v>
      </c>
      <c r="O924" s="104">
        <v>0</v>
      </c>
      <c r="P924" s="104">
        <v>0</v>
      </c>
      <c r="Q924" s="104">
        <v>0</v>
      </c>
      <c r="R924" s="104">
        <v>0</v>
      </c>
      <c r="S924" s="180">
        <v>0</v>
      </c>
      <c r="T924" s="180">
        <v>0</v>
      </c>
      <c r="U924" s="180">
        <v>0</v>
      </c>
      <c r="V924" s="180">
        <v>0</v>
      </c>
      <c r="W924" s="180">
        <v>0</v>
      </c>
      <c r="X924" s="173">
        <v>0</v>
      </c>
      <c r="Y924" s="173">
        <v>0</v>
      </c>
      <c r="Z924" s="108">
        <v>7003.78</v>
      </c>
      <c r="AA924" s="174">
        <v>56476.07</v>
      </c>
      <c r="AB924" s="44">
        <v>12037.02</v>
      </c>
      <c r="AC924" s="44">
        <v>0</v>
      </c>
      <c r="AD924" s="44">
        <v>0</v>
      </c>
      <c r="AE924" s="109">
        <v>6489.03</v>
      </c>
    </row>
    <row r="925" spans="1:31" s="1" customFormat="1" hidden="1" x14ac:dyDescent="0.2">
      <c r="A925" s="185">
        <v>2015</v>
      </c>
      <c r="B925" s="186" t="s">
        <v>280</v>
      </c>
      <c r="C925" s="452" t="s">
        <v>674</v>
      </c>
      <c r="D925" s="689">
        <v>42331</v>
      </c>
      <c r="E925" s="115" t="s">
        <v>46</v>
      </c>
      <c r="F925" s="115" t="s">
        <v>841</v>
      </c>
      <c r="G925" s="116" t="s">
        <v>63</v>
      </c>
      <c r="H925" s="116"/>
      <c r="I925" s="452" t="s">
        <v>2287</v>
      </c>
      <c r="J925" s="119" t="s">
        <v>592</v>
      </c>
      <c r="K925" s="118" t="s">
        <v>2190</v>
      </c>
      <c r="L925" s="505">
        <v>0</v>
      </c>
      <c r="M925" s="171">
        <v>0</v>
      </c>
      <c r="N925" s="171">
        <v>0</v>
      </c>
      <c r="O925" s="104">
        <v>0</v>
      </c>
      <c r="P925" s="104">
        <v>0</v>
      </c>
      <c r="Q925" s="104">
        <v>0</v>
      </c>
      <c r="R925" s="104">
        <v>0</v>
      </c>
      <c r="S925" s="180">
        <v>0</v>
      </c>
      <c r="T925" s="180">
        <v>0</v>
      </c>
      <c r="U925" s="180">
        <v>0</v>
      </c>
      <c r="V925" s="180">
        <v>0</v>
      </c>
      <c r="W925" s="180">
        <v>0</v>
      </c>
      <c r="X925" s="173">
        <v>0</v>
      </c>
      <c r="Y925" s="173">
        <v>0</v>
      </c>
      <c r="Z925" s="108">
        <v>0</v>
      </c>
      <c r="AA925" s="174">
        <v>99032</v>
      </c>
      <c r="AB925" s="44">
        <v>5708.18</v>
      </c>
      <c r="AC925" s="44">
        <v>0</v>
      </c>
      <c r="AD925" s="44">
        <v>0</v>
      </c>
      <c r="AE925" s="109">
        <v>0</v>
      </c>
    </row>
    <row r="926" spans="1:31" s="1" customFormat="1" hidden="1" x14ac:dyDescent="0.2">
      <c r="A926" s="321">
        <v>2015</v>
      </c>
      <c r="B926" s="337" t="s">
        <v>105</v>
      </c>
      <c r="C926" s="465" t="s">
        <v>675</v>
      </c>
      <c r="D926" s="715">
        <v>42334</v>
      </c>
      <c r="E926" s="203" t="s">
        <v>294</v>
      </c>
      <c r="F926" s="250" t="s">
        <v>265</v>
      </c>
      <c r="G926" s="250" t="s">
        <v>68</v>
      </c>
      <c r="H926" s="250"/>
      <c r="I926" s="481" t="s">
        <v>807</v>
      </c>
      <c r="J926" s="183" t="s">
        <v>839</v>
      </c>
      <c r="K926" s="767"/>
      <c r="L926" s="504">
        <v>0</v>
      </c>
      <c r="M926" s="271">
        <v>0</v>
      </c>
      <c r="N926" s="271">
        <v>0</v>
      </c>
      <c r="O926" s="205">
        <v>0</v>
      </c>
      <c r="P926" s="205">
        <v>0</v>
      </c>
      <c r="Q926" s="205">
        <v>0</v>
      </c>
      <c r="R926" s="205">
        <v>0</v>
      </c>
      <c r="S926" s="369">
        <v>0</v>
      </c>
      <c r="T926" s="207">
        <v>0</v>
      </c>
      <c r="U926" s="207">
        <v>0</v>
      </c>
      <c r="V926" s="207">
        <v>0</v>
      </c>
      <c r="W926" s="207">
        <v>0</v>
      </c>
      <c r="X926" s="272">
        <v>0</v>
      </c>
      <c r="Y926" s="404">
        <v>0</v>
      </c>
      <c r="Z926" s="373">
        <v>0</v>
      </c>
      <c r="AA926" s="274" t="s">
        <v>20</v>
      </c>
      <c r="AB926" s="374">
        <f t="shared" si="18"/>
        <v>0</v>
      </c>
      <c r="AC926" s="164">
        <v>0</v>
      </c>
      <c r="AD926" s="164">
        <v>0</v>
      </c>
      <c r="AE926" s="209">
        <v>0</v>
      </c>
    </row>
    <row r="927" spans="1:31" s="1" customFormat="1" hidden="1" x14ac:dyDescent="0.2">
      <c r="A927" s="185">
        <v>2015</v>
      </c>
      <c r="B927" s="186" t="s">
        <v>221</v>
      </c>
      <c r="C927" s="452" t="s">
        <v>676</v>
      </c>
      <c r="D927" s="689">
        <v>42338</v>
      </c>
      <c r="E927" s="177" t="s">
        <v>296</v>
      </c>
      <c r="F927" s="257" t="s">
        <v>259</v>
      </c>
      <c r="G927" s="116" t="s">
        <v>18</v>
      </c>
      <c r="H927" s="116"/>
      <c r="I927" s="452" t="s">
        <v>2343</v>
      </c>
      <c r="J927" s="119" t="s">
        <v>560</v>
      </c>
      <c r="K927" s="593">
        <v>43530</v>
      </c>
      <c r="L927" s="505">
        <v>0</v>
      </c>
      <c r="M927" s="171">
        <v>0</v>
      </c>
      <c r="N927" s="171">
        <v>0</v>
      </c>
      <c r="O927" s="104">
        <v>0</v>
      </c>
      <c r="P927" s="104">
        <v>0</v>
      </c>
      <c r="Q927" s="104">
        <v>0</v>
      </c>
      <c r="R927" s="104">
        <v>0</v>
      </c>
      <c r="S927" s="180">
        <v>0</v>
      </c>
      <c r="T927" s="180">
        <v>0</v>
      </c>
      <c r="U927" s="180">
        <v>0</v>
      </c>
      <c r="V927" s="180">
        <v>0</v>
      </c>
      <c r="W927" s="180">
        <v>50029.45</v>
      </c>
      <c r="X927" s="173">
        <v>0</v>
      </c>
      <c r="Y927" s="173">
        <v>0</v>
      </c>
      <c r="Z927" s="108">
        <v>0</v>
      </c>
      <c r="AA927" s="174">
        <v>0</v>
      </c>
      <c r="AB927" s="44">
        <f t="shared" si="18"/>
        <v>0</v>
      </c>
      <c r="AC927" s="44">
        <v>0</v>
      </c>
      <c r="AD927" s="44">
        <v>0</v>
      </c>
      <c r="AE927" s="109">
        <v>0</v>
      </c>
    </row>
    <row r="928" spans="1:31" s="1" customFormat="1" hidden="1" x14ac:dyDescent="0.2">
      <c r="A928" s="185">
        <v>2015</v>
      </c>
      <c r="B928" s="186" t="s">
        <v>547</v>
      </c>
      <c r="C928" s="452" t="s">
        <v>677</v>
      </c>
      <c r="D928" s="689">
        <v>42341</v>
      </c>
      <c r="E928" s="115" t="s">
        <v>50</v>
      </c>
      <c r="F928" s="116" t="s">
        <v>265</v>
      </c>
      <c r="G928" s="116" t="s">
        <v>64</v>
      </c>
      <c r="H928" s="116"/>
      <c r="I928" s="460" t="s">
        <v>1551</v>
      </c>
      <c r="J928" s="258" t="s">
        <v>316</v>
      </c>
      <c r="K928" s="118" t="s">
        <v>2191</v>
      </c>
      <c r="L928" s="505">
        <v>0</v>
      </c>
      <c r="M928" s="171">
        <v>0</v>
      </c>
      <c r="N928" s="171">
        <v>0</v>
      </c>
      <c r="O928" s="104">
        <v>0</v>
      </c>
      <c r="P928" s="104">
        <v>0</v>
      </c>
      <c r="Q928" s="104">
        <v>0</v>
      </c>
      <c r="R928" s="104">
        <v>0</v>
      </c>
      <c r="S928" s="180">
        <v>0</v>
      </c>
      <c r="T928" s="180">
        <v>0</v>
      </c>
      <c r="U928" s="180">
        <v>0</v>
      </c>
      <c r="V928" s="180">
        <v>0</v>
      </c>
      <c r="W928" s="180">
        <v>0</v>
      </c>
      <c r="X928" s="173">
        <v>2000</v>
      </c>
      <c r="Y928" s="173">
        <v>0</v>
      </c>
      <c r="Z928" s="108">
        <v>0</v>
      </c>
      <c r="AA928" s="174" t="s">
        <v>20</v>
      </c>
      <c r="AB928" s="44">
        <f t="shared" si="18"/>
        <v>7703.2</v>
      </c>
      <c r="AC928" s="44">
        <v>0</v>
      </c>
      <c r="AD928" s="44">
        <v>0</v>
      </c>
      <c r="AE928" s="109">
        <v>7703.2</v>
      </c>
    </row>
    <row r="929" spans="1:31" s="1" customFormat="1" hidden="1" x14ac:dyDescent="0.2">
      <c r="A929" s="185">
        <v>2015</v>
      </c>
      <c r="B929" s="186" t="s">
        <v>189</v>
      </c>
      <c r="C929" s="452" t="s">
        <v>678</v>
      </c>
      <c r="D929" s="689">
        <v>42355</v>
      </c>
      <c r="E929" s="115" t="s">
        <v>39</v>
      </c>
      <c r="F929" s="115" t="s">
        <v>841</v>
      </c>
      <c r="G929" s="116" t="s">
        <v>63</v>
      </c>
      <c r="H929" s="116"/>
      <c r="I929" s="452" t="s">
        <v>3216</v>
      </c>
      <c r="J929" s="119" t="s">
        <v>560</v>
      </c>
      <c r="K929" s="118" t="s">
        <v>2300</v>
      </c>
      <c r="L929" s="505">
        <v>0</v>
      </c>
      <c r="M929" s="171">
        <v>0</v>
      </c>
      <c r="N929" s="171">
        <v>0</v>
      </c>
      <c r="O929" s="104">
        <v>0</v>
      </c>
      <c r="P929" s="104">
        <v>0</v>
      </c>
      <c r="Q929" s="104">
        <v>0</v>
      </c>
      <c r="R929" s="104">
        <v>0</v>
      </c>
      <c r="S929" s="180">
        <v>0</v>
      </c>
      <c r="T929" s="180">
        <v>0</v>
      </c>
      <c r="U929" s="180">
        <v>628282.15</v>
      </c>
      <c r="V929" s="180">
        <v>0</v>
      </c>
      <c r="W929" s="180">
        <v>0</v>
      </c>
      <c r="X929" s="173">
        <v>0</v>
      </c>
      <c r="Y929" s="173">
        <v>0</v>
      </c>
      <c r="Z929" s="108">
        <v>0</v>
      </c>
      <c r="AA929" s="174">
        <v>900000</v>
      </c>
      <c r="AB929" s="44">
        <v>5204.1899999999996</v>
      </c>
      <c r="AC929" s="44">
        <v>0</v>
      </c>
      <c r="AD929" s="44">
        <v>0</v>
      </c>
      <c r="AE929" s="109">
        <v>0</v>
      </c>
    </row>
    <row r="930" spans="1:31" s="1" customFormat="1" hidden="1" x14ac:dyDescent="0.2">
      <c r="A930" s="342">
        <v>2015</v>
      </c>
      <c r="B930" s="343" t="s">
        <v>133</v>
      </c>
      <c r="C930" s="465" t="s">
        <v>679</v>
      </c>
      <c r="D930" s="712">
        <v>42359</v>
      </c>
      <c r="E930" s="270" t="s">
        <v>296</v>
      </c>
      <c r="F930" s="250" t="s">
        <v>260</v>
      </c>
      <c r="G930" s="304" t="s">
        <v>63</v>
      </c>
      <c r="H930" s="304"/>
      <c r="I930" s="465" t="s">
        <v>698</v>
      </c>
      <c r="J930" s="183" t="s">
        <v>839</v>
      </c>
      <c r="K930" s="588"/>
      <c r="L930" s="504">
        <v>0</v>
      </c>
      <c r="M930" s="271">
        <v>0</v>
      </c>
      <c r="N930" s="271">
        <v>0</v>
      </c>
      <c r="O930" s="205">
        <v>0</v>
      </c>
      <c r="P930" s="205">
        <v>0</v>
      </c>
      <c r="Q930" s="205">
        <v>0</v>
      </c>
      <c r="R930" s="205">
        <v>0</v>
      </c>
      <c r="S930" s="369">
        <v>0</v>
      </c>
      <c r="T930" s="207">
        <v>0</v>
      </c>
      <c r="U930" s="207">
        <v>0</v>
      </c>
      <c r="V930" s="207">
        <v>0</v>
      </c>
      <c r="W930" s="390">
        <v>0</v>
      </c>
      <c r="X930" s="391">
        <v>0</v>
      </c>
      <c r="Y930" s="538">
        <v>0</v>
      </c>
      <c r="Z930" s="392">
        <v>0</v>
      </c>
      <c r="AA930" s="376" t="s">
        <v>229</v>
      </c>
      <c r="AB930" s="374">
        <f t="shared" si="18"/>
        <v>0</v>
      </c>
      <c r="AC930" s="234">
        <v>0</v>
      </c>
      <c r="AD930" s="234">
        <v>0</v>
      </c>
      <c r="AE930" s="238">
        <v>0</v>
      </c>
    </row>
    <row r="931" spans="1:31" s="1" customFormat="1" hidden="1" x14ac:dyDescent="0.2">
      <c r="A931" s="113">
        <v>2015</v>
      </c>
      <c r="B931" s="622" t="s">
        <v>154</v>
      </c>
      <c r="C931" s="452" t="s">
        <v>680</v>
      </c>
      <c r="D931" s="689">
        <v>42357</v>
      </c>
      <c r="E931" s="115" t="s">
        <v>51</v>
      </c>
      <c r="F931" s="116" t="s">
        <v>260</v>
      </c>
      <c r="G931" s="115" t="s">
        <v>63</v>
      </c>
      <c r="H931" s="115"/>
      <c r="I931" s="452" t="s">
        <v>808</v>
      </c>
      <c r="J931" s="119" t="s">
        <v>310</v>
      </c>
      <c r="K931" s="118" t="s">
        <v>1487</v>
      </c>
      <c r="L931" s="505">
        <v>0</v>
      </c>
      <c r="M931" s="171">
        <v>0</v>
      </c>
      <c r="N931" s="171">
        <v>0</v>
      </c>
      <c r="O931" s="104">
        <v>0</v>
      </c>
      <c r="P931" s="104">
        <v>0</v>
      </c>
      <c r="Q931" s="104">
        <v>217.5</v>
      </c>
      <c r="R931" s="104">
        <v>0</v>
      </c>
      <c r="S931" s="173">
        <v>0</v>
      </c>
      <c r="T931" s="173">
        <v>0</v>
      </c>
      <c r="U931" s="173">
        <v>0</v>
      </c>
      <c r="V931" s="173">
        <v>0</v>
      </c>
      <c r="W931" s="173">
        <v>0</v>
      </c>
      <c r="X931" s="173">
        <v>0</v>
      </c>
      <c r="Y931" s="173">
        <v>0</v>
      </c>
      <c r="Z931" s="108">
        <v>0</v>
      </c>
      <c r="AA931" s="174">
        <v>250000</v>
      </c>
      <c r="AB931" s="44">
        <f t="shared" si="18"/>
        <v>22198.47</v>
      </c>
      <c r="AC931" s="307">
        <v>6344</v>
      </c>
      <c r="AD931" s="44">
        <v>0</v>
      </c>
      <c r="AE931" s="109">
        <v>15854.47</v>
      </c>
    </row>
    <row r="932" spans="1:31" s="1" customFormat="1" hidden="1" x14ac:dyDescent="0.2">
      <c r="A932" s="113">
        <v>2015</v>
      </c>
      <c r="B932" s="622" t="s">
        <v>999</v>
      </c>
      <c r="C932" s="490" t="s">
        <v>2120</v>
      </c>
      <c r="D932" s="689">
        <v>42289</v>
      </c>
      <c r="E932" s="622" t="s">
        <v>39</v>
      </c>
      <c r="F932" s="253" t="s">
        <v>2126</v>
      </c>
      <c r="G932" s="622" t="s">
        <v>499</v>
      </c>
      <c r="H932" s="622" t="s">
        <v>2712</v>
      </c>
      <c r="I932" s="490" t="s">
        <v>2286</v>
      </c>
      <c r="J932" s="248" t="s">
        <v>560</v>
      </c>
      <c r="K932" s="593">
        <v>42738</v>
      </c>
      <c r="L932" s="505">
        <v>0</v>
      </c>
      <c r="M932" s="171">
        <v>0</v>
      </c>
      <c r="N932" s="171">
        <v>0</v>
      </c>
      <c r="O932" s="104">
        <v>0</v>
      </c>
      <c r="P932" s="104">
        <v>0</v>
      </c>
      <c r="Q932" s="104">
        <v>0</v>
      </c>
      <c r="R932" s="104">
        <v>0</v>
      </c>
      <c r="S932" s="173">
        <v>0</v>
      </c>
      <c r="T932" s="173">
        <v>0</v>
      </c>
      <c r="U932" s="173">
        <v>0</v>
      </c>
      <c r="V932" s="173">
        <v>0</v>
      </c>
      <c r="W932" s="173">
        <v>0</v>
      </c>
      <c r="X932" s="173">
        <v>0</v>
      </c>
      <c r="Y932" s="173">
        <v>0</v>
      </c>
      <c r="Z932" s="108">
        <v>0</v>
      </c>
      <c r="AA932" s="174">
        <v>11391.34</v>
      </c>
      <c r="AB932" s="44">
        <v>922.96</v>
      </c>
      <c r="AC932" s="307">
        <v>0</v>
      </c>
      <c r="AD932" s="44">
        <v>0</v>
      </c>
      <c r="AE932" s="109">
        <v>0</v>
      </c>
    </row>
    <row r="933" spans="1:31" s="1" customFormat="1" hidden="1" x14ac:dyDescent="0.2">
      <c r="A933" s="113">
        <v>2015</v>
      </c>
      <c r="B933" s="622" t="s">
        <v>2071</v>
      </c>
      <c r="C933" s="490" t="s">
        <v>1068</v>
      </c>
      <c r="D933" s="689" t="s">
        <v>1069</v>
      </c>
      <c r="E933" s="622" t="s">
        <v>1072</v>
      </c>
      <c r="F933" s="253" t="s">
        <v>2072</v>
      </c>
      <c r="G933" s="622" t="s">
        <v>69</v>
      </c>
      <c r="H933" s="622" t="s">
        <v>2073</v>
      </c>
      <c r="I933" s="490" t="s">
        <v>2076</v>
      </c>
      <c r="J933" s="248" t="s">
        <v>592</v>
      </c>
      <c r="K933" s="118" t="s">
        <v>2074</v>
      </c>
      <c r="L933" s="505">
        <v>0</v>
      </c>
      <c r="M933" s="171">
        <v>0</v>
      </c>
      <c r="N933" s="171">
        <v>0</v>
      </c>
      <c r="O933" s="104">
        <v>0</v>
      </c>
      <c r="P933" s="104">
        <v>0</v>
      </c>
      <c r="Q933" s="104">
        <v>431.5</v>
      </c>
      <c r="R933" s="104">
        <v>0</v>
      </c>
      <c r="S933" s="173">
        <v>3820</v>
      </c>
      <c r="T933" s="173">
        <v>0</v>
      </c>
      <c r="U933" s="173">
        <v>0</v>
      </c>
      <c r="V933" s="173">
        <v>0</v>
      </c>
      <c r="W933" s="173">
        <v>0</v>
      </c>
      <c r="X933" s="173">
        <v>2468.77</v>
      </c>
      <c r="Y933" s="173">
        <v>0</v>
      </c>
      <c r="Z933" s="108">
        <v>0</v>
      </c>
      <c r="AA933" s="174">
        <v>109386.8</v>
      </c>
      <c r="AB933" s="44">
        <v>0</v>
      </c>
      <c r="AC933" s="44">
        <v>0</v>
      </c>
      <c r="AD933" s="44">
        <v>0</v>
      </c>
      <c r="AE933" s="109">
        <v>0</v>
      </c>
    </row>
    <row r="934" spans="1:31" s="1" customFormat="1" ht="13.5" hidden="1" thickBot="1" x14ac:dyDescent="0.25">
      <c r="A934" s="191">
        <v>2015</v>
      </c>
      <c r="B934" s="192" t="s">
        <v>1902</v>
      </c>
      <c r="C934" s="661" t="s">
        <v>1068</v>
      </c>
      <c r="D934" s="695" t="s">
        <v>1069</v>
      </c>
      <c r="E934" s="192" t="s">
        <v>1072</v>
      </c>
      <c r="F934" s="393" t="s">
        <v>262</v>
      </c>
      <c r="G934" s="192" t="s">
        <v>69</v>
      </c>
      <c r="H934" s="192" t="s">
        <v>1903</v>
      </c>
      <c r="I934" s="491" t="s">
        <v>2285</v>
      </c>
      <c r="J934" s="230" t="s">
        <v>592</v>
      </c>
      <c r="K934" s="597" t="s">
        <v>1883</v>
      </c>
      <c r="L934" s="508">
        <v>0</v>
      </c>
      <c r="M934" s="283">
        <v>0</v>
      </c>
      <c r="N934" s="283">
        <v>0</v>
      </c>
      <c r="O934" s="284">
        <v>0</v>
      </c>
      <c r="P934" s="284">
        <v>0</v>
      </c>
      <c r="Q934" s="284">
        <v>0</v>
      </c>
      <c r="R934" s="284">
        <v>0</v>
      </c>
      <c r="S934" s="394">
        <v>13903.19</v>
      </c>
      <c r="T934" s="394">
        <v>0</v>
      </c>
      <c r="U934" s="394">
        <v>0</v>
      </c>
      <c r="V934" s="394">
        <v>0</v>
      </c>
      <c r="W934" s="394">
        <v>82960</v>
      </c>
      <c r="X934" s="394">
        <v>3375.82</v>
      </c>
      <c r="Y934" s="394">
        <v>0</v>
      </c>
      <c r="Z934" s="395">
        <v>0</v>
      </c>
      <c r="AA934" s="396">
        <v>82960</v>
      </c>
      <c r="AB934" s="45">
        <f t="shared" si="18"/>
        <v>0</v>
      </c>
      <c r="AC934" s="285">
        <v>0</v>
      </c>
      <c r="AD934" s="285">
        <v>0</v>
      </c>
      <c r="AE934" s="397">
        <v>0</v>
      </c>
    </row>
    <row r="935" spans="1:31" s="1" customFormat="1" hidden="1" x14ac:dyDescent="0.2">
      <c r="A935" s="349">
        <v>2016</v>
      </c>
      <c r="B935" s="398" t="s">
        <v>177</v>
      </c>
      <c r="C935" s="492" t="s">
        <v>2120</v>
      </c>
      <c r="D935" s="492"/>
      <c r="E935" s="398" t="s">
        <v>39</v>
      </c>
      <c r="F935" s="398" t="s">
        <v>260</v>
      </c>
      <c r="G935" s="398" t="s">
        <v>71</v>
      </c>
      <c r="H935" s="398" t="s">
        <v>2624</v>
      </c>
      <c r="I935" s="492" t="s">
        <v>1554</v>
      </c>
      <c r="J935" s="399" t="s">
        <v>310</v>
      </c>
      <c r="K935" s="178" t="s">
        <v>1422</v>
      </c>
      <c r="L935" s="505">
        <v>0</v>
      </c>
      <c r="M935" s="150">
        <v>0</v>
      </c>
      <c r="N935" s="150">
        <v>0</v>
      </c>
      <c r="O935" s="38">
        <v>0</v>
      </c>
      <c r="P935" s="38">
        <v>0</v>
      </c>
      <c r="Q935" s="38">
        <v>0</v>
      </c>
      <c r="R935" s="38">
        <v>0</v>
      </c>
      <c r="S935" s="180">
        <v>0</v>
      </c>
      <c r="T935" s="180">
        <v>0</v>
      </c>
      <c r="U935" s="173">
        <v>0</v>
      </c>
      <c r="V935" s="173">
        <v>0</v>
      </c>
      <c r="W935" s="180">
        <v>0</v>
      </c>
      <c r="X935" s="180">
        <v>0</v>
      </c>
      <c r="Y935" s="180">
        <v>0</v>
      </c>
      <c r="Z935" s="42">
        <v>0</v>
      </c>
      <c r="AA935" s="170">
        <v>16922</v>
      </c>
      <c r="AB935" s="31">
        <f t="shared" si="18"/>
        <v>0</v>
      </c>
      <c r="AC935" s="45">
        <v>0</v>
      </c>
      <c r="AD935" s="45">
        <v>0</v>
      </c>
      <c r="AE935" s="46">
        <v>0</v>
      </c>
    </row>
    <row r="936" spans="1:31" s="1" customFormat="1" hidden="1" x14ac:dyDescent="0.2">
      <c r="A936" s="275">
        <v>2016</v>
      </c>
      <c r="B936" s="754" t="s">
        <v>189</v>
      </c>
      <c r="C936" s="661" t="s">
        <v>3048</v>
      </c>
      <c r="D936" s="661"/>
      <c r="E936" s="754" t="s">
        <v>39</v>
      </c>
      <c r="F936" s="754" t="s">
        <v>250</v>
      </c>
      <c r="G936" s="754" t="s">
        <v>63</v>
      </c>
      <c r="H936" s="754"/>
      <c r="I936" s="661" t="s">
        <v>3203</v>
      </c>
      <c r="J936" s="230" t="s">
        <v>839</v>
      </c>
      <c r="K936" s="178"/>
      <c r="L936" s="505">
        <v>0</v>
      </c>
      <c r="M936" s="150">
        <v>0</v>
      </c>
      <c r="N936" s="150">
        <v>0</v>
      </c>
      <c r="O936" s="38">
        <v>0</v>
      </c>
      <c r="P936" s="38">
        <v>0</v>
      </c>
      <c r="Q936" s="38">
        <v>0</v>
      </c>
      <c r="R936" s="38">
        <v>0</v>
      </c>
      <c r="S936" s="180">
        <v>0</v>
      </c>
      <c r="T936" s="180">
        <v>0</v>
      </c>
      <c r="U936" s="173">
        <v>0</v>
      </c>
      <c r="V936" s="173">
        <v>0</v>
      </c>
      <c r="W936" s="180">
        <v>0</v>
      </c>
      <c r="X936" s="180">
        <v>0</v>
      </c>
      <c r="Y936" s="180">
        <v>0</v>
      </c>
      <c r="Z936" s="42">
        <v>0</v>
      </c>
      <c r="AA936" s="170">
        <v>900000</v>
      </c>
      <c r="AB936" s="45">
        <v>5860.25</v>
      </c>
      <c r="AC936" s="45">
        <v>0</v>
      </c>
      <c r="AD936" s="45">
        <v>0</v>
      </c>
      <c r="AE936" s="46">
        <v>0</v>
      </c>
    </row>
    <row r="937" spans="1:31" s="1" customFormat="1" hidden="1" x14ac:dyDescent="0.2">
      <c r="A937" s="113">
        <v>2016</v>
      </c>
      <c r="B937" s="622" t="s">
        <v>155</v>
      </c>
      <c r="C937" s="490" t="s">
        <v>899</v>
      </c>
      <c r="D937" s="490"/>
      <c r="E937" s="115"/>
      <c r="F937" s="116" t="s">
        <v>251</v>
      </c>
      <c r="G937" s="115" t="s">
        <v>500</v>
      </c>
      <c r="H937" s="115"/>
      <c r="I937" s="452" t="s">
        <v>1556</v>
      </c>
      <c r="J937" s="188" t="s">
        <v>316</v>
      </c>
      <c r="K937" s="118" t="s">
        <v>23</v>
      </c>
      <c r="L937" s="505">
        <v>0</v>
      </c>
      <c r="M937" s="44">
        <v>0</v>
      </c>
      <c r="N937" s="171">
        <v>0</v>
      </c>
      <c r="O937" s="104">
        <v>0</v>
      </c>
      <c r="P937" s="104">
        <v>0</v>
      </c>
      <c r="Q937" s="38">
        <v>0</v>
      </c>
      <c r="R937" s="38">
        <v>0</v>
      </c>
      <c r="S937" s="180">
        <v>0</v>
      </c>
      <c r="T937" s="173">
        <v>1000</v>
      </c>
      <c r="U937" s="173">
        <v>0</v>
      </c>
      <c r="V937" s="173">
        <v>0</v>
      </c>
      <c r="W937" s="173">
        <v>0</v>
      </c>
      <c r="X937" s="173">
        <v>5243.66</v>
      </c>
      <c r="Y937" s="173">
        <v>0</v>
      </c>
      <c r="Z937" s="108">
        <v>0</v>
      </c>
      <c r="AA937" s="174">
        <v>0</v>
      </c>
      <c r="AB937" s="44">
        <f t="shared" si="18"/>
        <v>0</v>
      </c>
      <c r="AC937" s="44">
        <v>0</v>
      </c>
      <c r="AD937" s="44">
        <v>0</v>
      </c>
      <c r="AE937" s="109">
        <v>0</v>
      </c>
    </row>
    <row r="938" spans="1:31" s="1" customFormat="1" hidden="1" x14ac:dyDescent="0.2">
      <c r="A938" s="113">
        <v>2016</v>
      </c>
      <c r="B938" s="622"/>
      <c r="C938" s="490" t="s">
        <v>1068</v>
      </c>
      <c r="D938" s="490" t="s">
        <v>1069</v>
      </c>
      <c r="E938" s="115" t="s">
        <v>1072</v>
      </c>
      <c r="F938" s="116" t="s">
        <v>260</v>
      </c>
      <c r="G938" s="115" t="s">
        <v>69</v>
      </c>
      <c r="H938" s="115" t="s">
        <v>1223</v>
      </c>
      <c r="I938" s="452" t="s">
        <v>2384</v>
      </c>
      <c r="J938" s="188" t="s">
        <v>592</v>
      </c>
      <c r="K938" s="118" t="s">
        <v>2406</v>
      </c>
      <c r="L938" s="505">
        <v>0</v>
      </c>
      <c r="M938" s="44">
        <v>0</v>
      </c>
      <c r="N938" s="171">
        <v>0</v>
      </c>
      <c r="O938" s="104">
        <v>0</v>
      </c>
      <c r="P938" s="104">
        <v>0</v>
      </c>
      <c r="Q938" s="38">
        <v>669</v>
      </c>
      <c r="R938" s="38">
        <v>0</v>
      </c>
      <c r="S938" s="180">
        <v>7271.89</v>
      </c>
      <c r="T938" s="173">
        <v>0</v>
      </c>
      <c r="U938" s="173">
        <v>0</v>
      </c>
      <c r="V938" s="173">
        <v>0</v>
      </c>
      <c r="W938" s="173">
        <v>0</v>
      </c>
      <c r="X938" s="173">
        <v>4783.8599999999997</v>
      </c>
      <c r="Y938" s="173">
        <v>0</v>
      </c>
      <c r="Z938" s="108">
        <v>0</v>
      </c>
      <c r="AA938" s="174">
        <v>173802.6</v>
      </c>
      <c r="AB938" s="44">
        <v>0</v>
      </c>
      <c r="AC938" s="44">
        <v>0</v>
      </c>
      <c r="AD938" s="44">
        <v>0</v>
      </c>
      <c r="AE938" s="109">
        <v>0</v>
      </c>
    </row>
    <row r="939" spans="1:31" s="1" customFormat="1" hidden="1" x14ac:dyDescent="0.2">
      <c r="A939" s="113">
        <v>2016</v>
      </c>
      <c r="B939" s="622" t="s">
        <v>1747</v>
      </c>
      <c r="C939" s="490" t="s">
        <v>1068</v>
      </c>
      <c r="D939" s="490" t="s">
        <v>1069</v>
      </c>
      <c r="E939" s="115" t="s">
        <v>1072</v>
      </c>
      <c r="F939" s="116" t="s">
        <v>1118</v>
      </c>
      <c r="G939" s="115" t="s">
        <v>69</v>
      </c>
      <c r="H939" s="115" t="s">
        <v>2452</v>
      </c>
      <c r="I939" s="452" t="s">
        <v>2453</v>
      </c>
      <c r="J939" s="188" t="s">
        <v>992</v>
      </c>
      <c r="K939" s="118" t="s">
        <v>1133</v>
      </c>
      <c r="L939" s="505">
        <v>0</v>
      </c>
      <c r="M939" s="44">
        <v>0</v>
      </c>
      <c r="N939" s="171">
        <v>0</v>
      </c>
      <c r="O939" s="104">
        <v>0</v>
      </c>
      <c r="P939" s="104">
        <v>0</v>
      </c>
      <c r="Q939" s="38">
        <v>0</v>
      </c>
      <c r="R939" s="38">
        <v>0</v>
      </c>
      <c r="S939" s="180">
        <v>0</v>
      </c>
      <c r="T939" s="173">
        <v>0</v>
      </c>
      <c r="U939" s="173">
        <v>0</v>
      </c>
      <c r="V939" s="173">
        <v>0</v>
      </c>
      <c r="W939" s="173">
        <v>2773.37</v>
      </c>
      <c r="X939" s="173">
        <v>0</v>
      </c>
      <c r="Y939" s="173">
        <v>0</v>
      </c>
      <c r="Z939" s="108">
        <v>0</v>
      </c>
      <c r="AA939" s="174">
        <v>4521.6000000000004</v>
      </c>
      <c r="AB939" s="44">
        <v>0</v>
      </c>
      <c r="AC939" s="44">
        <v>0</v>
      </c>
      <c r="AD939" s="44">
        <v>0</v>
      </c>
      <c r="AE939" s="109">
        <v>0</v>
      </c>
    </row>
    <row r="940" spans="1:31" s="1" customFormat="1" hidden="1" x14ac:dyDescent="0.2">
      <c r="A940" s="185">
        <v>2016</v>
      </c>
      <c r="B940" s="186" t="s">
        <v>547</v>
      </c>
      <c r="C940" s="662" t="s">
        <v>619</v>
      </c>
      <c r="D940" s="689">
        <v>42376</v>
      </c>
      <c r="E940" s="115" t="s">
        <v>50</v>
      </c>
      <c r="F940" s="116" t="s">
        <v>265</v>
      </c>
      <c r="G940" s="116" t="s">
        <v>64</v>
      </c>
      <c r="H940" s="116"/>
      <c r="I940" s="460" t="s">
        <v>1557</v>
      </c>
      <c r="J940" s="187" t="s">
        <v>310</v>
      </c>
      <c r="K940" s="118" t="s">
        <v>1424</v>
      </c>
      <c r="L940" s="505">
        <v>0</v>
      </c>
      <c r="M940" s="171">
        <v>0</v>
      </c>
      <c r="N940" s="171">
        <v>0</v>
      </c>
      <c r="O940" s="104">
        <v>0</v>
      </c>
      <c r="P940" s="104">
        <v>0</v>
      </c>
      <c r="Q940" s="38">
        <v>0</v>
      </c>
      <c r="R940" s="38">
        <v>0</v>
      </c>
      <c r="S940" s="180">
        <v>0</v>
      </c>
      <c r="T940" s="173">
        <v>0</v>
      </c>
      <c r="U940" s="173">
        <v>0</v>
      </c>
      <c r="V940" s="173">
        <v>0</v>
      </c>
      <c r="W940" s="173">
        <v>0</v>
      </c>
      <c r="X940" s="173">
        <v>0</v>
      </c>
      <c r="Y940" s="173">
        <v>0</v>
      </c>
      <c r="Z940" s="108">
        <v>0</v>
      </c>
      <c r="AA940" s="174" t="s">
        <v>20</v>
      </c>
      <c r="AB940" s="44">
        <f t="shared" si="18"/>
        <v>0</v>
      </c>
      <c r="AC940" s="44">
        <v>0</v>
      </c>
      <c r="AD940" s="44">
        <v>0</v>
      </c>
      <c r="AE940" s="109">
        <v>0</v>
      </c>
    </row>
    <row r="941" spans="1:31" s="1" customFormat="1" hidden="1" x14ac:dyDescent="0.2">
      <c r="A941" s="185">
        <v>2016</v>
      </c>
      <c r="B941" s="622" t="s">
        <v>145</v>
      </c>
      <c r="C941" s="662" t="s">
        <v>620</v>
      </c>
      <c r="D941" s="689">
        <v>42384</v>
      </c>
      <c r="E941" s="115" t="s">
        <v>294</v>
      </c>
      <c r="F941" s="116" t="s">
        <v>260</v>
      </c>
      <c r="G941" s="299" t="s">
        <v>68</v>
      </c>
      <c r="H941" s="299"/>
      <c r="I941" s="460" t="s">
        <v>3170</v>
      </c>
      <c r="J941" s="258" t="s">
        <v>316</v>
      </c>
      <c r="K941" s="118" t="s">
        <v>1425</v>
      </c>
      <c r="L941" s="505">
        <v>0</v>
      </c>
      <c r="M941" s="171">
        <v>0</v>
      </c>
      <c r="N941" s="171">
        <v>0</v>
      </c>
      <c r="O941" s="104">
        <v>0</v>
      </c>
      <c r="P941" s="104">
        <v>0</v>
      </c>
      <c r="Q941" s="38">
        <v>0</v>
      </c>
      <c r="R941" s="38">
        <v>0</v>
      </c>
      <c r="S941" s="180">
        <v>0</v>
      </c>
      <c r="T941" s="173">
        <v>0</v>
      </c>
      <c r="U941" s="173">
        <v>0</v>
      </c>
      <c r="V941" s="173">
        <v>0</v>
      </c>
      <c r="W941" s="173">
        <v>294270.03000000003</v>
      </c>
      <c r="X941" s="173">
        <v>10979.06</v>
      </c>
      <c r="Y941" s="173">
        <v>0</v>
      </c>
      <c r="Z941" s="108">
        <v>0</v>
      </c>
      <c r="AA941" s="174" t="s">
        <v>20</v>
      </c>
      <c r="AB941" s="44">
        <f t="shared" si="18"/>
        <v>2727.92</v>
      </c>
      <c r="AC941" s="44">
        <v>2727.92</v>
      </c>
      <c r="AD941" s="44">
        <v>0</v>
      </c>
      <c r="AE941" s="109">
        <v>0</v>
      </c>
    </row>
    <row r="942" spans="1:31" s="1" customFormat="1" hidden="1" x14ac:dyDescent="0.2">
      <c r="A942" s="321">
        <v>2016</v>
      </c>
      <c r="B942" s="337" t="s">
        <v>166</v>
      </c>
      <c r="C942" s="668" t="s">
        <v>621</v>
      </c>
      <c r="D942" s="715">
        <v>42388</v>
      </c>
      <c r="E942" s="203" t="s">
        <v>46</v>
      </c>
      <c r="F942" s="250" t="s">
        <v>260</v>
      </c>
      <c r="G942" s="204" t="s">
        <v>499</v>
      </c>
      <c r="H942" s="204"/>
      <c r="I942" s="465" t="s">
        <v>698</v>
      </c>
      <c r="J942" s="400" t="s">
        <v>839</v>
      </c>
      <c r="K942" s="767"/>
      <c r="L942" s="504">
        <v>0</v>
      </c>
      <c r="M942" s="271">
        <v>0</v>
      </c>
      <c r="N942" s="271">
        <v>0</v>
      </c>
      <c r="O942" s="205">
        <v>0</v>
      </c>
      <c r="P942" s="205">
        <v>0</v>
      </c>
      <c r="Q942" s="157">
        <v>0</v>
      </c>
      <c r="R942" s="157">
        <v>0</v>
      </c>
      <c r="S942" s="369">
        <v>0</v>
      </c>
      <c r="T942" s="272">
        <v>0</v>
      </c>
      <c r="U942" s="272">
        <v>0</v>
      </c>
      <c r="V942" s="272">
        <v>0</v>
      </c>
      <c r="W942" s="272">
        <v>0</v>
      </c>
      <c r="X942" s="272">
        <v>0</v>
      </c>
      <c r="Y942" s="272">
        <v>0</v>
      </c>
      <c r="Z942" s="273">
        <v>0</v>
      </c>
      <c r="AA942" s="274">
        <v>3000</v>
      </c>
      <c r="AB942" s="374">
        <f t="shared" si="18"/>
        <v>0</v>
      </c>
      <c r="AC942" s="164">
        <v>0</v>
      </c>
      <c r="AD942" s="164">
        <v>0</v>
      </c>
      <c r="AE942" s="209">
        <v>0</v>
      </c>
    </row>
    <row r="943" spans="1:31" s="1" customFormat="1" hidden="1" x14ac:dyDescent="0.2">
      <c r="A943" s="185">
        <v>2016</v>
      </c>
      <c r="B943" s="186" t="s">
        <v>1988</v>
      </c>
      <c r="C943" s="662" t="s">
        <v>622</v>
      </c>
      <c r="D943" s="689">
        <v>42401</v>
      </c>
      <c r="E943" s="115" t="s">
        <v>46</v>
      </c>
      <c r="F943" s="36" t="s">
        <v>254</v>
      </c>
      <c r="G943" s="116" t="s">
        <v>472</v>
      </c>
      <c r="H943" s="116" t="s">
        <v>1916</v>
      </c>
      <c r="I943" s="460" t="s">
        <v>1912</v>
      </c>
      <c r="J943" s="258" t="s">
        <v>316</v>
      </c>
      <c r="K943" s="118" t="s">
        <v>1911</v>
      </c>
      <c r="L943" s="505">
        <v>0</v>
      </c>
      <c r="M943" s="171">
        <v>500</v>
      </c>
      <c r="N943" s="171">
        <v>0</v>
      </c>
      <c r="O943" s="104">
        <v>0</v>
      </c>
      <c r="P943" s="104">
        <v>0</v>
      </c>
      <c r="Q943" s="38">
        <v>0</v>
      </c>
      <c r="R943" s="38">
        <v>0</v>
      </c>
      <c r="S943" s="180">
        <v>0</v>
      </c>
      <c r="T943" s="173">
        <v>0</v>
      </c>
      <c r="U943" s="173">
        <v>0</v>
      </c>
      <c r="V943" s="173">
        <v>0</v>
      </c>
      <c r="W943" s="173">
        <v>0</v>
      </c>
      <c r="X943" s="173">
        <v>0</v>
      </c>
      <c r="Y943" s="173">
        <v>0</v>
      </c>
      <c r="Z943" s="108">
        <v>0</v>
      </c>
      <c r="AA943" s="174">
        <v>84699.41</v>
      </c>
      <c r="AB943" s="44">
        <v>6884.13</v>
      </c>
      <c r="AC943" s="44">
        <v>0</v>
      </c>
      <c r="AD943" s="44">
        <v>0</v>
      </c>
      <c r="AE943" s="109">
        <v>6884.13</v>
      </c>
    </row>
    <row r="944" spans="1:31" s="1" customFormat="1" hidden="1" x14ac:dyDescent="0.2">
      <c r="A944" s="185">
        <v>2016</v>
      </c>
      <c r="B944" s="186" t="s">
        <v>1988</v>
      </c>
      <c r="C944" s="662" t="s">
        <v>623</v>
      </c>
      <c r="D944" s="689">
        <v>42401</v>
      </c>
      <c r="E944" s="115" t="s">
        <v>46</v>
      </c>
      <c r="F944" s="36" t="s">
        <v>254</v>
      </c>
      <c r="G944" s="116" t="s">
        <v>473</v>
      </c>
      <c r="H944" s="116" t="s">
        <v>1915</v>
      </c>
      <c r="I944" s="460" t="s">
        <v>1913</v>
      </c>
      <c r="J944" s="258" t="s">
        <v>316</v>
      </c>
      <c r="K944" s="118" t="s">
        <v>1911</v>
      </c>
      <c r="L944" s="505">
        <v>0</v>
      </c>
      <c r="M944" s="171">
        <v>500</v>
      </c>
      <c r="N944" s="171">
        <v>0</v>
      </c>
      <c r="O944" s="104">
        <v>0</v>
      </c>
      <c r="P944" s="104">
        <v>0</v>
      </c>
      <c r="Q944" s="38">
        <v>0</v>
      </c>
      <c r="R944" s="38">
        <v>0</v>
      </c>
      <c r="S944" s="180">
        <v>0</v>
      </c>
      <c r="T944" s="173">
        <v>0</v>
      </c>
      <c r="U944" s="173">
        <v>0</v>
      </c>
      <c r="V944" s="173">
        <v>0</v>
      </c>
      <c r="W944" s="173">
        <v>0</v>
      </c>
      <c r="X944" s="173">
        <v>0</v>
      </c>
      <c r="Y944" s="173">
        <v>0</v>
      </c>
      <c r="Z944" s="108">
        <v>0</v>
      </c>
      <c r="AA944" s="174">
        <v>98448.43</v>
      </c>
      <c r="AB944" s="44">
        <v>6884.13</v>
      </c>
      <c r="AC944" s="44">
        <v>0</v>
      </c>
      <c r="AD944" s="44">
        <v>0</v>
      </c>
      <c r="AE944" s="109">
        <v>6884.13</v>
      </c>
    </row>
    <row r="945" spans="1:31" s="1" customFormat="1" hidden="1" x14ac:dyDescent="0.2">
      <c r="A945" s="185">
        <v>2016</v>
      </c>
      <c r="B945" s="186" t="s">
        <v>1988</v>
      </c>
      <c r="C945" s="662" t="s">
        <v>624</v>
      </c>
      <c r="D945" s="689">
        <v>42401</v>
      </c>
      <c r="E945" s="115" t="s">
        <v>46</v>
      </c>
      <c r="F945" s="36" t="s">
        <v>254</v>
      </c>
      <c r="G945" s="116" t="s">
        <v>474</v>
      </c>
      <c r="H945" s="116" t="s">
        <v>1914</v>
      </c>
      <c r="I945" s="460" t="s">
        <v>1917</v>
      </c>
      <c r="J945" s="258" t="s">
        <v>316</v>
      </c>
      <c r="K945" s="118" t="s">
        <v>1911</v>
      </c>
      <c r="L945" s="505">
        <v>0</v>
      </c>
      <c r="M945" s="171">
        <v>1500</v>
      </c>
      <c r="N945" s="171">
        <v>0</v>
      </c>
      <c r="O945" s="104">
        <v>0</v>
      </c>
      <c r="P945" s="104">
        <v>0</v>
      </c>
      <c r="Q945" s="38">
        <v>0</v>
      </c>
      <c r="R945" s="38">
        <v>0</v>
      </c>
      <c r="S945" s="180">
        <v>0</v>
      </c>
      <c r="T945" s="173">
        <v>0</v>
      </c>
      <c r="U945" s="173">
        <v>0</v>
      </c>
      <c r="V945" s="173">
        <v>0</v>
      </c>
      <c r="W945" s="173">
        <v>0</v>
      </c>
      <c r="X945" s="173">
        <v>0</v>
      </c>
      <c r="Y945" s="173">
        <v>0</v>
      </c>
      <c r="Z945" s="108">
        <v>0</v>
      </c>
      <c r="AA945" s="174">
        <v>279062.40000000002</v>
      </c>
      <c r="AB945" s="44">
        <v>6884.13</v>
      </c>
      <c r="AC945" s="44">
        <v>0</v>
      </c>
      <c r="AD945" s="44">
        <v>0</v>
      </c>
      <c r="AE945" s="109">
        <v>6884.13</v>
      </c>
    </row>
    <row r="946" spans="1:31" s="1" customFormat="1" hidden="1" x14ac:dyDescent="0.2">
      <c r="A946" s="185">
        <v>2016</v>
      </c>
      <c r="B946" s="186" t="s">
        <v>550</v>
      </c>
      <c r="C946" s="662" t="s">
        <v>625</v>
      </c>
      <c r="D946" s="689">
        <v>42417</v>
      </c>
      <c r="E946" s="115" t="s">
        <v>49</v>
      </c>
      <c r="F946" s="116" t="s">
        <v>262</v>
      </c>
      <c r="G946" s="116" t="s">
        <v>68</v>
      </c>
      <c r="H946" s="116"/>
      <c r="I946" s="460" t="s">
        <v>3229</v>
      </c>
      <c r="J946" s="187" t="s">
        <v>538</v>
      </c>
      <c r="K946" s="593">
        <v>42413</v>
      </c>
      <c r="L946" s="505">
        <v>0</v>
      </c>
      <c r="M946" s="44">
        <v>0</v>
      </c>
      <c r="N946" s="171">
        <v>0</v>
      </c>
      <c r="O946" s="104">
        <v>0</v>
      </c>
      <c r="P946" s="104">
        <v>0</v>
      </c>
      <c r="Q946" s="104">
        <v>0</v>
      </c>
      <c r="R946" s="104">
        <v>0</v>
      </c>
      <c r="S946" s="180">
        <v>0</v>
      </c>
      <c r="T946" s="173">
        <v>0</v>
      </c>
      <c r="U946" s="173">
        <v>0</v>
      </c>
      <c r="V946" s="173">
        <v>0</v>
      </c>
      <c r="W946" s="173">
        <v>0</v>
      </c>
      <c r="X946" s="173">
        <v>0</v>
      </c>
      <c r="Y946" s="173">
        <v>0</v>
      </c>
      <c r="Z946" s="108">
        <v>0</v>
      </c>
      <c r="AA946" s="174" t="s">
        <v>20</v>
      </c>
      <c r="AB946" s="44">
        <f t="shared" si="18"/>
        <v>5427.56</v>
      </c>
      <c r="AC946" s="44">
        <v>0</v>
      </c>
      <c r="AD946" s="44">
        <v>0</v>
      </c>
      <c r="AE946" s="109">
        <v>5427.56</v>
      </c>
    </row>
    <row r="947" spans="1:31" s="1" customFormat="1" hidden="1" x14ac:dyDescent="0.2">
      <c r="A947" s="113">
        <v>2016</v>
      </c>
      <c r="B947" s="622" t="s">
        <v>222</v>
      </c>
      <c r="C947" s="490" t="s">
        <v>626</v>
      </c>
      <c r="D947" s="689">
        <v>42439</v>
      </c>
      <c r="E947" s="115" t="s">
        <v>294</v>
      </c>
      <c r="F947" s="116" t="s">
        <v>262</v>
      </c>
      <c r="G947" s="116" t="s">
        <v>68</v>
      </c>
      <c r="H947" s="116"/>
      <c r="I947" s="452" t="s">
        <v>1558</v>
      </c>
      <c r="J947" s="188" t="s">
        <v>316</v>
      </c>
      <c r="K947" s="118" t="s">
        <v>339</v>
      </c>
      <c r="L947" s="505">
        <v>0</v>
      </c>
      <c r="M947" s="44">
        <v>0</v>
      </c>
      <c r="N947" s="171">
        <v>0</v>
      </c>
      <c r="O947" s="104">
        <v>0</v>
      </c>
      <c r="P947" s="104">
        <v>0</v>
      </c>
      <c r="Q947" s="104">
        <v>0</v>
      </c>
      <c r="R947" s="104">
        <v>0</v>
      </c>
      <c r="S947" s="180">
        <v>0</v>
      </c>
      <c r="T947" s="173">
        <v>0</v>
      </c>
      <c r="U947" s="173">
        <v>0</v>
      </c>
      <c r="V947" s="173">
        <v>0</v>
      </c>
      <c r="W947" s="173">
        <v>0</v>
      </c>
      <c r="X947" s="173">
        <v>2929.66</v>
      </c>
      <c r="Y947" s="173">
        <v>0</v>
      </c>
      <c r="Z947" s="108">
        <v>0</v>
      </c>
      <c r="AA947" s="174" t="s">
        <v>20</v>
      </c>
      <c r="AB947" s="44">
        <v>9127.5300000000007</v>
      </c>
      <c r="AC947" s="44">
        <v>2727.92</v>
      </c>
      <c r="AD947" s="44">
        <v>0</v>
      </c>
      <c r="AE947" s="109">
        <v>5221.2299999999996</v>
      </c>
    </row>
    <row r="948" spans="1:31" s="1" customFormat="1" hidden="1" x14ac:dyDescent="0.2">
      <c r="A948" s="113">
        <v>2016</v>
      </c>
      <c r="B948" s="622" t="s">
        <v>143</v>
      </c>
      <c r="C948" s="490" t="s">
        <v>627</v>
      </c>
      <c r="D948" s="689">
        <v>42439</v>
      </c>
      <c r="E948" s="115" t="s">
        <v>294</v>
      </c>
      <c r="F948" s="102" t="s">
        <v>250</v>
      </c>
      <c r="G948" s="115" t="s">
        <v>68</v>
      </c>
      <c r="H948" s="115"/>
      <c r="I948" s="452" t="s">
        <v>1782</v>
      </c>
      <c r="J948" s="119" t="s">
        <v>310</v>
      </c>
      <c r="K948" s="118" t="s">
        <v>2649</v>
      </c>
      <c r="L948" s="505">
        <v>0</v>
      </c>
      <c r="M948" s="44">
        <v>388.5</v>
      </c>
      <c r="N948" s="171">
        <v>0</v>
      </c>
      <c r="O948" s="104">
        <v>0</v>
      </c>
      <c r="P948" s="104">
        <v>0</v>
      </c>
      <c r="Q948" s="104">
        <v>0</v>
      </c>
      <c r="R948" s="104">
        <v>0</v>
      </c>
      <c r="S948" s="180">
        <v>0</v>
      </c>
      <c r="T948" s="173">
        <v>0</v>
      </c>
      <c r="U948" s="173">
        <v>0</v>
      </c>
      <c r="V948" s="173">
        <v>0</v>
      </c>
      <c r="W948" s="173">
        <v>0</v>
      </c>
      <c r="X948" s="173">
        <v>0</v>
      </c>
      <c r="Y948" s="173">
        <v>12789.95</v>
      </c>
      <c r="Z948" s="108">
        <v>0</v>
      </c>
      <c r="AA948" s="174">
        <v>57000</v>
      </c>
      <c r="AB948" s="44">
        <v>6489.03</v>
      </c>
      <c r="AC948" s="44">
        <v>2727.92</v>
      </c>
      <c r="AD948" s="44">
        <v>0</v>
      </c>
      <c r="AE948" s="109">
        <v>3761.11</v>
      </c>
    </row>
    <row r="949" spans="1:31" s="1" customFormat="1" hidden="1" x14ac:dyDescent="0.2">
      <c r="A949" s="113">
        <v>2016</v>
      </c>
      <c r="B949" s="622" t="s">
        <v>106</v>
      </c>
      <c r="C949" s="490" t="s">
        <v>628</v>
      </c>
      <c r="D949" s="689">
        <v>42448</v>
      </c>
      <c r="E949" s="115" t="s">
        <v>294</v>
      </c>
      <c r="F949" s="115" t="s">
        <v>580</v>
      </c>
      <c r="G949" s="116" t="s">
        <v>68</v>
      </c>
      <c r="H949" s="116"/>
      <c r="I949" s="452" t="s">
        <v>2075</v>
      </c>
      <c r="J949" s="119" t="s">
        <v>310</v>
      </c>
      <c r="K949" s="118" t="s">
        <v>1934</v>
      </c>
      <c r="L949" s="505">
        <v>0</v>
      </c>
      <c r="M949" s="44">
        <v>0</v>
      </c>
      <c r="N949" s="171">
        <v>0</v>
      </c>
      <c r="O949" s="104">
        <v>0</v>
      </c>
      <c r="P949" s="104">
        <v>0</v>
      </c>
      <c r="Q949" s="104">
        <v>0</v>
      </c>
      <c r="R949" s="104">
        <v>0</v>
      </c>
      <c r="S949" s="180">
        <v>0</v>
      </c>
      <c r="T949" s="173">
        <v>0</v>
      </c>
      <c r="U949" s="173">
        <v>0</v>
      </c>
      <c r="V949" s="173">
        <v>0</v>
      </c>
      <c r="W949" s="173">
        <v>0</v>
      </c>
      <c r="X949" s="173">
        <v>0</v>
      </c>
      <c r="Y949" s="173">
        <v>0</v>
      </c>
      <c r="Z949" s="108">
        <v>7500</v>
      </c>
      <c r="AA949" s="174" t="s">
        <v>20</v>
      </c>
      <c r="AB949" s="44" t="s">
        <v>2252</v>
      </c>
      <c r="AC949" s="44">
        <v>0</v>
      </c>
      <c r="AD949" s="44">
        <v>0</v>
      </c>
      <c r="AE949" s="109">
        <v>0</v>
      </c>
    </row>
    <row r="950" spans="1:31" s="1" customFormat="1" hidden="1" x14ac:dyDescent="0.2">
      <c r="A950" s="113">
        <v>2016</v>
      </c>
      <c r="B950" s="622" t="s">
        <v>223</v>
      </c>
      <c r="C950" s="490" t="s">
        <v>629</v>
      </c>
      <c r="D950" s="689">
        <v>42450</v>
      </c>
      <c r="E950" s="115" t="s">
        <v>295</v>
      </c>
      <c r="F950" s="102" t="s">
        <v>259</v>
      </c>
      <c r="G950" s="115" t="s">
        <v>69</v>
      </c>
      <c r="H950" s="115" t="s">
        <v>956</v>
      </c>
      <c r="I950" s="452" t="s">
        <v>1559</v>
      </c>
      <c r="J950" s="119" t="s">
        <v>538</v>
      </c>
      <c r="K950" s="593">
        <v>42800</v>
      </c>
      <c r="L950" s="505">
        <v>0</v>
      </c>
      <c r="M950" s="44">
        <v>0</v>
      </c>
      <c r="N950" s="171">
        <v>0</v>
      </c>
      <c r="O950" s="104">
        <v>0</v>
      </c>
      <c r="P950" s="104">
        <v>0</v>
      </c>
      <c r="Q950" s="104">
        <v>0</v>
      </c>
      <c r="R950" s="104">
        <v>0</v>
      </c>
      <c r="S950" s="180">
        <v>0</v>
      </c>
      <c r="T950" s="173">
        <v>0</v>
      </c>
      <c r="U950" s="173">
        <v>0</v>
      </c>
      <c r="V950" s="173">
        <v>0</v>
      </c>
      <c r="W950" s="173">
        <v>0</v>
      </c>
      <c r="X950" s="173">
        <v>4377.3599999999997</v>
      </c>
      <c r="Y950" s="173">
        <v>0</v>
      </c>
      <c r="Z950" s="108">
        <v>0</v>
      </c>
      <c r="AA950" s="174">
        <v>370957.88</v>
      </c>
      <c r="AB950" s="44">
        <f t="shared" ref="AB950:AB1015" si="19">AC950+AD950+AE950</f>
        <v>8823.7999999999993</v>
      </c>
      <c r="AC950" s="44">
        <v>0</v>
      </c>
      <c r="AD950" s="44">
        <v>0</v>
      </c>
      <c r="AE950" s="109">
        <v>8823.7999999999993</v>
      </c>
    </row>
    <row r="951" spans="1:31" s="1" customFormat="1" hidden="1" x14ac:dyDescent="0.2">
      <c r="A951" s="319">
        <v>2016</v>
      </c>
      <c r="B951" s="320" t="s">
        <v>194</v>
      </c>
      <c r="C951" s="675" t="s">
        <v>630</v>
      </c>
      <c r="D951" s="715">
        <v>42451</v>
      </c>
      <c r="E951" s="203" t="s">
        <v>295</v>
      </c>
      <c r="F951" s="155" t="s">
        <v>291</v>
      </c>
      <c r="G951" s="203" t="s">
        <v>71</v>
      </c>
      <c r="H951" s="203"/>
      <c r="I951" s="465" t="s">
        <v>698</v>
      </c>
      <c r="J951" s="183" t="s">
        <v>839</v>
      </c>
      <c r="K951" s="767"/>
      <c r="L951" s="504">
        <v>0</v>
      </c>
      <c r="M951" s="164">
        <v>0</v>
      </c>
      <c r="N951" s="271">
        <v>0</v>
      </c>
      <c r="O951" s="205">
        <v>0</v>
      </c>
      <c r="P951" s="205">
        <v>0</v>
      </c>
      <c r="Q951" s="205">
        <v>0</v>
      </c>
      <c r="R951" s="205">
        <v>0</v>
      </c>
      <c r="S951" s="369">
        <v>0</v>
      </c>
      <c r="T951" s="272">
        <v>0</v>
      </c>
      <c r="U951" s="272">
        <v>0</v>
      </c>
      <c r="V951" s="272">
        <v>0</v>
      </c>
      <c r="W951" s="272">
        <v>0</v>
      </c>
      <c r="X951" s="272">
        <v>0</v>
      </c>
      <c r="Y951" s="272">
        <v>0</v>
      </c>
      <c r="Z951" s="273">
        <v>0</v>
      </c>
      <c r="AA951" s="274">
        <v>3449.5</v>
      </c>
      <c r="AB951" s="374">
        <f t="shared" si="19"/>
        <v>0</v>
      </c>
      <c r="AC951" s="164">
        <v>0</v>
      </c>
      <c r="AD951" s="164">
        <v>0</v>
      </c>
      <c r="AE951" s="209">
        <v>0</v>
      </c>
    </row>
    <row r="952" spans="1:31" hidden="1" x14ac:dyDescent="0.2">
      <c r="A952" s="113">
        <v>2016</v>
      </c>
      <c r="B952" s="622" t="s">
        <v>204</v>
      </c>
      <c r="C952" s="490" t="s">
        <v>631</v>
      </c>
      <c r="D952" s="689">
        <v>42455</v>
      </c>
      <c r="E952" s="115" t="s">
        <v>44</v>
      </c>
      <c r="F952" s="116" t="s">
        <v>251</v>
      </c>
      <c r="G952" s="116" t="s">
        <v>68</v>
      </c>
      <c r="H952" s="116"/>
      <c r="I952" s="493" t="s">
        <v>1560</v>
      </c>
      <c r="J952" s="401" t="s">
        <v>310</v>
      </c>
      <c r="K952" s="118" t="s">
        <v>1426</v>
      </c>
      <c r="L952" s="505">
        <v>0</v>
      </c>
      <c r="M952" s="44">
        <v>0</v>
      </c>
      <c r="N952" s="171">
        <v>0</v>
      </c>
      <c r="O952" s="104">
        <v>0</v>
      </c>
      <c r="P952" s="104">
        <v>0</v>
      </c>
      <c r="Q952" s="104">
        <v>0</v>
      </c>
      <c r="R952" s="104">
        <v>0</v>
      </c>
      <c r="S952" s="180">
        <v>0</v>
      </c>
      <c r="T952" s="173">
        <v>0</v>
      </c>
      <c r="U952" s="173">
        <v>0</v>
      </c>
      <c r="V952" s="173">
        <v>0</v>
      </c>
      <c r="W952" s="173">
        <v>0</v>
      </c>
      <c r="X952" s="173">
        <v>0</v>
      </c>
      <c r="Y952" s="173">
        <v>0</v>
      </c>
      <c r="Z952" s="108">
        <v>0</v>
      </c>
      <c r="AA952" s="174" t="s">
        <v>20</v>
      </c>
      <c r="AB952" s="44">
        <f t="shared" si="19"/>
        <v>16476.64</v>
      </c>
      <c r="AC952" s="44">
        <v>0</v>
      </c>
      <c r="AD952" s="44">
        <v>0</v>
      </c>
      <c r="AE952" s="109">
        <v>16476.64</v>
      </c>
    </row>
    <row r="953" spans="1:31" hidden="1" x14ac:dyDescent="0.2">
      <c r="A953" s="113">
        <v>2016</v>
      </c>
      <c r="B953" s="622" t="s">
        <v>95</v>
      </c>
      <c r="C953" s="490" t="s">
        <v>632</v>
      </c>
      <c r="D953" s="689">
        <v>42458</v>
      </c>
      <c r="E953" s="115" t="s">
        <v>46</v>
      </c>
      <c r="F953" s="102" t="s">
        <v>250</v>
      </c>
      <c r="G953" s="323" t="s">
        <v>63</v>
      </c>
      <c r="H953" s="323"/>
      <c r="I953" s="452" t="s">
        <v>1764</v>
      </c>
      <c r="J953" s="188" t="s">
        <v>316</v>
      </c>
      <c r="K953" s="593" t="s">
        <v>2419</v>
      </c>
      <c r="L953" s="505">
        <v>0</v>
      </c>
      <c r="M953" s="44">
        <v>2529</v>
      </c>
      <c r="N953" s="171">
        <v>0</v>
      </c>
      <c r="O953" s="104">
        <v>0</v>
      </c>
      <c r="P953" s="104">
        <v>0</v>
      </c>
      <c r="Q953" s="104">
        <v>28601.61</v>
      </c>
      <c r="R953" s="104">
        <v>0</v>
      </c>
      <c r="S953" s="180">
        <v>0</v>
      </c>
      <c r="T953" s="173">
        <v>0</v>
      </c>
      <c r="U953" s="173">
        <v>0</v>
      </c>
      <c r="V953" s="173">
        <v>0</v>
      </c>
      <c r="W953" s="173">
        <v>859872.63</v>
      </c>
      <c r="X953" s="173">
        <v>25721.37</v>
      </c>
      <c r="Y953" s="173">
        <v>0</v>
      </c>
      <c r="Z953" s="108">
        <v>0</v>
      </c>
      <c r="AA953" s="174" t="s">
        <v>237</v>
      </c>
      <c r="AB953" s="44">
        <v>18974.04</v>
      </c>
      <c r="AC953" s="44">
        <v>5860.93</v>
      </c>
      <c r="AD953" s="44">
        <v>0</v>
      </c>
      <c r="AE953" s="109">
        <v>13113.11</v>
      </c>
    </row>
    <row r="954" spans="1:31" hidden="1" x14ac:dyDescent="0.2">
      <c r="A954" s="113">
        <v>2016</v>
      </c>
      <c r="B954" s="622" t="s">
        <v>95</v>
      </c>
      <c r="C954" s="490" t="s">
        <v>633</v>
      </c>
      <c r="D954" s="689">
        <v>42458</v>
      </c>
      <c r="E954" s="115" t="s">
        <v>46</v>
      </c>
      <c r="F954" s="116" t="s">
        <v>260</v>
      </c>
      <c r="G954" s="102" t="s">
        <v>499</v>
      </c>
      <c r="H954" s="102"/>
      <c r="I954" s="452" t="s">
        <v>2524</v>
      </c>
      <c r="J954" s="188" t="s">
        <v>316</v>
      </c>
      <c r="K954" s="118" t="s">
        <v>1486</v>
      </c>
      <c r="L954" s="505">
        <v>0</v>
      </c>
      <c r="M954" s="44">
        <v>1713</v>
      </c>
      <c r="N954" s="171">
        <v>0</v>
      </c>
      <c r="O954" s="104">
        <v>0</v>
      </c>
      <c r="P954" s="104">
        <v>0</v>
      </c>
      <c r="Q954" s="104">
        <v>0</v>
      </c>
      <c r="R954" s="104">
        <v>0</v>
      </c>
      <c r="S954" s="180">
        <v>0</v>
      </c>
      <c r="T954" s="173">
        <v>0</v>
      </c>
      <c r="U954" s="173">
        <v>0</v>
      </c>
      <c r="V954" s="173">
        <v>0</v>
      </c>
      <c r="W954" s="173">
        <v>0</v>
      </c>
      <c r="X954" s="173">
        <v>0</v>
      </c>
      <c r="Y954" s="173">
        <v>0</v>
      </c>
      <c r="Z954" s="108">
        <v>0</v>
      </c>
      <c r="AA954" s="174" t="s">
        <v>237</v>
      </c>
      <c r="AB954" s="44">
        <v>22479.42</v>
      </c>
      <c r="AC954" s="44">
        <v>4967.55</v>
      </c>
      <c r="AD954" s="44">
        <v>0</v>
      </c>
      <c r="AE954" s="109">
        <v>17511.88</v>
      </c>
    </row>
    <row r="955" spans="1:31" hidden="1" x14ac:dyDescent="0.2">
      <c r="A955" s="113">
        <v>2016</v>
      </c>
      <c r="B955" s="189" t="s">
        <v>52</v>
      </c>
      <c r="C955" s="490" t="s">
        <v>634</v>
      </c>
      <c r="D955" s="689">
        <v>42467</v>
      </c>
      <c r="E955" s="115" t="s">
        <v>44</v>
      </c>
      <c r="F955" s="102" t="s">
        <v>250</v>
      </c>
      <c r="G955" s="177" t="s">
        <v>1837</v>
      </c>
      <c r="H955" s="177"/>
      <c r="I955" s="452" t="s">
        <v>713</v>
      </c>
      <c r="J955" s="119" t="s">
        <v>310</v>
      </c>
      <c r="K955" s="118" t="s">
        <v>2691</v>
      </c>
      <c r="L955" s="505">
        <v>0</v>
      </c>
      <c r="M955" s="44">
        <v>777</v>
      </c>
      <c r="N955" s="171">
        <v>0</v>
      </c>
      <c r="O955" s="104">
        <v>0</v>
      </c>
      <c r="P955" s="104">
        <v>0</v>
      </c>
      <c r="Q955" s="104">
        <v>0</v>
      </c>
      <c r="R955" s="104">
        <v>0</v>
      </c>
      <c r="S955" s="180">
        <v>0</v>
      </c>
      <c r="T955" s="173">
        <v>0</v>
      </c>
      <c r="U955" s="173">
        <v>0</v>
      </c>
      <c r="V955" s="173">
        <v>0</v>
      </c>
      <c r="W955" s="173">
        <v>0</v>
      </c>
      <c r="X955" s="173">
        <v>0</v>
      </c>
      <c r="Y955" s="173">
        <v>0</v>
      </c>
      <c r="Z955" s="108">
        <v>0</v>
      </c>
      <c r="AA955" s="174">
        <v>12000000</v>
      </c>
      <c r="AB955" s="44">
        <v>39956.54</v>
      </c>
      <c r="AC955" s="44">
        <v>2918.24</v>
      </c>
      <c r="AD955" s="44">
        <v>0</v>
      </c>
      <c r="AE955" s="109">
        <v>37038.300000000003</v>
      </c>
    </row>
    <row r="956" spans="1:31" s="1" customFormat="1" hidden="1" x14ac:dyDescent="0.2">
      <c r="A956" s="113">
        <v>2016</v>
      </c>
      <c r="B956" s="622" t="s">
        <v>156</v>
      </c>
      <c r="C956" s="490" t="s">
        <v>635</v>
      </c>
      <c r="D956" s="689">
        <v>42468</v>
      </c>
      <c r="E956" s="115" t="s">
        <v>295</v>
      </c>
      <c r="F956" s="116" t="s">
        <v>260</v>
      </c>
      <c r="G956" s="115" t="s">
        <v>63</v>
      </c>
      <c r="H956" s="115"/>
      <c r="I956" s="452" t="s">
        <v>712</v>
      </c>
      <c r="J956" s="119" t="s">
        <v>839</v>
      </c>
      <c r="K956" s="118" t="s">
        <v>2691</v>
      </c>
      <c r="L956" s="505">
        <v>0</v>
      </c>
      <c r="M956" s="44">
        <v>0</v>
      </c>
      <c r="N956" s="171">
        <v>0</v>
      </c>
      <c r="O956" s="104">
        <v>0</v>
      </c>
      <c r="P956" s="104">
        <v>0</v>
      </c>
      <c r="Q956" s="104">
        <v>0</v>
      </c>
      <c r="R956" s="104">
        <v>0</v>
      </c>
      <c r="S956" s="180">
        <v>0</v>
      </c>
      <c r="T956" s="173">
        <v>0</v>
      </c>
      <c r="U956" s="173">
        <v>0</v>
      </c>
      <c r="V956" s="173">
        <v>0</v>
      </c>
      <c r="W956" s="173">
        <v>0</v>
      </c>
      <c r="X956" s="173">
        <v>0</v>
      </c>
      <c r="Y956" s="173">
        <v>0</v>
      </c>
      <c r="Z956" s="108">
        <v>0</v>
      </c>
      <c r="AA956" s="174" t="s">
        <v>302</v>
      </c>
      <c r="AB956" s="44">
        <f t="shared" si="19"/>
        <v>0</v>
      </c>
      <c r="AC956" s="44">
        <v>0</v>
      </c>
      <c r="AD956" s="44">
        <v>0</v>
      </c>
      <c r="AE956" s="109">
        <v>0</v>
      </c>
    </row>
    <row r="957" spans="1:31" hidden="1" x14ac:dyDescent="0.2">
      <c r="A957" s="113">
        <v>2016</v>
      </c>
      <c r="B957" s="622" t="s">
        <v>116</v>
      </c>
      <c r="C957" s="490" t="s">
        <v>636</v>
      </c>
      <c r="D957" s="689">
        <v>42468</v>
      </c>
      <c r="E957" s="115" t="s">
        <v>295</v>
      </c>
      <c r="F957" s="115" t="s">
        <v>264</v>
      </c>
      <c r="G957" s="116" t="s">
        <v>68</v>
      </c>
      <c r="H957" s="116"/>
      <c r="I957" s="452" t="s">
        <v>1561</v>
      </c>
      <c r="J957" s="119" t="s">
        <v>535</v>
      </c>
      <c r="K957" s="593">
        <v>41322</v>
      </c>
      <c r="L957" s="505">
        <v>0</v>
      </c>
      <c r="M957" s="44">
        <v>0</v>
      </c>
      <c r="N957" s="171">
        <v>0</v>
      </c>
      <c r="O957" s="104">
        <v>0</v>
      </c>
      <c r="P957" s="104">
        <v>0</v>
      </c>
      <c r="Q957" s="104">
        <v>0</v>
      </c>
      <c r="R957" s="104">
        <v>0</v>
      </c>
      <c r="S957" s="180">
        <v>0</v>
      </c>
      <c r="T957" s="173">
        <v>0</v>
      </c>
      <c r="U957" s="173">
        <v>0</v>
      </c>
      <c r="V957" s="173">
        <v>0</v>
      </c>
      <c r="W957" s="173">
        <v>0</v>
      </c>
      <c r="X957" s="173">
        <v>0</v>
      </c>
      <c r="Y957" s="173">
        <v>0</v>
      </c>
      <c r="Z957" s="108">
        <v>0</v>
      </c>
      <c r="AA957" s="174" t="s">
        <v>303</v>
      </c>
      <c r="AB957" s="44">
        <f t="shared" si="19"/>
        <v>1558.33</v>
      </c>
      <c r="AC957" s="44">
        <v>0</v>
      </c>
      <c r="AD957" s="44">
        <v>0</v>
      </c>
      <c r="AE957" s="109">
        <v>1558.33</v>
      </c>
    </row>
    <row r="958" spans="1:31" hidden="1" x14ac:dyDescent="0.2">
      <c r="A958" s="319">
        <v>2016</v>
      </c>
      <c r="B958" s="320" t="s">
        <v>157</v>
      </c>
      <c r="C958" s="675" t="s">
        <v>637</v>
      </c>
      <c r="D958" s="715">
        <v>42472</v>
      </c>
      <c r="E958" s="203" t="s">
        <v>48</v>
      </c>
      <c r="F958" s="203" t="s">
        <v>258</v>
      </c>
      <c r="G958" s="203" t="s">
        <v>327</v>
      </c>
      <c r="H958" s="203"/>
      <c r="I958" s="465" t="s">
        <v>1748</v>
      </c>
      <c r="J958" s="183" t="s">
        <v>839</v>
      </c>
      <c r="K958" s="767"/>
      <c r="L958" s="504">
        <v>0</v>
      </c>
      <c r="M958" s="164">
        <v>0</v>
      </c>
      <c r="N958" s="271">
        <v>0</v>
      </c>
      <c r="O958" s="205">
        <v>0</v>
      </c>
      <c r="P958" s="205">
        <v>0</v>
      </c>
      <c r="Q958" s="205">
        <v>0</v>
      </c>
      <c r="R958" s="205">
        <v>0</v>
      </c>
      <c r="S958" s="369">
        <v>0</v>
      </c>
      <c r="T958" s="272">
        <v>0</v>
      </c>
      <c r="U958" s="272">
        <v>0</v>
      </c>
      <c r="V958" s="272">
        <v>0</v>
      </c>
      <c r="W958" s="272">
        <v>0</v>
      </c>
      <c r="X958" s="272">
        <v>0</v>
      </c>
      <c r="Y958" s="272">
        <v>0</v>
      </c>
      <c r="Z958" s="273">
        <v>0</v>
      </c>
      <c r="AA958" s="274" t="s">
        <v>20</v>
      </c>
      <c r="AB958" s="374">
        <f t="shared" si="19"/>
        <v>0</v>
      </c>
      <c r="AC958" s="164">
        <v>0</v>
      </c>
      <c r="AD958" s="164">
        <v>0</v>
      </c>
      <c r="AE958" s="209">
        <v>0</v>
      </c>
    </row>
    <row r="959" spans="1:31" s="1" customFormat="1" hidden="1" x14ac:dyDescent="0.2">
      <c r="A959" s="319">
        <v>2016</v>
      </c>
      <c r="B959" s="320" t="s">
        <v>121</v>
      </c>
      <c r="C959" s="675" t="s">
        <v>638</v>
      </c>
      <c r="D959" s="715">
        <v>42472</v>
      </c>
      <c r="E959" s="203" t="s">
        <v>294</v>
      </c>
      <c r="F959" s="203" t="s">
        <v>252</v>
      </c>
      <c r="G959" s="203" t="s">
        <v>328</v>
      </c>
      <c r="H959" s="203"/>
      <c r="I959" s="465" t="s">
        <v>816</v>
      </c>
      <c r="J959" s="183" t="s">
        <v>1</v>
      </c>
      <c r="K959" s="767" t="s">
        <v>698</v>
      </c>
      <c r="L959" s="504">
        <v>0</v>
      </c>
      <c r="M959" s="164">
        <v>0</v>
      </c>
      <c r="N959" s="271">
        <v>0</v>
      </c>
      <c r="O959" s="205">
        <v>0</v>
      </c>
      <c r="P959" s="205">
        <v>0</v>
      </c>
      <c r="Q959" s="205">
        <v>0</v>
      </c>
      <c r="R959" s="205">
        <v>0</v>
      </c>
      <c r="S959" s="369">
        <v>0</v>
      </c>
      <c r="T959" s="272">
        <v>0</v>
      </c>
      <c r="U959" s="272">
        <v>0</v>
      </c>
      <c r="V959" s="272">
        <v>0</v>
      </c>
      <c r="W959" s="272">
        <v>0</v>
      </c>
      <c r="X959" s="272">
        <v>0</v>
      </c>
      <c r="Y959" s="272">
        <v>0</v>
      </c>
      <c r="Z959" s="273">
        <v>0</v>
      </c>
      <c r="AA959" s="274" t="s">
        <v>20</v>
      </c>
      <c r="AB959" s="374">
        <v>507520</v>
      </c>
      <c r="AC959" s="164">
        <v>0</v>
      </c>
      <c r="AD959" s="164">
        <v>0</v>
      </c>
      <c r="AE959" s="209">
        <v>5075.2</v>
      </c>
    </row>
    <row r="960" spans="1:31" s="1" customFormat="1" hidden="1" x14ac:dyDescent="0.2">
      <c r="A960" s="185">
        <v>2016</v>
      </c>
      <c r="B960" s="189" t="s">
        <v>52</v>
      </c>
      <c r="C960" s="662" t="s">
        <v>639</v>
      </c>
      <c r="D960" s="689">
        <v>42472</v>
      </c>
      <c r="E960" s="115" t="s">
        <v>44</v>
      </c>
      <c r="F960" s="102" t="s">
        <v>250</v>
      </c>
      <c r="G960" s="115" t="s">
        <v>1837</v>
      </c>
      <c r="H960" s="115"/>
      <c r="I960" s="460" t="s">
        <v>828</v>
      </c>
      <c r="J960" s="119" t="s">
        <v>310</v>
      </c>
      <c r="K960" s="118" t="s">
        <v>1544</v>
      </c>
      <c r="L960" s="502">
        <v>25376</v>
      </c>
      <c r="M960" s="171">
        <v>1828.04</v>
      </c>
      <c r="N960" s="171">
        <v>0</v>
      </c>
      <c r="O960" s="104">
        <v>0</v>
      </c>
      <c r="P960" s="104">
        <v>0</v>
      </c>
      <c r="Q960" s="104">
        <v>0</v>
      </c>
      <c r="R960" s="104">
        <v>0</v>
      </c>
      <c r="S960" s="180">
        <v>0</v>
      </c>
      <c r="T960" s="173">
        <v>0</v>
      </c>
      <c r="U960" s="173">
        <v>0</v>
      </c>
      <c r="V960" s="173">
        <v>0</v>
      </c>
      <c r="W960" s="173">
        <v>0</v>
      </c>
      <c r="X960" s="173">
        <v>0</v>
      </c>
      <c r="Y960" s="173">
        <v>0</v>
      </c>
      <c r="Z960" s="108">
        <v>0</v>
      </c>
      <c r="AA960" s="174">
        <v>16000000</v>
      </c>
      <c r="AB960" s="44">
        <f t="shared" si="19"/>
        <v>184134.6</v>
      </c>
      <c r="AC960" s="44">
        <v>85644</v>
      </c>
      <c r="AD960" s="44">
        <v>0</v>
      </c>
      <c r="AE960" s="109">
        <v>98490.6</v>
      </c>
    </row>
    <row r="961" spans="1:31" s="1" customFormat="1" hidden="1" x14ac:dyDescent="0.2">
      <c r="A961" s="185">
        <v>2016</v>
      </c>
      <c r="B961" s="115" t="s">
        <v>52</v>
      </c>
      <c r="C961" s="662" t="s">
        <v>639</v>
      </c>
      <c r="D961" s="689">
        <v>42472</v>
      </c>
      <c r="E961" s="115" t="s">
        <v>279</v>
      </c>
      <c r="F961" s="102" t="s">
        <v>250</v>
      </c>
      <c r="G961" s="115" t="s">
        <v>1837</v>
      </c>
      <c r="H961" s="115"/>
      <c r="I961" s="460" t="s">
        <v>828</v>
      </c>
      <c r="J961" s="119" t="s">
        <v>310</v>
      </c>
      <c r="K961" s="118" t="s">
        <v>1543</v>
      </c>
      <c r="L961" s="502">
        <v>0</v>
      </c>
      <c r="M961" s="44">
        <v>0</v>
      </c>
      <c r="N961" s="171">
        <v>0</v>
      </c>
      <c r="O961" s="104">
        <v>0</v>
      </c>
      <c r="P961" s="104">
        <v>0</v>
      </c>
      <c r="Q961" s="104">
        <v>0</v>
      </c>
      <c r="R961" s="104">
        <v>0</v>
      </c>
      <c r="S961" s="180">
        <v>0</v>
      </c>
      <c r="T961" s="173">
        <v>0</v>
      </c>
      <c r="U961" s="173">
        <v>0</v>
      </c>
      <c r="V961" s="173">
        <v>0</v>
      </c>
      <c r="W961" s="173">
        <v>0</v>
      </c>
      <c r="X961" s="173">
        <v>0</v>
      </c>
      <c r="Y961" s="173">
        <v>0</v>
      </c>
      <c r="Z961" s="108">
        <v>0</v>
      </c>
      <c r="AA961" s="174">
        <v>16000000</v>
      </c>
      <c r="AB961" s="44">
        <f t="shared" si="19"/>
        <v>126880</v>
      </c>
      <c r="AC961" s="44">
        <v>63440</v>
      </c>
      <c r="AD961" s="44">
        <v>0</v>
      </c>
      <c r="AE961" s="109">
        <v>63440</v>
      </c>
    </row>
    <row r="962" spans="1:31" hidden="1" x14ac:dyDescent="0.2">
      <c r="A962" s="113">
        <v>2016</v>
      </c>
      <c r="B962" s="622" t="s">
        <v>3172</v>
      </c>
      <c r="C962" s="490" t="s">
        <v>640</v>
      </c>
      <c r="D962" s="689">
        <v>42486</v>
      </c>
      <c r="E962" s="115" t="s">
        <v>44</v>
      </c>
      <c r="F962" s="116" t="s">
        <v>260</v>
      </c>
      <c r="G962" s="115" t="s">
        <v>63</v>
      </c>
      <c r="H962" s="115"/>
      <c r="I962" s="452" t="s">
        <v>829</v>
      </c>
      <c r="J962" s="119" t="s">
        <v>310</v>
      </c>
      <c r="K962" s="118" t="s">
        <v>3171</v>
      </c>
      <c r="L962" s="502">
        <v>0</v>
      </c>
      <c r="M962" s="44">
        <v>0</v>
      </c>
      <c r="N962" s="171">
        <v>0</v>
      </c>
      <c r="O962" s="104">
        <v>0</v>
      </c>
      <c r="P962" s="104">
        <v>0</v>
      </c>
      <c r="Q962" s="104">
        <v>0</v>
      </c>
      <c r="R962" s="104">
        <v>0</v>
      </c>
      <c r="S962" s="180">
        <v>0</v>
      </c>
      <c r="T962" s="173">
        <v>0</v>
      </c>
      <c r="U962" s="173">
        <v>0</v>
      </c>
      <c r="V962" s="173">
        <v>0</v>
      </c>
      <c r="W962" s="173">
        <v>0</v>
      </c>
      <c r="X962" s="173">
        <v>0</v>
      </c>
      <c r="Y962" s="173">
        <v>0</v>
      </c>
      <c r="Z962" s="108">
        <v>0</v>
      </c>
      <c r="AA962" s="174">
        <v>250000</v>
      </c>
      <c r="AB962" s="44">
        <v>7685.93</v>
      </c>
      <c r="AC962" s="44">
        <v>2727.92</v>
      </c>
      <c r="AD962" s="44">
        <v>0</v>
      </c>
      <c r="AE962" s="109">
        <v>4958.01</v>
      </c>
    </row>
    <row r="963" spans="1:31" hidden="1" x14ac:dyDescent="0.2">
      <c r="A963" s="319">
        <v>2016</v>
      </c>
      <c r="B963" s="320" t="s">
        <v>224</v>
      </c>
      <c r="C963" s="675" t="s">
        <v>641</v>
      </c>
      <c r="D963" s="715">
        <v>42486</v>
      </c>
      <c r="E963" s="270" t="s">
        <v>296</v>
      </c>
      <c r="F963" s="250" t="s">
        <v>260</v>
      </c>
      <c r="G963" s="250" t="s">
        <v>68</v>
      </c>
      <c r="H963" s="250"/>
      <c r="I963" s="465" t="s">
        <v>698</v>
      </c>
      <c r="J963" s="183" t="s">
        <v>839</v>
      </c>
      <c r="K963" s="767"/>
      <c r="L963" s="510">
        <v>0</v>
      </c>
      <c r="M963" s="164">
        <v>0</v>
      </c>
      <c r="N963" s="271">
        <v>0</v>
      </c>
      <c r="O963" s="205">
        <v>0</v>
      </c>
      <c r="P963" s="205">
        <v>0</v>
      </c>
      <c r="Q963" s="205">
        <v>0</v>
      </c>
      <c r="R963" s="205">
        <v>0</v>
      </c>
      <c r="S963" s="369">
        <v>0</v>
      </c>
      <c r="T963" s="272">
        <v>0</v>
      </c>
      <c r="U963" s="272">
        <v>0</v>
      </c>
      <c r="V963" s="272">
        <v>0</v>
      </c>
      <c r="W963" s="272">
        <v>0</v>
      </c>
      <c r="X963" s="272">
        <v>0</v>
      </c>
      <c r="Y963" s="272">
        <v>0</v>
      </c>
      <c r="Z963" s="273">
        <v>0</v>
      </c>
      <c r="AA963" s="376" t="s">
        <v>1482</v>
      </c>
      <c r="AB963" s="374">
        <f t="shared" si="19"/>
        <v>0</v>
      </c>
      <c r="AC963" s="164">
        <v>0</v>
      </c>
      <c r="AD963" s="164">
        <v>0</v>
      </c>
      <c r="AE963" s="209">
        <v>0</v>
      </c>
    </row>
    <row r="964" spans="1:31" hidden="1" x14ac:dyDescent="0.2">
      <c r="A964" s="113">
        <v>2016</v>
      </c>
      <c r="B964" s="622" t="s">
        <v>121</v>
      </c>
      <c r="C964" s="490" t="s">
        <v>642</v>
      </c>
      <c r="D964" s="689">
        <v>42488</v>
      </c>
      <c r="E964" s="115" t="s">
        <v>294</v>
      </c>
      <c r="F964" s="115" t="s">
        <v>262</v>
      </c>
      <c r="G964" s="115" t="s">
        <v>68</v>
      </c>
      <c r="H964" s="115"/>
      <c r="I964" s="452" t="s">
        <v>1562</v>
      </c>
      <c r="J964" s="119" t="s">
        <v>310</v>
      </c>
      <c r="K964" s="118" t="s">
        <v>30</v>
      </c>
      <c r="L964" s="502">
        <v>0</v>
      </c>
      <c r="M964" s="44">
        <v>0</v>
      </c>
      <c r="N964" s="171">
        <v>0</v>
      </c>
      <c r="O964" s="104">
        <v>0</v>
      </c>
      <c r="P964" s="104">
        <v>0</v>
      </c>
      <c r="Q964" s="104">
        <v>0</v>
      </c>
      <c r="R964" s="104">
        <v>0</v>
      </c>
      <c r="S964" s="180">
        <v>0</v>
      </c>
      <c r="T964" s="173">
        <v>0</v>
      </c>
      <c r="U964" s="173">
        <v>0</v>
      </c>
      <c r="V964" s="173">
        <v>0</v>
      </c>
      <c r="W964" s="173">
        <v>0</v>
      </c>
      <c r="X964" s="173">
        <v>0</v>
      </c>
      <c r="Y964" s="173">
        <v>0</v>
      </c>
      <c r="Z964" s="108" t="s">
        <v>3067</v>
      </c>
      <c r="AA964" s="174">
        <v>8212.41</v>
      </c>
      <c r="AB964" s="44">
        <v>8212.41</v>
      </c>
      <c r="AC964" s="44">
        <v>0</v>
      </c>
      <c r="AD964" s="44">
        <v>0</v>
      </c>
      <c r="AE964" s="109">
        <v>8212.41</v>
      </c>
    </row>
    <row r="965" spans="1:31" hidden="1" x14ac:dyDescent="0.2">
      <c r="A965" s="113">
        <v>2016</v>
      </c>
      <c r="B965" s="192" t="s">
        <v>196</v>
      </c>
      <c r="C965" s="491" t="s">
        <v>643</v>
      </c>
      <c r="D965" s="695">
        <v>42493</v>
      </c>
      <c r="E965" s="115" t="s">
        <v>294</v>
      </c>
      <c r="F965" s="116" t="s">
        <v>260</v>
      </c>
      <c r="G965" s="193" t="s">
        <v>68</v>
      </c>
      <c r="H965" s="193"/>
      <c r="I965" s="489" t="s">
        <v>1563</v>
      </c>
      <c r="J965" s="402" t="s">
        <v>310</v>
      </c>
      <c r="K965" s="587" t="s">
        <v>1427</v>
      </c>
      <c r="L965" s="511">
        <v>0</v>
      </c>
      <c r="M965" s="44">
        <v>0</v>
      </c>
      <c r="N965" s="171">
        <v>0</v>
      </c>
      <c r="O965" s="104">
        <v>0</v>
      </c>
      <c r="P965" s="104">
        <v>0</v>
      </c>
      <c r="Q965" s="104">
        <v>0</v>
      </c>
      <c r="R965" s="104">
        <v>0</v>
      </c>
      <c r="S965" s="180">
        <v>0</v>
      </c>
      <c r="T965" s="173">
        <v>0</v>
      </c>
      <c r="U965" s="173">
        <v>0</v>
      </c>
      <c r="V965" s="173">
        <v>0</v>
      </c>
      <c r="W965" s="173">
        <v>0</v>
      </c>
      <c r="X965" s="173">
        <v>0</v>
      </c>
      <c r="Y965" s="264">
        <v>0</v>
      </c>
      <c r="Z965" s="265">
        <v>0</v>
      </c>
      <c r="AA965" s="174" t="s">
        <v>2362</v>
      </c>
      <c r="AB965" s="44">
        <v>8694.2199999999993</v>
      </c>
      <c r="AC965" s="44">
        <v>0</v>
      </c>
      <c r="AD965" s="44">
        <v>0</v>
      </c>
      <c r="AE965" s="109">
        <v>6960.3</v>
      </c>
    </row>
    <row r="966" spans="1:31" hidden="1" x14ac:dyDescent="0.2">
      <c r="A966" s="113">
        <v>2016</v>
      </c>
      <c r="B966" s="115" t="s">
        <v>197</v>
      </c>
      <c r="C966" s="490" t="s">
        <v>644</v>
      </c>
      <c r="D966" s="689">
        <v>42493</v>
      </c>
      <c r="E966" s="115" t="s">
        <v>294</v>
      </c>
      <c r="F966" s="116" t="s">
        <v>260</v>
      </c>
      <c r="G966" s="115" t="s">
        <v>68</v>
      </c>
      <c r="H966" s="115"/>
      <c r="I966" s="452" t="s">
        <v>1564</v>
      </c>
      <c r="J966" s="111" t="s">
        <v>310</v>
      </c>
      <c r="K966" s="587" t="s">
        <v>581</v>
      </c>
      <c r="L966" s="511">
        <v>0</v>
      </c>
      <c r="M966" s="44">
        <v>0</v>
      </c>
      <c r="N966" s="171">
        <v>0</v>
      </c>
      <c r="O966" s="104">
        <v>0</v>
      </c>
      <c r="P966" s="104">
        <v>0</v>
      </c>
      <c r="Q966" s="104">
        <v>0</v>
      </c>
      <c r="R966" s="104">
        <v>0</v>
      </c>
      <c r="S966" s="180">
        <v>0</v>
      </c>
      <c r="T966" s="173">
        <v>0</v>
      </c>
      <c r="U966" s="173">
        <v>0</v>
      </c>
      <c r="V966" s="173">
        <v>0</v>
      </c>
      <c r="W966" s="173">
        <v>0</v>
      </c>
      <c r="X966" s="173">
        <v>0</v>
      </c>
      <c r="Y966" s="173">
        <v>0</v>
      </c>
      <c r="Z966" s="108">
        <v>0</v>
      </c>
      <c r="AA966" s="174" t="s">
        <v>20</v>
      </c>
      <c r="AB966" s="44">
        <v>18779.689999999999</v>
      </c>
      <c r="AC966" s="231">
        <v>2727.92</v>
      </c>
      <c r="AD966" s="231">
        <v>0</v>
      </c>
      <c r="AE966" s="244">
        <v>14682.16</v>
      </c>
    </row>
    <row r="967" spans="1:31" hidden="1" x14ac:dyDescent="0.2">
      <c r="A967" s="113">
        <v>2016</v>
      </c>
      <c r="B967" s="115" t="s">
        <v>197</v>
      </c>
      <c r="C967" s="490" t="s">
        <v>645</v>
      </c>
      <c r="D967" s="689">
        <v>42493</v>
      </c>
      <c r="E967" s="115" t="s">
        <v>294</v>
      </c>
      <c r="F967" s="116" t="s">
        <v>260</v>
      </c>
      <c r="G967" s="115" t="s">
        <v>68</v>
      </c>
      <c r="H967" s="115"/>
      <c r="I967" s="452" t="s">
        <v>1565</v>
      </c>
      <c r="J967" s="119" t="s">
        <v>538</v>
      </c>
      <c r="K967" s="593">
        <v>42892</v>
      </c>
      <c r="L967" s="502">
        <v>0</v>
      </c>
      <c r="M967" s="44">
        <v>0</v>
      </c>
      <c r="N967" s="171">
        <v>0</v>
      </c>
      <c r="O967" s="104">
        <v>0</v>
      </c>
      <c r="P967" s="104">
        <v>0</v>
      </c>
      <c r="Q967" s="104">
        <v>0</v>
      </c>
      <c r="R967" s="104">
        <v>0</v>
      </c>
      <c r="S967" s="180">
        <v>0</v>
      </c>
      <c r="T967" s="173">
        <v>0</v>
      </c>
      <c r="U967" s="173">
        <v>0</v>
      </c>
      <c r="V967" s="173">
        <v>0</v>
      </c>
      <c r="W967" s="173">
        <v>0</v>
      </c>
      <c r="X967" s="173">
        <v>0</v>
      </c>
      <c r="Y967" s="173">
        <v>0</v>
      </c>
      <c r="Z967" s="108">
        <v>0</v>
      </c>
      <c r="AA967" s="174">
        <v>542167.81999999995</v>
      </c>
      <c r="AB967" s="44">
        <v>16075.81</v>
      </c>
      <c r="AC967" s="44">
        <v>0</v>
      </c>
      <c r="AD967" s="44">
        <v>0</v>
      </c>
      <c r="AE967" s="109">
        <v>14246.56</v>
      </c>
    </row>
    <row r="968" spans="1:31" hidden="1" x14ac:dyDescent="0.2">
      <c r="A968" s="319">
        <v>2016</v>
      </c>
      <c r="B968" s="320" t="s">
        <v>103</v>
      </c>
      <c r="C968" s="675" t="s">
        <v>646</v>
      </c>
      <c r="D968" s="715">
        <v>42499</v>
      </c>
      <c r="E968" s="203" t="s">
        <v>42</v>
      </c>
      <c r="F968" s="204" t="s">
        <v>250</v>
      </c>
      <c r="G968" s="203" t="s">
        <v>63</v>
      </c>
      <c r="H968" s="203"/>
      <c r="I968" s="465" t="s">
        <v>711</v>
      </c>
      <c r="J968" s="183" t="s">
        <v>839</v>
      </c>
      <c r="K968" s="767"/>
      <c r="L968" s="510">
        <v>0</v>
      </c>
      <c r="M968" s="164">
        <v>0</v>
      </c>
      <c r="N968" s="271">
        <v>0</v>
      </c>
      <c r="O968" s="205">
        <v>1952</v>
      </c>
      <c r="P968" s="205">
        <v>0</v>
      </c>
      <c r="Q968" s="205">
        <v>0</v>
      </c>
      <c r="R968" s="205">
        <v>0</v>
      </c>
      <c r="S968" s="369">
        <v>0</v>
      </c>
      <c r="T968" s="272">
        <v>0</v>
      </c>
      <c r="U968" s="272">
        <v>0</v>
      </c>
      <c r="V968" s="272">
        <v>0</v>
      </c>
      <c r="W968" s="272">
        <v>0</v>
      </c>
      <c r="X968" s="272">
        <v>0</v>
      </c>
      <c r="Y968" s="272">
        <v>0</v>
      </c>
      <c r="Z968" s="273">
        <v>0</v>
      </c>
      <c r="AA968" s="274" t="s">
        <v>237</v>
      </c>
      <c r="AB968" s="374">
        <f>AE968+AD968</f>
        <v>0</v>
      </c>
      <c r="AC968" s="164">
        <v>8860.42</v>
      </c>
      <c r="AD968" s="164">
        <v>0</v>
      </c>
      <c r="AE968" s="164">
        <v>0</v>
      </c>
    </row>
    <row r="969" spans="1:31" hidden="1" x14ac:dyDescent="0.2">
      <c r="A969" s="113">
        <v>2016</v>
      </c>
      <c r="B969" s="622" t="s">
        <v>146</v>
      </c>
      <c r="C969" s="490" t="s">
        <v>647</v>
      </c>
      <c r="D969" s="689">
        <v>42514</v>
      </c>
      <c r="E969" s="115" t="s">
        <v>46</v>
      </c>
      <c r="F969" s="116" t="s">
        <v>260</v>
      </c>
      <c r="G969" s="115" t="s">
        <v>63</v>
      </c>
      <c r="H969" s="115"/>
      <c r="I969" s="452" t="s">
        <v>3035</v>
      </c>
      <c r="J969" s="188" t="s">
        <v>316</v>
      </c>
      <c r="K969" s="118" t="s">
        <v>1480</v>
      </c>
      <c r="L969" s="502">
        <v>0</v>
      </c>
      <c r="M969" s="44">
        <v>0</v>
      </c>
      <c r="N969" s="171">
        <v>0</v>
      </c>
      <c r="O969" s="104">
        <v>0</v>
      </c>
      <c r="P969" s="104">
        <v>0</v>
      </c>
      <c r="Q969" s="104">
        <v>0</v>
      </c>
      <c r="R969" s="104">
        <v>0</v>
      </c>
      <c r="S969" s="180">
        <v>7167.45</v>
      </c>
      <c r="T969" s="173">
        <v>0</v>
      </c>
      <c r="U969" s="173">
        <v>0</v>
      </c>
      <c r="V969" s="173">
        <v>0</v>
      </c>
      <c r="W969" s="173">
        <v>48873.96</v>
      </c>
      <c r="X969" s="173">
        <v>0</v>
      </c>
      <c r="Y969" s="173">
        <v>0</v>
      </c>
      <c r="Z969" s="108">
        <v>0</v>
      </c>
      <c r="AA969" s="174">
        <v>50610.5</v>
      </c>
      <c r="AB969" s="44">
        <f t="shared" si="19"/>
        <v>2991.84</v>
      </c>
      <c r="AC969" s="44">
        <v>0</v>
      </c>
      <c r="AD969" s="44">
        <v>0</v>
      </c>
      <c r="AE969" s="109">
        <v>2991.84</v>
      </c>
    </row>
    <row r="970" spans="1:31" hidden="1" x14ac:dyDescent="0.2">
      <c r="A970" s="113">
        <v>2016</v>
      </c>
      <c r="B970" s="622" t="s">
        <v>128</v>
      </c>
      <c r="C970" s="490" t="s">
        <v>648</v>
      </c>
      <c r="D970" s="689">
        <v>42514</v>
      </c>
      <c r="E970" s="115" t="s">
        <v>46</v>
      </c>
      <c r="F970" s="116" t="s">
        <v>260</v>
      </c>
      <c r="G970" s="115" t="s">
        <v>63</v>
      </c>
      <c r="H970" s="115"/>
      <c r="I970" s="452" t="s">
        <v>710</v>
      </c>
      <c r="J970" s="119" t="s">
        <v>592</v>
      </c>
      <c r="K970" s="118" t="s">
        <v>2685</v>
      </c>
      <c r="L970" s="502">
        <v>0</v>
      </c>
      <c r="M970" s="44">
        <v>0</v>
      </c>
      <c r="N970" s="171">
        <v>0</v>
      </c>
      <c r="O970" s="104">
        <v>0</v>
      </c>
      <c r="P970" s="104">
        <v>0</v>
      </c>
      <c r="Q970" s="104">
        <v>0</v>
      </c>
      <c r="R970" s="104">
        <v>0</v>
      </c>
      <c r="S970" s="180">
        <v>0</v>
      </c>
      <c r="T970" s="173">
        <v>0</v>
      </c>
      <c r="U970" s="173">
        <v>0</v>
      </c>
      <c r="V970" s="173">
        <v>0</v>
      </c>
      <c r="W970" s="173">
        <v>0</v>
      </c>
      <c r="X970" s="173">
        <v>0</v>
      </c>
      <c r="Y970" s="173">
        <v>0</v>
      </c>
      <c r="Z970" s="108">
        <v>0</v>
      </c>
      <c r="AA970" s="174">
        <v>87448.66</v>
      </c>
      <c r="AB970" s="44">
        <f t="shared" si="19"/>
        <v>0</v>
      </c>
      <c r="AC970" s="44">
        <v>0</v>
      </c>
      <c r="AD970" s="44">
        <v>0</v>
      </c>
      <c r="AE970" s="109">
        <v>0</v>
      </c>
    </row>
    <row r="971" spans="1:31" hidden="1" x14ac:dyDescent="0.2">
      <c r="A971" s="113">
        <v>2016</v>
      </c>
      <c r="B971" s="622" t="s">
        <v>104</v>
      </c>
      <c r="C971" s="490" t="s">
        <v>649</v>
      </c>
      <c r="D971" s="689">
        <v>42514</v>
      </c>
      <c r="E971" s="115" t="s">
        <v>46</v>
      </c>
      <c r="F971" s="116" t="s">
        <v>260</v>
      </c>
      <c r="G971" s="115" t="s">
        <v>63</v>
      </c>
      <c r="H971" s="115"/>
      <c r="I971" s="452" t="s">
        <v>709</v>
      </c>
      <c r="J971" s="188" t="s">
        <v>316</v>
      </c>
      <c r="K971" s="118" t="s">
        <v>2627</v>
      </c>
      <c r="L971" s="502">
        <v>0</v>
      </c>
      <c r="M971" s="44">
        <v>0</v>
      </c>
      <c r="N971" s="44">
        <v>0</v>
      </c>
      <c r="O971" s="104">
        <v>0</v>
      </c>
      <c r="P971" s="104">
        <v>0</v>
      </c>
      <c r="Q971" s="104">
        <v>0</v>
      </c>
      <c r="R971" s="104">
        <v>0</v>
      </c>
      <c r="S971" s="180">
        <v>0</v>
      </c>
      <c r="T971" s="44">
        <v>0</v>
      </c>
      <c r="U971" s="44">
        <v>0</v>
      </c>
      <c r="V971" s="44">
        <v>0</v>
      </c>
      <c r="W971" s="173">
        <v>58953.93</v>
      </c>
      <c r="X971" s="173">
        <v>15030</v>
      </c>
      <c r="Y971" s="173">
        <v>0</v>
      </c>
      <c r="Z971" s="108">
        <v>0</v>
      </c>
      <c r="AA971" s="174">
        <v>900000</v>
      </c>
      <c r="AB971" s="44">
        <v>13470.61</v>
      </c>
      <c r="AC971" s="44">
        <v>0</v>
      </c>
      <c r="AD971" s="44">
        <v>0</v>
      </c>
      <c r="AE971" s="109">
        <v>13470.661</v>
      </c>
    </row>
    <row r="972" spans="1:31" hidden="1" x14ac:dyDescent="0.2">
      <c r="A972" s="113">
        <v>2016</v>
      </c>
      <c r="B972" s="622" t="s">
        <v>129</v>
      </c>
      <c r="C972" s="490" t="s">
        <v>650</v>
      </c>
      <c r="D972" s="689">
        <v>42514</v>
      </c>
      <c r="E972" s="115" t="s">
        <v>46</v>
      </c>
      <c r="F972" s="115" t="s">
        <v>271</v>
      </c>
      <c r="G972" s="115" t="s">
        <v>18</v>
      </c>
      <c r="H972" s="115"/>
      <c r="I972" s="452" t="s">
        <v>708</v>
      </c>
      <c r="J972" s="188" t="s">
        <v>316</v>
      </c>
      <c r="K972" s="593">
        <v>43020</v>
      </c>
      <c r="L972" s="502">
        <v>0</v>
      </c>
      <c r="M972" s="44">
        <v>0</v>
      </c>
      <c r="N972" s="150">
        <v>-14640</v>
      </c>
      <c r="O972" s="104">
        <v>6100</v>
      </c>
      <c r="P972" s="104">
        <v>0</v>
      </c>
      <c r="Q972" s="104">
        <v>0</v>
      </c>
      <c r="R972" s="104">
        <v>0</v>
      </c>
      <c r="S972" s="180">
        <v>0</v>
      </c>
      <c r="T972" s="44">
        <v>0</v>
      </c>
      <c r="U972" s="44">
        <v>0</v>
      </c>
      <c r="V972" s="44">
        <v>0</v>
      </c>
      <c r="W972" s="173">
        <v>0</v>
      </c>
      <c r="X972" s="173">
        <v>0</v>
      </c>
      <c r="Y972" s="173">
        <v>0</v>
      </c>
      <c r="Z972" s="108">
        <v>0</v>
      </c>
      <c r="AA972" s="174" t="s">
        <v>1483</v>
      </c>
      <c r="AB972" s="44">
        <f t="shared" si="19"/>
        <v>0</v>
      </c>
      <c r="AC972" s="44">
        <v>0</v>
      </c>
      <c r="AD972" s="44">
        <v>0</v>
      </c>
      <c r="AE972" s="109">
        <v>0</v>
      </c>
    </row>
    <row r="973" spans="1:31" hidden="1" x14ac:dyDescent="0.2">
      <c r="A973" s="113">
        <v>2016</v>
      </c>
      <c r="B973" s="622" t="s">
        <v>317</v>
      </c>
      <c r="C973" s="490" t="s">
        <v>651</v>
      </c>
      <c r="D973" s="689">
        <v>42517</v>
      </c>
      <c r="E973" s="115" t="s">
        <v>294</v>
      </c>
      <c r="F973" s="116" t="s">
        <v>265</v>
      </c>
      <c r="G973" s="115" t="s">
        <v>329</v>
      </c>
      <c r="H973" s="115"/>
      <c r="I973" s="452" t="s">
        <v>1566</v>
      </c>
      <c r="J973" s="188" t="s">
        <v>316</v>
      </c>
      <c r="K973" s="118" t="s">
        <v>575</v>
      </c>
      <c r="L973" s="502">
        <v>0</v>
      </c>
      <c r="M973" s="44">
        <v>0</v>
      </c>
      <c r="N973" s="264">
        <v>0</v>
      </c>
      <c r="O973" s="104">
        <v>0</v>
      </c>
      <c r="P973" s="104">
        <v>0</v>
      </c>
      <c r="Q973" s="104">
        <v>0</v>
      </c>
      <c r="R973" s="104">
        <v>0</v>
      </c>
      <c r="S973" s="180">
        <v>0</v>
      </c>
      <c r="T973" s="44">
        <v>0</v>
      </c>
      <c r="U973" s="44">
        <v>0</v>
      </c>
      <c r="V973" s="44">
        <v>0</v>
      </c>
      <c r="W973" s="173">
        <v>0</v>
      </c>
      <c r="X973" s="173">
        <v>1459.12</v>
      </c>
      <c r="Y973" s="173">
        <v>0</v>
      </c>
      <c r="Z973" s="108">
        <v>0</v>
      </c>
      <c r="AA973" s="174" t="s">
        <v>20</v>
      </c>
      <c r="AB973" s="44">
        <v>6449.43</v>
      </c>
      <c r="AC973" s="44">
        <v>0</v>
      </c>
      <c r="AD973" s="44">
        <v>0</v>
      </c>
      <c r="AE973" s="109">
        <v>6449.43</v>
      </c>
    </row>
    <row r="974" spans="1:31" hidden="1" x14ac:dyDescent="0.2">
      <c r="A974" s="185">
        <v>2016</v>
      </c>
      <c r="B974" s="115" t="s">
        <v>225</v>
      </c>
      <c r="C974" s="490" t="s">
        <v>652</v>
      </c>
      <c r="D974" s="689">
        <v>42517</v>
      </c>
      <c r="E974" s="115" t="s">
        <v>305</v>
      </c>
      <c r="F974" s="116" t="s">
        <v>260</v>
      </c>
      <c r="G974" s="115" t="s">
        <v>68</v>
      </c>
      <c r="H974" s="115"/>
      <c r="I974" s="452" t="s">
        <v>707</v>
      </c>
      <c r="J974" s="188" t="s">
        <v>316</v>
      </c>
      <c r="K974" s="118" t="s">
        <v>1842</v>
      </c>
      <c r="L974" s="502">
        <v>0</v>
      </c>
      <c r="M974" s="44">
        <v>0</v>
      </c>
      <c r="N974" s="264">
        <v>0</v>
      </c>
      <c r="O974" s="104">
        <v>0</v>
      </c>
      <c r="P974" s="104">
        <v>0</v>
      </c>
      <c r="Q974" s="104">
        <v>0</v>
      </c>
      <c r="R974" s="104">
        <v>0</v>
      </c>
      <c r="S974" s="180">
        <v>0</v>
      </c>
      <c r="T974" s="44">
        <v>0</v>
      </c>
      <c r="U974" s="44">
        <v>0</v>
      </c>
      <c r="V974" s="44">
        <v>0</v>
      </c>
      <c r="W974" s="173">
        <v>2416.14</v>
      </c>
      <c r="X974" s="173">
        <v>1287.5899999999999</v>
      </c>
      <c r="Y974" s="173">
        <v>0</v>
      </c>
      <c r="Z974" s="108">
        <v>0</v>
      </c>
      <c r="AA974" s="174">
        <v>67424</v>
      </c>
      <c r="AB974" s="44">
        <f t="shared" si="19"/>
        <v>0</v>
      </c>
      <c r="AC974" s="44">
        <v>0</v>
      </c>
      <c r="AD974" s="44">
        <v>0</v>
      </c>
      <c r="AE974" s="109">
        <v>0</v>
      </c>
    </row>
    <row r="975" spans="1:31" hidden="1" x14ac:dyDescent="0.2">
      <c r="A975" s="185">
        <v>2016</v>
      </c>
      <c r="B975" s="622" t="s">
        <v>226</v>
      </c>
      <c r="C975" s="490" t="s">
        <v>653</v>
      </c>
      <c r="D975" s="689">
        <v>42522</v>
      </c>
      <c r="E975" s="115" t="s">
        <v>295</v>
      </c>
      <c r="F975" s="115" t="s">
        <v>257</v>
      </c>
      <c r="G975" s="115" t="s">
        <v>332</v>
      </c>
      <c r="H975" s="115"/>
      <c r="I975" s="452" t="s">
        <v>1567</v>
      </c>
      <c r="J975" s="119" t="s">
        <v>310</v>
      </c>
      <c r="K975" s="118" t="s">
        <v>1722</v>
      </c>
      <c r="L975" s="502">
        <v>0</v>
      </c>
      <c r="M975" s="44">
        <v>0</v>
      </c>
      <c r="N975" s="264">
        <v>0</v>
      </c>
      <c r="O975" s="104">
        <v>0</v>
      </c>
      <c r="P975" s="104">
        <v>0</v>
      </c>
      <c r="Q975" s="104">
        <v>0</v>
      </c>
      <c r="R975" s="104">
        <v>0</v>
      </c>
      <c r="S975" s="180">
        <v>0</v>
      </c>
      <c r="T975" s="44">
        <v>0</v>
      </c>
      <c r="U975" s="44">
        <v>0</v>
      </c>
      <c r="V975" s="44">
        <v>0</v>
      </c>
      <c r="W975" s="173">
        <v>0</v>
      </c>
      <c r="X975" s="173">
        <v>0</v>
      </c>
      <c r="Y975" s="173">
        <v>0</v>
      </c>
      <c r="Z975" s="108">
        <v>0</v>
      </c>
      <c r="AA975" s="174" t="s">
        <v>20</v>
      </c>
      <c r="AB975" s="44">
        <f t="shared" si="19"/>
        <v>5333.98</v>
      </c>
      <c r="AC975" s="44">
        <v>5333.98</v>
      </c>
      <c r="AD975" s="44">
        <v>0</v>
      </c>
      <c r="AE975" s="109">
        <v>0</v>
      </c>
    </row>
    <row r="976" spans="1:31" hidden="1" x14ac:dyDescent="0.2">
      <c r="A976" s="185">
        <v>2016</v>
      </c>
      <c r="B976" s="622" t="s">
        <v>226</v>
      </c>
      <c r="C976" s="490" t="s">
        <v>654</v>
      </c>
      <c r="D976" s="689">
        <v>42522</v>
      </c>
      <c r="E976" s="115" t="s">
        <v>295</v>
      </c>
      <c r="F976" s="116" t="s">
        <v>265</v>
      </c>
      <c r="G976" s="115" t="s">
        <v>332</v>
      </c>
      <c r="H976" s="115"/>
      <c r="I976" s="452" t="s">
        <v>1568</v>
      </c>
      <c r="J976" s="119" t="s">
        <v>310</v>
      </c>
      <c r="K976" s="118" t="s">
        <v>1723</v>
      </c>
      <c r="L976" s="502">
        <v>0</v>
      </c>
      <c r="M976" s="44">
        <v>0</v>
      </c>
      <c r="N976" s="264">
        <v>0</v>
      </c>
      <c r="O976" s="104">
        <v>0</v>
      </c>
      <c r="P976" s="104">
        <v>0</v>
      </c>
      <c r="Q976" s="104">
        <v>0</v>
      </c>
      <c r="R976" s="104">
        <v>0</v>
      </c>
      <c r="S976" s="180">
        <v>0</v>
      </c>
      <c r="T976" s="44">
        <v>0</v>
      </c>
      <c r="U976" s="44">
        <v>0</v>
      </c>
      <c r="V976" s="44">
        <v>0</v>
      </c>
      <c r="W976" s="173">
        <v>0</v>
      </c>
      <c r="X976" s="173">
        <v>0</v>
      </c>
      <c r="Y976" s="173">
        <v>0</v>
      </c>
      <c r="Z976" s="108">
        <v>1268.8</v>
      </c>
      <c r="AA976" s="174" t="s">
        <v>20</v>
      </c>
      <c r="AB976" s="44">
        <f t="shared" si="19"/>
        <v>6437.89</v>
      </c>
      <c r="AC976" s="44">
        <v>0</v>
      </c>
      <c r="AD976" s="44">
        <v>0</v>
      </c>
      <c r="AE976" s="109">
        <v>6437.89</v>
      </c>
    </row>
    <row r="977" spans="1:31" hidden="1" x14ac:dyDescent="0.2">
      <c r="A977" s="185">
        <v>2016</v>
      </c>
      <c r="B977" s="622" t="s">
        <v>198</v>
      </c>
      <c r="C977" s="490" t="s">
        <v>655</v>
      </c>
      <c r="D977" s="689">
        <v>42535</v>
      </c>
      <c r="E977" s="115" t="s">
        <v>297</v>
      </c>
      <c r="F977" s="115" t="s">
        <v>253</v>
      </c>
      <c r="G977" s="115" t="s">
        <v>199</v>
      </c>
      <c r="H977" s="403" t="s">
        <v>1</v>
      </c>
      <c r="I977" s="493" t="s">
        <v>1481</v>
      </c>
      <c r="J977" s="119" t="s">
        <v>310</v>
      </c>
      <c r="K977" s="118" t="s">
        <v>1724</v>
      </c>
      <c r="L977" s="502">
        <v>0</v>
      </c>
      <c r="M977" s="44">
        <v>0</v>
      </c>
      <c r="N977" s="44">
        <v>0</v>
      </c>
      <c r="O977" s="104">
        <v>0</v>
      </c>
      <c r="P977" s="104">
        <v>0</v>
      </c>
      <c r="Q977" s="104">
        <v>0</v>
      </c>
      <c r="R977" s="104">
        <v>0</v>
      </c>
      <c r="S977" s="180">
        <v>0</v>
      </c>
      <c r="T977" s="44">
        <v>0</v>
      </c>
      <c r="U977" s="44">
        <v>0</v>
      </c>
      <c r="V977" s="44">
        <v>0</v>
      </c>
      <c r="W977" s="173">
        <v>0</v>
      </c>
      <c r="X977" s="173">
        <v>0</v>
      </c>
      <c r="Y977" s="173">
        <v>0</v>
      </c>
      <c r="Z977" s="108">
        <v>0</v>
      </c>
      <c r="AA977" s="174" t="s">
        <v>20</v>
      </c>
      <c r="AB977" s="44">
        <f t="shared" si="19"/>
        <v>2946.15</v>
      </c>
      <c r="AC977" s="44">
        <v>0</v>
      </c>
      <c r="AD977" s="44">
        <v>0</v>
      </c>
      <c r="AE977" s="109">
        <v>2946.15</v>
      </c>
    </row>
    <row r="978" spans="1:31" hidden="1" x14ac:dyDescent="0.2">
      <c r="A978" s="321">
        <v>2016</v>
      </c>
      <c r="B978" s="320" t="s">
        <v>147</v>
      </c>
      <c r="C978" s="675" t="s">
        <v>656</v>
      </c>
      <c r="D978" s="715">
        <v>42542</v>
      </c>
      <c r="E978" s="203" t="s">
        <v>46</v>
      </c>
      <c r="F978" s="203" t="s">
        <v>273</v>
      </c>
      <c r="G978" s="203" t="s">
        <v>63</v>
      </c>
      <c r="H978" s="203"/>
      <c r="I978" s="465" t="s">
        <v>706</v>
      </c>
      <c r="J978" s="183" t="s">
        <v>839</v>
      </c>
      <c r="K978" s="767"/>
      <c r="L978" s="510">
        <v>0</v>
      </c>
      <c r="M978" s="164">
        <v>0</v>
      </c>
      <c r="N978" s="164">
        <v>0</v>
      </c>
      <c r="O978" s="205">
        <v>0</v>
      </c>
      <c r="P978" s="205">
        <v>0</v>
      </c>
      <c r="Q978" s="205">
        <v>0</v>
      </c>
      <c r="R978" s="205">
        <v>0</v>
      </c>
      <c r="S978" s="205">
        <v>0</v>
      </c>
      <c r="T978" s="164">
        <v>0</v>
      </c>
      <c r="U978" s="164">
        <v>0</v>
      </c>
      <c r="V978" s="164">
        <v>0</v>
      </c>
      <c r="W978" s="272">
        <v>0</v>
      </c>
      <c r="X978" s="272">
        <v>0</v>
      </c>
      <c r="Y978" s="272">
        <v>0</v>
      </c>
      <c r="Z978" s="273">
        <v>0</v>
      </c>
      <c r="AA978" s="274">
        <v>26000</v>
      </c>
      <c r="AB978" s="374">
        <f t="shared" si="19"/>
        <v>0</v>
      </c>
      <c r="AC978" s="164">
        <v>0</v>
      </c>
      <c r="AD978" s="164">
        <v>0</v>
      </c>
      <c r="AE978" s="209">
        <v>0</v>
      </c>
    </row>
    <row r="979" spans="1:31" hidden="1" x14ac:dyDescent="0.2">
      <c r="A979" s="321">
        <v>2016</v>
      </c>
      <c r="B979" s="320" t="s">
        <v>200</v>
      </c>
      <c r="C979" s="675" t="s">
        <v>657</v>
      </c>
      <c r="D979" s="715">
        <v>42543</v>
      </c>
      <c r="E979" s="203" t="s">
        <v>49</v>
      </c>
      <c r="F979" s="155" t="s">
        <v>291</v>
      </c>
      <c r="G979" s="203" t="s">
        <v>63</v>
      </c>
      <c r="H979" s="203"/>
      <c r="I979" s="465" t="s">
        <v>698</v>
      </c>
      <c r="J979" s="183" t="s">
        <v>839</v>
      </c>
      <c r="K979" s="767"/>
      <c r="L979" s="510">
        <v>0</v>
      </c>
      <c r="M979" s="164">
        <v>0</v>
      </c>
      <c r="N979" s="164">
        <v>0</v>
      </c>
      <c r="O979" s="205">
        <v>0</v>
      </c>
      <c r="P979" s="205">
        <v>0</v>
      </c>
      <c r="Q979" s="205">
        <v>0</v>
      </c>
      <c r="R979" s="205">
        <v>0</v>
      </c>
      <c r="S979" s="205">
        <v>0</v>
      </c>
      <c r="T979" s="164">
        <v>0</v>
      </c>
      <c r="U979" s="164">
        <v>0</v>
      </c>
      <c r="V979" s="164">
        <v>0</v>
      </c>
      <c r="W979" s="272">
        <v>0</v>
      </c>
      <c r="X979" s="272">
        <v>0</v>
      </c>
      <c r="Y979" s="272">
        <v>0</v>
      </c>
      <c r="Z979" s="273">
        <v>0</v>
      </c>
      <c r="AA979" s="274" t="s">
        <v>20</v>
      </c>
      <c r="AB979" s="374">
        <f t="shared" si="19"/>
        <v>0</v>
      </c>
      <c r="AC979" s="164">
        <v>0</v>
      </c>
      <c r="AD979" s="164">
        <v>0</v>
      </c>
      <c r="AE979" s="209">
        <v>0</v>
      </c>
    </row>
    <row r="980" spans="1:31" hidden="1" x14ac:dyDescent="0.2">
      <c r="A980" s="321">
        <v>2016</v>
      </c>
      <c r="B980" s="320" t="s">
        <v>2526</v>
      </c>
      <c r="C980" s="675" t="s">
        <v>658</v>
      </c>
      <c r="D980" s="715">
        <v>42549</v>
      </c>
      <c r="E980" s="203" t="s">
        <v>39</v>
      </c>
      <c r="F980" s="204" t="s">
        <v>250</v>
      </c>
      <c r="G980" s="203" t="s">
        <v>324</v>
      </c>
      <c r="H980" s="203"/>
      <c r="I980" s="465" t="s">
        <v>2525</v>
      </c>
      <c r="J980" s="183" t="s">
        <v>839</v>
      </c>
      <c r="K980" s="767"/>
      <c r="L980" s="510">
        <v>0</v>
      </c>
      <c r="M980" s="164">
        <v>0</v>
      </c>
      <c r="N980" s="164">
        <v>0</v>
      </c>
      <c r="O980" s="205">
        <v>0</v>
      </c>
      <c r="P980" s="205">
        <v>0</v>
      </c>
      <c r="Q980" s="205">
        <v>0</v>
      </c>
      <c r="R980" s="205">
        <v>0</v>
      </c>
      <c r="S980" s="205">
        <v>0</v>
      </c>
      <c r="T980" s="164">
        <v>0</v>
      </c>
      <c r="U980" s="164">
        <v>0</v>
      </c>
      <c r="V980" s="164">
        <v>0</v>
      </c>
      <c r="W980" s="272">
        <v>0</v>
      </c>
      <c r="X980" s="272">
        <v>0</v>
      </c>
      <c r="Y980" s="272">
        <v>0</v>
      </c>
      <c r="Z980" s="273">
        <v>0</v>
      </c>
      <c r="AA980" s="274">
        <v>85000</v>
      </c>
      <c r="AB980" s="374">
        <f t="shared" si="19"/>
        <v>0</v>
      </c>
      <c r="AC980" s="164">
        <v>0</v>
      </c>
      <c r="AD980" s="164">
        <v>0</v>
      </c>
      <c r="AE980" s="209">
        <v>0</v>
      </c>
    </row>
    <row r="981" spans="1:31" x14ac:dyDescent="0.2">
      <c r="A981" s="321">
        <v>2016</v>
      </c>
      <c r="B981" s="320" t="s">
        <v>98</v>
      </c>
      <c r="C981" s="675" t="s">
        <v>659</v>
      </c>
      <c r="D981" s="715">
        <v>42551</v>
      </c>
      <c r="E981" s="203" t="s">
        <v>37</v>
      </c>
      <c r="F981" s="250" t="s">
        <v>260</v>
      </c>
      <c r="G981" s="203" t="s">
        <v>243</v>
      </c>
      <c r="H981" s="203"/>
      <c r="I981" s="465" t="s">
        <v>698</v>
      </c>
      <c r="J981" s="183" t="s">
        <v>839</v>
      </c>
      <c r="K981" s="767"/>
      <c r="L981" s="510">
        <v>0</v>
      </c>
      <c r="M981" s="164">
        <v>0</v>
      </c>
      <c r="N981" s="164">
        <v>0</v>
      </c>
      <c r="O981" s="205">
        <v>0</v>
      </c>
      <c r="P981" s="205">
        <v>0</v>
      </c>
      <c r="Q981" s="205">
        <v>0</v>
      </c>
      <c r="R981" s="205">
        <v>0</v>
      </c>
      <c r="S981" s="205">
        <v>0</v>
      </c>
      <c r="T981" s="164">
        <v>0</v>
      </c>
      <c r="U981" s="164">
        <v>0</v>
      </c>
      <c r="V981" s="164">
        <v>0</v>
      </c>
      <c r="W981" s="272">
        <v>0</v>
      </c>
      <c r="X981" s="272">
        <v>0</v>
      </c>
      <c r="Y981" s="272">
        <v>0</v>
      </c>
      <c r="Z981" s="273">
        <v>0</v>
      </c>
      <c r="AA981" s="274" t="s">
        <v>1484</v>
      </c>
      <c r="AB981" s="374">
        <f t="shared" si="19"/>
        <v>0</v>
      </c>
      <c r="AC981" s="164">
        <v>0</v>
      </c>
      <c r="AD981" s="164">
        <v>0</v>
      </c>
      <c r="AE981" s="209">
        <v>0</v>
      </c>
    </row>
    <row r="982" spans="1:31" x14ac:dyDescent="0.2">
      <c r="A982" s="321">
        <v>2016</v>
      </c>
      <c r="B982" s="320" t="s">
        <v>109</v>
      </c>
      <c r="C982" s="675" t="s">
        <v>660</v>
      </c>
      <c r="D982" s="715">
        <v>42551</v>
      </c>
      <c r="E982" s="203" t="s">
        <v>37</v>
      </c>
      <c r="F982" s="204" t="s">
        <v>250</v>
      </c>
      <c r="G982" s="203" t="s">
        <v>63</v>
      </c>
      <c r="H982" s="203"/>
      <c r="I982" s="465" t="s">
        <v>702</v>
      </c>
      <c r="J982" s="183" t="s">
        <v>839</v>
      </c>
      <c r="K982" s="767"/>
      <c r="L982" s="510">
        <v>0</v>
      </c>
      <c r="M982" s="164">
        <v>0</v>
      </c>
      <c r="N982" s="164">
        <v>0</v>
      </c>
      <c r="O982" s="205">
        <v>1952</v>
      </c>
      <c r="P982" s="205">
        <v>0</v>
      </c>
      <c r="Q982" s="205">
        <v>0</v>
      </c>
      <c r="R982" s="205">
        <v>0</v>
      </c>
      <c r="S982" s="205">
        <v>0</v>
      </c>
      <c r="T982" s="164">
        <v>0</v>
      </c>
      <c r="U982" s="164">
        <v>0</v>
      </c>
      <c r="V982" s="164">
        <v>0</v>
      </c>
      <c r="W982" s="272">
        <v>0</v>
      </c>
      <c r="X982" s="272">
        <v>0</v>
      </c>
      <c r="Y982" s="272">
        <v>0</v>
      </c>
      <c r="Z982" s="273">
        <v>0</v>
      </c>
      <c r="AA982" s="274" t="s">
        <v>20</v>
      </c>
      <c r="AB982" s="374">
        <f t="shared" si="19"/>
        <v>2727.92</v>
      </c>
      <c r="AC982" s="164">
        <v>2727.92</v>
      </c>
      <c r="AD982" s="164">
        <v>0</v>
      </c>
      <c r="AE982" s="209">
        <v>0</v>
      </c>
    </row>
    <row r="983" spans="1:31" hidden="1" x14ac:dyDescent="0.2">
      <c r="A983" s="321">
        <v>2016</v>
      </c>
      <c r="B983" s="320" t="s">
        <v>2434</v>
      </c>
      <c r="C983" s="675" t="s">
        <v>661</v>
      </c>
      <c r="D983" s="715">
        <v>42564</v>
      </c>
      <c r="E983" s="203" t="s">
        <v>294</v>
      </c>
      <c r="F983" s="250" t="s">
        <v>265</v>
      </c>
      <c r="G983" s="203" t="s">
        <v>68</v>
      </c>
      <c r="H983" s="203"/>
      <c r="I983" s="465" t="s">
        <v>701</v>
      </c>
      <c r="J983" s="183" t="s">
        <v>839</v>
      </c>
      <c r="K983" s="767"/>
      <c r="L983" s="510">
        <v>0</v>
      </c>
      <c r="M983" s="164">
        <v>0</v>
      </c>
      <c r="N983" s="164">
        <v>0</v>
      </c>
      <c r="O983" s="205">
        <v>0</v>
      </c>
      <c r="P983" s="205">
        <v>0</v>
      </c>
      <c r="Q983" s="205">
        <v>0</v>
      </c>
      <c r="R983" s="205">
        <v>0</v>
      </c>
      <c r="S983" s="205">
        <v>0</v>
      </c>
      <c r="T983" s="164">
        <v>0</v>
      </c>
      <c r="U983" s="164">
        <v>0</v>
      </c>
      <c r="V983" s="164">
        <v>0</v>
      </c>
      <c r="W983" s="272">
        <v>0</v>
      </c>
      <c r="X983" s="272">
        <v>0</v>
      </c>
      <c r="Y983" s="272">
        <v>0</v>
      </c>
      <c r="Z983" s="273">
        <v>0</v>
      </c>
      <c r="AA983" s="274" t="s">
        <v>20</v>
      </c>
      <c r="AB983" s="374">
        <f t="shared" si="19"/>
        <v>0</v>
      </c>
      <c r="AC983" s="164">
        <v>0</v>
      </c>
      <c r="AD983" s="164">
        <v>0</v>
      </c>
      <c r="AE983" s="209">
        <v>0</v>
      </c>
    </row>
    <row r="984" spans="1:31" hidden="1" x14ac:dyDescent="0.2">
      <c r="A984" s="321">
        <v>2016</v>
      </c>
      <c r="B984" s="320" t="s">
        <v>201</v>
      </c>
      <c r="C984" s="675" t="s">
        <v>662</v>
      </c>
      <c r="D984" s="715">
        <v>42564</v>
      </c>
      <c r="E984" s="203" t="s">
        <v>294</v>
      </c>
      <c r="F984" s="250" t="s">
        <v>265</v>
      </c>
      <c r="G984" s="203" t="s">
        <v>68</v>
      </c>
      <c r="H984" s="203"/>
      <c r="I984" s="465" t="s">
        <v>700</v>
      </c>
      <c r="J984" s="183" t="s">
        <v>839</v>
      </c>
      <c r="K984" s="767"/>
      <c r="L984" s="510">
        <v>0</v>
      </c>
      <c r="M984" s="164">
        <v>0</v>
      </c>
      <c r="N984" s="164">
        <v>0</v>
      </c>
      <c r="O984" s="205">
        <v>0</v>
      </c>
      <c r="P984" s="205">
        <v>0</v>
      </c>
      <c r="Q984" s="205">
        <v>0</v>
      </c>
      <c r="R984" s="205">
        <v>0</v>
      </c>
      <c r="S984" s="205">
        <v>0</v>
      </c>
      <c r="T984" s="164">
        <v>0</v>
      </c>
      <c r="U984" s="164">
        <v>0</v>
      </c>
      <c r="V984" s="164">
        <v>0</v>
      </c>
      <c r="W984" s="272">
        <v>0</v>
      </c>
      <c r="X984" s="272">
        <v>0</v>
      </c>
      <c r="Y984" s="272">
        <v>0</v>
      </c>
      <c r="Z984" s="273">
        <v>0</v>
      </c>
      <c r="AA984" s="274" t="s">
        <v>20</v>
      </c>
      <c r="AB984" s="374">
        <f t="shared" si="19"/>
        <v>0</v>
      </c>
      <c r="AC984" s="164">
        <v>0</v>
      </c>
      <c r="AD984" s="164">
        <v>0</v>
      </c>
      <c r="AE984" s="209">
        <v>0</v>
      </c>
    </row>
    <row r="985" spans="1:31" hidden="1" x14ac:dyDescent="0.2">
      <c r="A985" s="321">
        <v>2016</v>
      </c>
      <c r="B985" s="203" t="s">
        <v>202</v>
      </c>
      <c r="C985" s="675" t="s">
        <v>663</v>
      </c>
      <c r="D985" s="715">
        <v>42569</v>
      </c>
      <c r="E985" s="203" t="s">
        <v>295</v>
      </c>
      <c r="F985" s="155" t="s">
        <v>291</v>
      </c>
      <c r="G985" s="203" t="s">
        <v>72</v>
      </c>
      <c r="H985" s="203"/>
      <c r="I985" s="465" t="s">
        <v>698</v>
      </c>
      <c r="J985" s="183" t="s">
        <v>839</v>
      </c>
      <c r="K985" s="767"/>
      <c r="L985" s="510">
        <v>0</v>
      </c>
      <c r="M985" s="164">
        <v>0</v>
      </c>
      <c r="N985" s="164">
        <v>0</v>
      </c>
      <c r="O985" s="205">
        <v>0</v>
      </c>
      <c r="P985" s="205">
        <v>0</v>
      </c>
      <c r="Q985" s="205">
        <v>0</v>
      </c>
      <c r="R985" s="205">
        <v>0</v>
      </c>
      <c r="S985" s="205">
        <v>0</v>
      </c>
      <c r="T985" s="164">
        <v>0</v>
      </c>
      <c r="U985" s="164">
        <v>0</v>
      </c>
      <c r="V985" s="164">
        <v>0</v>
      </c>
      <c r="W985" s="272">
        <v>0</v>
      </c>
      <c r="X985" s="272">
        <v>0</v>
      </c>
      <c r="Y985" s="272">
        <v>0</v>
      </c>
      <c r="Z985" s="273">
        <v>0</v>
      </c>
      <c r="AA985" s="274" t="s">
        <v>1485</v>
      </c>
      <c r="AB985" s="374">
        <f t="shared" si="19"/>
        <v>0</v>
      </c>
      <c r="AC985" s="164">
        <v>0</v>
      </c>
      <c r="AD985" s="164">
        <v>0</v>
      </c>
      <c r="AE985" s="209">
        <v>0</v>
      </c>
    </row>
    <row r="986" spans="1:31" hidden="1" x14ac:dyDescent="0.2">
      <c r="A986" s="185">
        <v>2016</v>
      </c>
      <c r="B986" s="622" t="s">
        <v>227</v>
      </c>
      <c r="C986" s="490" t="s">
        <v>664</v>
      </c>
      <c r="D986" s="689">
        <v>42578</v>
      </c>
      <c r="E986" s="115" t="s">
        <v>46</v>
      </c>
      <c r="F986" s="102" t="s">
        <v>259</v>
      </c>
      <c r="G986" s="115" t="s">
        <v>63</v>
      </c>
      <c r="H986" s="115"/>
      <c r="I986" s="452" t="s">
        <v>699</v>
      </c>
      <c r="J986" s="119" t="s">
        <v>560</v>
      </c>
      <c r="K986" s="593">
        <v>42495</v>
      </c>
      <c r="L986" s="502">
        <v>0</v>
      </c>
      <c r="M986" s="44">
        <v>0</v>
      </c>
      <c r="N986" s="44">
        <v>0</v>
      </c>
      <c r="O986" s="104">
        <v>1952</v>
      </c>
      <c r="P986" s="104">
        <v>0</v>
      </c>
      <c r="Q986" s="104">
        <v>0</v>
      </c>
      <c r="R986" s="104">
        <v>0</v>
      </c>
      <c r="S986" s="180">
        <v>0</v>
      </c>
      <c r="T986" s="44">
        <v>0</v>
      </c>
      <c r="U986" s="44">
        <v>0</v>
      </c>
      <c r="V986" s="44">
        <v>0</v>
      </c>
      <c r="W986" s="173">
        <v>0</v>
      </c>
      <c r="X986" s="173">
        <v>0</v>
      </c>
      <c r="Y986" s="173">
        <v>0</v>
      </c>
      <c r="Z986" s="108">
        <v>0</v>
      </c>
      <c r="AA986" s="174">
        <v>260000</v>
      </c>
      <c r="AB986" s="44">
        <f t="shared" si="19"/>
        <v>6304.91</v>
      </c>
      <c r="AC986" s="44">
        <v>0</v>
      </c>
      <c r="AD986" s="44">
        <v>0</v>
      </c>
      <c r="AE986" s="109">
        <v>6304.91</v>
      </c>
    </row>
    <row r="987" spans="1:31" hidden="1" x14ac:dyDescent="0.2">
      <c r="A987" s="185">
        <v>2016</v>
      </c>
      <c r="B987" s="622" t="s">
        <v>230</v>
      </c>
      <c r="C987" s="490" t="s">
        <v>665</v>
      </c>
      <c r="D987" s="689">
        <v>42578</v>
      </c>
      <c r="E987" s="115" t="s">
        <v>46</v>
      </c>
      <c r="F987" s="102" t="s">
        <v>259</v>
      </c>
      <c r="G987" s="115" t="s">
        <v>63</v>
      </c>
      <c r="H987" s="115"/>
      <c r="I987" s="452" t="s">
        <v>1569</v>
      </c>
      <c r="J987" s="112" t="s">
        <v>576</v>
      </c>
      <c r="K987" s="117" t="s">
        <v>1725</v>
      </c>
      <c r="L987" s="501">
        <v>0</v>
      </c>
      <c r="M987" s="44">
        <v>0</v>
      </c>
      <c r="N987" s="44">
        <v>0</v>
      </c>
      <c r="O987" s="104">
        <v>3660</v>
      </c>
      <c r="P987" s="104">
        <v>0</v>
      </c>
      <c r="Q987" s="104">
        <v>0</v>
      </c>
      <c r="R987" s="104">
        <v>0</v>
      </c>
      <c r="S987" s="180">
        <v>0</v>
      </c>
      <c r="T987" s="44">
        <v>0</v>
      </c>
      <c r="U987" s="44">
        <v>0</v>
      </c>
      <c r="V987" s="44">
        <v>0</v>
      </c>
      <c r="W987" s="173">
        <v>0</v>
      </c>
      <c r="X987" s="173">
        <v>0</v>
      </c>
      <c r="Y987" s="173">
        <v>0</v>
      </c>
      <c r="Z987" s="108">
        <v>0</v>
      </c>
      <c r="AA987" s="174" t="s">
        <v>20</v>
      </c>
      <c r="AB987" s="44">
        <f t="shared" si="19"/>
        <v>0</v>
      </c>
      <c r="AC987" s="44">
        <v>0</v>
      </c>
      <c r="AD987" s="44">
        <v>0</v>
      </c>
      <c r="AE987" s="109">
        <v>0</v>
      </c>
    </row>
    <row r="988" spans="1:31" hidden="1" x14ac:dyDescent="0.2">
      <c r="A988" s="321">
        <v>2016</v>
      </c>
      <c r="B988" s="320" t="s">
        <v>832</v>
      </c>
      <c r="C988" s="675" t="s">
        <v>666</v>
      </c>
      <c r="D988" s="715">
        <v>42579</v>
      </c>
      <c r="E988" s="203" t="s">
        <v>294</v>
      </c>
      <c r="F988" s="203" t="s">
        <v>252</v>
      </c>
      <c r="G988" s="203" t="s">
        <v>328</v>
      </c>
      <c r="H988" s="203"/>
      <c r="I988" s="465" t="s">
        <v>698</v>
      </c>
      <c r="J988" s="183" t="s">
        <v>839</v>
      </c>
      <c r="K988" s="767"/>
      <c r="L988" s="510">
        <v>0</v>
      </c>
      <c r="M988" s="164">
        <v>0</v>
      </c>
      <c r="N988" s="164">
        <v>0</v>
      </c>
      <c r="O988" s="205">
        <v>0</v>
      </c>
      <c r="P988" s="205">
        <v>0</v>
      </c>
      <c r="Q988" s="205">
        <v>0</v>
      </c>
      <c r="R988" s="205">
        <v>0</v>
      </c>
      <c r="S988" s="205">
        <v>0</v>
      </c>
      <c r="T988" s="164">
        <v>0</v>
      </c>
      <c r="U988" s="164">
        <v>0</v>
      </c>
      <c r="V988" s="164">
        <v>0</v>
      </c>
      <c r="W988" s="272">
        <v>0</v>
      </c>
      <c r="X988" s="272">
        <v>0</v>
      </c>
      <c r="Y988" s="272">
        <v>0</v>
      </c>
      <c r="Z988" s="273">
        <v>0</v>
      </c>
      <c r="AA988" s="274" t="s">
        <v>20</v>
      </c>
      <c r="AB988" s="374">
        <f t="shared" si="19"/>
        <v>0</v>
      </c>
      <c r="AC988" s="164">
        <v>0</v>
      </c>
      <c r="AD988" s="164">
        <v>0</v>
      </c>
      <c r="AE988" s="209">
        <v>0</v>
      </c>
    </row>
    <row r="989" spans="1:31" hidden="1" x14ac:dyDescent="0.2">
      <c r="A989" s="321">
        <v>2016</v>
      </c>
      <c r="B989" s="320" t="s">
        <v>148</v>
      </c>
      <c r="C989" s="675" t="s">
        <v>667</v>
      </c>
      <c r="D989" s="715">
        <v>42590</v>
      </c>
      <c r="E989" s="203" t="s">
        <v>294</v>
      </c>
      <c r="F989" s="203" t="s">
        <v>252</v>
      </c>
      <c r="G989" s="203" t="s">
        <v>328</v>
      </c>
      <c r="H989" s="203"/>
      <c r="I989" s="465" t="s">
        <v>698</v>
      </c>
      <c r="J989" s="183" t="s">
        <v>839</v>
      </c>
      <c r="K989" s="767"/>
      <c r="L989" s="510">
        <v>0</v>
      </c>
      <c r="M989" s="164">
        <v>0</v>
      </c>
      <c r="N989" s="164">
        <v>0</v>
      </c>
      <c r="O989" s="205">
        <v>0</v>
      </c>
      <c r="P989" s="205">
        <v>0</v>
      </c>
      <c r="Q989" s="205">
        <v>0</v>
      </c>
      <c r="R989" s="205">
        <v>0</v>
      </c>
      <c r="S989" s="205">
        <v>0</v>
      </c>
      <c r="T989" s="164">
        <v>0</v>
      </c>
      <c r="U989" s="164">
        <v>0</v>
      </c>
      <c r="V989" s="164">
        <v>0</v>
      </c>
      <c r="W989" s="272">
        <v>0</v>
      </c>
      <c r="X989" s="272">
        <v>0</v>
      </c>
      <c r="Y989" s="272">
        <v>0</v>
      </c>
      <c r="Z989" s="273">
        <v>0</v>
      </c>
      <c r="AA989" s="274" t="s">
        <v>20</v>
      </c>
      <c r="AB989" s="374">
        <v>5075.2</v>
      </c>
      <c r="AC989" s="164">
        <v>0</v>
      </c>
      <c r="AD989" s="164">
        <v>0</v>
      </c>
      <c r="AE989" s="209">
        <v>0</v>
      </c>
    </row>
    <row r="990" spans="1:31" hidden="1" x14ac:dyDescent="0.2">
      <c r="A990" s="185">
        <v>2016</v>
      </c>
      <c r="B990" s="622" t="s">
        <v>222</v>
      </c>
      <c r="C990" s="490" t="s">
        <v>668</v>
      </c>
      <c r="D990" s="689">
        <v>42591</v>
      </c>
      <c r="E990" s="115" t="s">
        <v>46</v>
      </c>
      <c r="F990" s="115" t="s">
        <v>252</v>
      </c>
      <c r="G990" s="115" t="s">
        <v>328</v>
      </c>
      <c r="H990" s="115"/>
      <c r="I990" s="452" t="s">
        <v>1570</v>
      </c>
      <c r="J990" s="188" t="s">
        <v>316</v>
      </c>
      <c r="K990" s="118" t="s">
        <v>1726</v>
      </c>
      <c r="L990" s="502">
        <v>0</v>
      </c>
      <c r="M990" s="44">
        <v>0</v>
      </c>
      <c r="N990" s="44">
        <v>0</v>
      </c>
      <c r="O990" s="104">
        <v>0</v>
      </c>
      <c r="P990" s="104">
        <v>0</v>
      </c>
      <c r="Q990" s="104">
        <v>0</v>
      </c>
      <c r="R990" s="104">
        <v>0</v>
      </c>
      <c r="S990" s="180">
        <v>0</v>
      </c>
      <c r="T990" s="44">
        <v>0</v>
      </c>
      <c r="U990" s="44">
        <v>0</v>
      </c>
      <c r="V990" s="44">
        <v>0</v>
      </c>
      <c r="W990" s="173">
        <v>0</v>
      </c>
      <c r="X990" s="173">
        <v>954.14</v>
      </c>
      <c r="Y990" s="173">
        <v>0</v>
      </c>
      <c r="Z990" s="108">
        <v>0</v>
      </c>
      <c r="AA990" s="174" t="s">
        <v>836</v>
      </c>
      <c r="AB990" s="45">
        <f t="shared" si="19"/>
        <v>0</v>
      </c>
      <c r="AC990" s="44">
        <v>0</v>
      </c>
      <c r="AD990" s="44">
        <v>0</v>
      </c>
      <c r="AE990" s="109">
        <v>0</v>
      </c>
    </row>
    <row r="991" spans="1:31" hidden="1" x14ac:dyDescent="0.2">
      <c r="A991" s="321">
        <v>2016</v>
      </c>
      <c r="B991" s="320" t="s">
        <v>151</v>
      </c>
      <c r="C991" s="675" t="s">
        <v>669</v>
      </c>
      <c r="D991" s="715">
        <v>42619</v>
      </c>
      <c r="E991" s="203" t="s">
        <v>42</v>
      </c>
      <c r="F991" s="203" t="s">
        <v>1185</v>
      </c>
      <c r="G991" s="203" t="s">
        <v>68</v>
      </c>
      <c r="H991" s="203"/>
      <c r="I991" s="465" t="s">
        <v>588</v>
      </c>
      <c r="J991" s="183" t="s">
        <v>839</v>
      </c>
      <c r="K991" s="767"/>
      <c r="L991" s="510">
        <v>0</v>
      </c>
      <c r="M991" s="164">
        <v>0</v>
      </c>
      <c r="N991" s="164">
        <v>0</v>
      </c>
      <c r="O991" s="205">
        <v>0</v>
      </c>
      <c r="P991" s="205">
        <v>0</v>
      </c>
      <c r="Q991" s="205">
        <v>0</v>
      </c>
      <c r="R991" s="205">
        <v>0</v>
      </c>
      <c r="S991" s="205">
        <v>0</v>
      </c>
      <c r="T991" s="164">
        <v>0</v>
      </c>
      <c r="U991" s="164">
        <v>0</v>
      </c>
      <c r="V991" s="164">
        <v>0</v>
      </c>
      <c r="W991" s="272">
        <v>0</v>
      </c>
      <c r="X991" s="272">
        <v>0</v>
      </c>
      <c r="Y991" s="272">
        <v>0</v>
      </c>
      <c r="Z991" s="273">
        <v>0</v>
      </c>
      <c r="AA991" s="274" t="s">
        <v>20</v>
      </c>
      <c r="AB991" s="374">
        <f t="shared" si="19"/>
        <v>5434.23</v>
      </c>
      <c r="AC991" s="164">
        <v>5434.23</v>
      </c>
      <c r="AD991" s="164">
        <v>0</v>
      </c>
      <c r="AE991" s="209">
        <v>0</v>
      </c>
    </row>
    <row r="992" spans="1:31" hidden="1" x14ac:dyDescent="0.2">
      <c r="A992" s="185">
        <v>2016</v>
      </c>
      <c r="B992" s="622" t="s">
        <v>536</v>
      </c>
      <c r="C992" s="490" t="s">
        <v>670</v>
      </c>
      <c r="D992" s="689">
        <v>42635</v>
      </c>
      <c r="E992" s="115" t="s">
        <v>294</v>
      </c>
      <c r="F992" s="115" t="s">
        <v>264</v>
      </c>
      <c r="G992" s="115" t="s">
        <v>68</v>
      </c>
      <c r="H992" s="115"/>
      <c r="I992" s="452" t="s">
        <v>1570</v>
      </c>
      <c r="J992" s="188" t="s">
        <v>316</v>
      </c>
      <c r="K992" s="118" t="s">
        <v>1726</v>
      </c>
      <c r="L992" s="502">
        <v>0</v>
      </c>
      <c r="M992" s="44">
        <v>0</v>
      </c>
      <c r="N992" s="44">
        <v>0</v>
      </c>
      <c r="O992" s="104">
        <v>0</v>
      </c>
      <c r="P992" s="104">
        <v>0</v>
      </c>
      <c r="Q992" s="104">
        <v>0</v>
      </c>
      <c r="R992" s="104">
        <v>0</v>
      </c>
      <c r="S992" s="180">
        <v>0</v>
      </c>
      <c r="T992" s="44">
        <v>0</v>
      </c>
      <c r="U992" s="44">
        <v>0</v>
      </c>
      <c r="V992" s="44">
        <v>0</v>
      </c>
      <c r="W992" s="173">
        <v>0</v>
      </c>
      <c r="X992" s="173">
        <v>0</v>
      </c>
      <c r="Y992" s="173">
        <v>0</v>
      </c>
      <c r="Z992" s="108">
        <v>0</v>
      </c>
      <c r="AA992" s="174" t="s">
        <v>541</v>
      </c>
      <c r="AB992" s="44">
        <v>1679.37</v>
      </c>
      <c r="AC992" s="44">
        <v>0</v>
      </c>
      <c r="AD992" s="44">
        <v>0</v>
      </c>
      <c r="AE992" s="109">
        <v>1337.36</v>
      </c>
    </row>
    <row r="993" spans="1:32" hidden="1" x14ac:dyDescent="0.2">
      <c r="A993" s="321">
        <v>2016</v>
      </c>
      <c r="B993" s="320" t="s">
        <v>1762</v>
      </c>
      <c r="C993" s="675" t="s">
        <v>671</v>
      </c>
      <c r="D993" s="715">
        <v>42641</v>
      </c>
      <c r="E993" s="203" t="s">
        <v>44</v>
      </c>
      <c r="F993" s="203" t="s">
        <v>262</v>
      </c>
      <c r="G993" s="203" t="s">
        <v>63</v>
      </c>
      <c r="H993" s="203"/>
      <c r="I993" s="465" t="s">
        <v>1763</v>
      </c>
      <c r="J993" s="183" t="s">
        <v>839</v>
      </c>
      <c r="K993" s="767"/>
      <c r="L993" s="510">
        <v>0</v>
      </c>
      <c r="M993" s="164">
        <v>0</v>
      </c>
      <c r="N993" s="164">
        <v>0</v>
      </c>
      <c r="O993" s="205">
        <v>0</v>
      </c>
      <c r="P993" s="205">
        <v>0</v>
      </c>
      <c r="Q993" s="205">
        <v>0</v>
      </c>
      <c r="R993" s="205">
        <v>0</v>
      </c>
      <c r="S993" s="205">
        <v>0</v>
      </c>
      <c r="T993" s="164">
        <v>0</v>
      </c>
      <c r="U993" s="164">
        <v>0</v>
      </c>
      <c r="V993" s="164">
        <v>0</v>
      </c>
      <c r="W993" s="272">
        <v>0</v>
      </c>
      <c r="X993" s="272">
        <v>0</v>
      </c>
      <c r="Y993" s="272">
        <v>0</v>
      </c>
      <c r="Z993" s="273">
        <v>0</v>
      </c>
      <c r="AA993" s="274">
        <v>159877.53</v>
      </c>
      <c r="AB993" s="374">
        <f t="shared" si="19"/>
        <v>2943.32</v>
      </c>
      <c r="AC993" s="164">
        <v>2943.32</v>
      </c>
      <c r="AD993" s="164">
        <v>0</v>
      </c>
      <c r="AE993" s="209">
        <v>0</v>
      </c>
    </row>
    <row r="994" spans="1:32" x14ac:dyDescent="0.2">
      <c r="A994" s="185">
        <v>2016</v>
      </c>
      <c r="B994" s="622" t="s">
        <v>162</v>
      </c>
      <c r="C994" s="490" t="s">
        <v>672</v>
      </c>
      <c r="D994" s="689">
        <v>42642</v>
      </c>
      <c r="E994" s="115" t="s">
        <v>37</v>
      </c>
      <c r="F994" s="115" t="s">
        <v>250</v>
      </c>
      <c r="G994" s="115" t="s">
        <v>68</v>
      </c>
      <c r="H994" s="115"/>
      <c r="I994" s="452" t="s">
        <v>583</v>
      </c>
      <c r="J994" s="188" t="s">
        <v>316</v>
      </c>
      <c r="K994" s="593" t="s">
        <v>3105</v>
      </c>
      <c r="L994" s="502">
        <v>0</v>
      </c>
      <c r="M994" s="44">
        <v>0</v>
      </c>
      <c r="N994" s="44">
        <v>0</v>
      </c>
      <c r="O994" s="104">
        <v>0</v>
      </c>
      <c r="P994" s="104">
        <v>1527.01</v>
      </c>
      <c r="Q994" s="104">
        <v>0</v>
      </c>
      <c r="R994" s="104">
        <v>0</v>
      </c>
      <c r="S994" s="104">
        <v>74642.009999999995</v>
      </c>
      <c r="T994" s="44">
        <v>0</v>
      </c>
      <c r="U994" s="44">
        <v>0</v>
      </c>
      <c r="V994" s="44">
        <v>0</v>
      </c>
      <c r="W994" s="173">
        <v>214126.26</v>
      </c>
      <c r="X994" s="173">
        <v>30699.13</v>
      </c>
      <c r="Y994" s="173">
        <v>0</v>
      </c>
      <c r="Z994" s="108">
        <v>0</v>
      </c>
      <c r="AA994" s="174">
        <v>406178.32</v>
      </c>
      <c r="AB994" s="44">
        <v>11539.1</v>
      </c>
      <c r="AC994" s="44">
        <v>0</v>
      </c>
      <c r="AD994" s="44">
        <v>0</v>
      </c>
      <c r="AE994" s="109">
        <v>11539.1</v>
      </c>
    </row>
    <row r="995" spans="1:32" hidden="1" x14ac:dyDescent="0.2">
      <c r="A995" s="185">
        <v>2016</v>
      </c>
      <c r="B995" s="622" t="s">
        <v>2821</v>
      </c>
      <c r="C995" s="490" t="s">
        <v>673</v>
      </c>
      <c r="D995" s="689">
        <v>42661</v>
      </c>
      <c r="E995" s="115" t="s">
        <v>311</v>
      </c>
      <c r="F995" s="115" t="s">
        <v>841</v>
      </c>
      <c r="G995" s="115" t="s">
        <v>63</v>
      </c>
      <c r="H995" s="115"/>
      <c r="I995" s="452" t="s">
        <v>1571</v>
      </c>
      <c r="J995" s="119" t="s">
        <v>578</v>
      </c>
      <c r="K995" s="593">
        <v>42683</v>
      </c>
      <c r="L995" s="502">
        <v>0</v>
      </c>
      <c r="M995" s="44">
        <v>0</v>
      </c>
      <c r="N995" s="44">
        <v>0</v>
      </c>
      <c r="O995" s="104">
        <v>0</v>
      </c>
      <c r="P995" s="104">
        <v>0</v>
      </c>
      <c r="Q995" s="104">
        <v>0</v>
      </c>
      <c r="R995" s="104">
        <v>0</v>
      </c>
      <c r="S995" s="180">
        <v>0</v>
      </c>
      <c r="T995" s="44">
        <v>0</v>
      </c>
      <c r="U995" s="44">
        <v>0</v>
      </c>
      <c r="V995" s="44">
        <v>0</v>
      </c>
      <c r="W995" s="173">
        <v>0</v>
      </c>
      <c r="X995" s="173">
        <v>0</v>
      </c>
      <c r="Y995" s="173">
        <v>0</v>
      </c>
      <c r="Z995" s="108">
        <v>0</v>
      </c>
      <c r="AA995" s="174">
        <v>1304385</v>
      </c>
      <c r="AB995" s="44">
        <f t="shared" si="19"/>
        <v>6765.47</v>
      </c>
      <c r="AC995" s="44">
        <v>0</v>
      </c>
      <c r="AD995" s="44">
        <v>0</v>
      </c>
      <c r="AE995" s="109">
        <v>6765.47</v>
      </c>
    </row>
    <row r="996" spans="1:32" hidden="1" x14ac:dyDescent="0.2">
      <c r="A996" s="321">
        <v>2016</v>
      </c>
      <c r="B996" s="320" t="s">
        <v>417</v>
      </c>
      <c r="C996" s="675" t="s">
        <v>674</v>
      </c>
      <c r="D996" s="715">
        <v>42661</v>
      </c>
      <c r="E996" s="203" t="s">
        <v>311</v>
      </c>
      <c r="F996" s="203"/>
      <c r="G996" s="203" t="s">
        <v>330</v>
      </c>
      <c r="H996" s="203"/>
      <c r="I996" s="465" t="s">
        <v>698</v>
      </c>
      <c r="J996" s="183" t="s">
        <v>839</v>
      </c>
      <c r="K996" s="767"/>
      <c r="L996" s="510">
        <v>0</v>
      </c>
      <c r="M996" s="164">
        <v>0</v>
      </c>
      <c r="N996" s="164">
        <v>0</v>
      </c>
      <c r="O996" s="205">
        <v>0</v>
      </c>
      <c r="P996" s="205">
        <v>0</v>
      </c>
      <c r="Q996" s="205">
        <v>0</v>
      </c>
      <c r="R996" s="205">
        <v>0</v>
      </c>
      <c r="S996" s="205">
        <v>0</v>
      </c>
      <c r="T996" s="164">
        <v>0</v>
      </c>
      <c r="U996" s="164">
        <v>0</v>
      </c>
      <c r="V996" s="164">
        <v>0</v>
      </c>
      <c r="W996" s="272">
        <v>0</v>
      </c>
      <c r="X996" s="272">
        <v>0</v>
      </c>
      <c r="Y996" s="272">
        <v>0</v>
      </c>
      <c r="Z996" s="273">
        <v>0</v>
      </c>
      <c r="AA996" s="274" t="s">
        <v>20</v>
      </c>
      <c r="AB996" s="374">
        <f t="shared" si="19"/>
        <v>2727.92</v>
      </c>
      <c r="AC996" s="164">
        <v>2727.92</v>
      </c>
      <c r="AD996" s="164">
        <v>0</v>
      </c>
      <c r="AE996" s="209">
        <v>0</v>
      </c>
    </row>
    <row r="997" spans="1:32" hidden="1" x14ac:dyDescent="0.2">
      <c r="A997" s="185">
        <v>2016</v>
      </c>
      <c r="B997" s="622" t="s">
        <v>312</v>
      </c>
      <c r="C997" s="490" t="s">
        <v>675</v>
      </c>
      <c r="D997" s="689">
        <v>42664</v>
      </c>
      <c r="E997" s="115" t="s">
        <v>39</v>
      </c>
      <c r="F997" s="115" t="s">
        <v>2556</v>
      </c>
      <c r="G997" s="115" t="s">
        <v>243</v>
      </c>
      <c r="H997" s="115" t="s">
        <v>2135</v>
      </c>
      <c r="I997" s="452" t="s">
        <v>2557</v>
      </c>
      <c r="J997" s="119" t="s">
        <v>310</v>
      </c>
      <c r="K997" s="118" t="s">
        <v>2558</v>
      </c>
      <c r="L997" s="502">
        <v>0</v>
      </c>
      <c r="M997" s="44">
        <v>0</v>
      </c>
      <c r="N997" s="44">
        <v>0</v>
      </c>
      <c r="O997" s="104">
        <v>0</v>
      </c>
      <c r="P997" s="104">
        <v>0</v>
      </c>
      <c r="Q997" s="104">
        <v>226.5</v>
      </c>
      <c r="R997" s="104">
        <v>0</v>
      </c>
      <c r="S997" s="104">
        <v>0</v>
      </c>
      <c r="T997" s="44">
        <v>0</v>
      </c>
      <c r="U997" s="44">
        <v>0</v>
      </c>
      <c r="V997" s="44">
        <v>0</v>
      </c>
      <c r="W997" s="173">
        <v>0</v>
      </c>
      <c r="X997" s="173">
        <v>0</v>
      </c>
      <c r="Y997" s="173">
        <v>11123.01</v>
      </c>
      <c r="Z997" s="108">
        <v>0</v>
      </c>
      <c r="AA997" s="174">
        <v>4493.45</v>
      </c>
      <c r="AB997" s="45">
        <v>0</v>
      </c>
      <c r="AC997" s="44">
        <v>0</v>
      </c>
      <c r="AD997" s="44">
        <v>0</v>
      </c>
      <c r="AE997" s="109">
        <v>0</v>
      </c>
    </row>
    <row r="998" spans="1:32" hidden="1" x14ac:dyDescent="0.2">
      <c r="A998" s="185">
        <v>2016</v>
      </c>
      <c r="B998" s="622" t="s">
        <v>833</v>
      </c>
      <c r="C998" s="490" t="s">
        <v>676</v>
      </c>
      <c r="D998" s="689">
        <v>42676</v>
      </c>
      <c r="E998" s="115" t="s">
        <v>313</v>
      </c>
      <c r="F998" s="115" t="s">
        <v>841</v>
      </c>
      <c r="G998" s="115" t="s">
        <v>63</v>
      </c>
      <c r="H998" s="115"/>
      <c r="I998" s="452" t="s">
        <v>1572</v>
      </c>
      <c r="J998" s="119" t="s">
        <v>578</v>
      </c>
      <c r="K998" s="593">
        <v>42828</v>
      </c>
      <c r="L998" s="502">
        <v>0</v>
      </c>
      <c r="M998" s="44">
        <v>0</v>
      </c>
      <c r="N998" s="44">
        <v>0</v>
      </c>
      <c r="O998" s="104">
        <v>0</v>
      </c>
      <c r="P998" s="104">
        <v>0</v>
      </c>
      <c r="Q998" s="104">
        <v>0</v>
      </c>
      <c r="R998" s="104">
        <v>0</v>
      </c>
      <c r="S998" s="180">
        <v>0</v>
      </c>
      <c r="T998" s="44">
        <v>0</v>
      </c>
      <c r="U998" s="44">
        <v>0</v>
      </c>
      <c r="V998" s="44">
        <v>0</v>
      </c>
      <c r="W998" s="173">
        <v>0</v>
      </c>
      <c r="X998" s="173">
        <v>3561.52</v>
      </c>
      <c r="Y998" s="173">
        <v>0</v>
      </c>
      <c r="Z998" s="108">
        <v>0</v>
      </c>
      <c r="AA998" s="174">
        <v>45881</v>
      </c>
      <c r="AB998" s="45">
        <f t="shared" si="19"/>
        <v>1674.35</v>
      </c>
      <c r="AC998" s="44">
        <v>0</v>
      </c>
      <c r="AD998" s="44">
        <v>0</v>
      </c>
      <c r="AE998" s="109">
        <v>1674.35</v>
      </c>
      <c r="AF998" t="s">
        <v>1</v>
      </c>
    </row>
    <row r="999" spans="1:32" hidden="1" x14ac:dyDescent="0.2">
      <c r="A999" s="321">
        <v>2016</v>
      </c>
      <c r="B999" s="320" t="s">
        <v>331</v>
      </c>
      <c r="C999" s="675" t="s">
        <v>677</v>
      </c>
      <c r="D999" s="715">
        <v>42676</v>
      </c>
      <c r="E999" s="203" t="s">
        <v>313</v>
      </c>
      <c r="F999" s="203" t="s">
        <v>841</v>
      </c>
      <c r="G999" s="203" t="s">
        <v>63</v>
      </c>
      <c r="H999" s="203"/>
      <c r="I999" s="465" t="s">
        <v>698</v>
      </c>
      <c r="J999" s="183" t="s">
        <v>839</v>
      </c>
      <c r="K999" s="767"/>
      <c r="L999" s="510">
        <v>0</v>
      </c>
      <c r="M999" s="164">
        <v>0</v>
      </c>
      <c r="N999" s="164">
        <v>0</v>
      </c>
      <c r="O999" s="205">
        <v>0</v>
      </c>
      <c r="P999" s="205">
        <v>0</v>
      </c>
      <c r="Q999" s="205">
        <v>0</v>
      </c>
      <c r="R999" s="205">
        <v>0</v>
      </c>
      <c r="S999" s="205">
        <v>0</v>
      </c>
      <c r="T999" s="164">
        <v>0</v>
      </c>
      <c r="U999" s="164">
        <v>0</v>
      </c>
      <c r="V999" s="164">
        <v>0</v>
      </c>
      <c r="W999" s="272">
        <v>0</v>
      </c>
      <c r="X999" s="272">
        <v>0</v>
      </c>
      <c r="Y999" s="272">
        <v>0</v>
      </c>
      <c r="Z999" s="273">
        <v>0</v>
      </c>
      <c r="AA999" s="274">
        <v>45881</v>
      </c>
      <c r="AB999" s="374">
        <f t="shared" si="19"/>
        <v>0</v>
      </c>
      <c r="AC999" s="164">
        <v>0</v>
      </c>
      <c r="AD999" s="164">
        <v>0</v>
      </c>
      <c r="AE999" s="209">
        <v>0</v>
      </c>
    </row>
    <row r="1000" spans="1:32" hidden="1" x14ac:dyDescent="0.2">
      <c r="A1000" s="185">
        <v>2016</v>
      </c>
      <c r="B1000" s="622" t="s">
        <v>314</v>
      </c>
      <c r="C1000" s="490" t="s">
        <v>678</v>
      </c>
      <c r="D1000" s="689">
        <v>42676</v>
      </c>
      <c r="E1000" s="115" t="s">
        <v>311</v>
      </c>
      <c r="F1000" s="115" t="s">
        <v>260</v>
      </c>
      <c r="G1000" s="115" t="s">
        <v>63</v>
      </c>
      <c r="H1000" s="115"/>
      <c r="I1000" s="452" t="s">
        <v>703</v>
      </c>
      <c r="J1000" s="119" t="s">
        <v>310</v>
      </c>
      <c r="K1000" s="118" t="s">
        <v>3108</v>
      </c>
      <c r="L1000" s="502">
        <v>0</v>
      </c>
      <c r="M1000" s="44">
        <v>518</v>
      </c>
      <c r="N1000" s="44">
        <v>0</v>
      </c>
      <c r="O1000" s="104">
        <v>0</v>
      </c>
      <c r="P1000" s="104">
        <v>0</v>
      </c>
      <c r="Q1000" s="104">
        <v>0</v>
      </c>
      <c r="R1000" s="104">
        <v>0</v>
      </c>
      <c r="S1000" s="180">
        <v>0</v>
      </c>
      <c r="T1000" s="44">
        <v>0</v>
      </c>
      <c r="U1000" s="44">
        <v>0</v>
      </c>
      <c r="V1000" s="44">
        <v>0</v>
      </c>
      <c r="W1000" s="173">
        <v>0</v>
      </c>
      <c r="X1000" s="173">
        <v>0</v>
      </c>
      <c r="Y1000" s="173">
        <v>0</v>
      </c>
      <c r="Z1000" s="108">
        <v>0</v>
      </c>
      <c r="AA1000" s="174">
        <v>976022.38</v>
      </c>
      <c r="AB1000" s="45">
        <v>15445</v>
      </c>
      <c r="AC1000" s="44">
        <v>2727.92</v>
      </c>
      <c r="AD1000" s="44">
        <v>0</v>
      </c>
      <c r="AE1000" s="109">
        <v>12717.08</v>
      </c>
    </row>
    <row r="1001" spans="1:32" x14ac:dyDescent="0.2">
      <c r="A1001" s="185">
        <v>2016</v>
      </c>
      <c r="B1001" s="622" t="s">
        <v>315</v>
      </c>
      <c r="C1001" s="490" t="s">
        <v>679</v>
      </c>
      <c r="D1001" s="689">
        <v>42691</v>
      </c>
      <c r="E1001" s="115" t="s">
        <v>37</v>
      </c>
      <c r="F1001" s="115" t="s">
        <v>250</v>
      </c>
      <c r="G1001" s="115" t="s">
        <v>68</v>
      </c>
      <c r="H1001" s="115"/>
      <c r="I1001" s="452" t="s">
        <v>585</v>
      </c>
      <c r="J1001" s="188" t="s">
        <v>316</v>
      </c>
      <c r="K1001" s="118" t="s">
        <v>2297</v>
      </c>
      <c r="L1001" s="502">
        <v>0</v>
      </c>
      <c r="M1001" s="44">
        <v>0</v>
      </c>
      <c r="N1001" s="44">
        <v>0</v>
      </c>
      <c r="O1001" s="104">
        <v>0</v>
      </c>
      <c r="P1001" s="104">
        <v>0</v>
      </c>
      <c r="Q1001" s="104">
        <v>0</v>
      </c>
      <c r="R1001" s="104">
        <v>0</v>
      </c>
      <c r="S1001" s="180">
        <v>0</v>
      </c>
      <c r="T1001" s="44">
        <v>0</v>
      </c>
      <c r="U1001" s="44">
        <v>0</v>
      </c>
      <c r="V1001" s="44">
        <v>0</v>
      </c>
      <c r="W1001" s="173">
        <v>0</v>
      </c>
      <c r="X1001" s="173">
        <v>0</v>
      </c>
      <c r="Y1001" s="173">
        <v>0</v>
      </c>
      <c r="Z1001" s="108">
        <v>0</v>
      </c>
      <c r="AA1001" s="174" t="s">
        <v>1483</v>
      </c>
      <c r="AB1001" s="44">
        <v>26133.47</v>
      </c>
      <c r="AC1001" s="44">
        <v>0</v>
      </c>
      <c r="AD1001" s="44">
        <v>0</v>
      </c>
      <c r="AE1001" s="109">
        <v>26133.47</v>
      </c>
    </row>
    <row r="1002" spans="1:32" hidden="1" x14ac:dyDescent="0.2">
      <c r="A1002" s="185">
        <v>2016</v>
      </c>
      <c r="B1002" s="622" t="s">
        <v>837</v>
      </c>
      <c r="C1002" s="490" t="s">
        <v>680</v>
      </c>
      <c r="D1002" s="689">
        <v>42692</v>
      </c>
      <c r="E1002" s="115" t="s">
        <v>311</v>
      </c>
      <c r="F1002" s="115" t="s">
        <v>265</v>
      </c>
      <c r="G1002" s="115" t="s">
        <v>63</v>
      </c>
      <c r="H1002" s="115"/>
      <c r="I1002" s="452" t="s">
        <v>838</v>
      </c>
      <c r="J1002" s="119" t="s">
        <v>310</v>
      </c>
      <c r="K1002" s="118" t="s">
        <v>2241</v>
      </c>
      <c r="L1002" s="502">
        <v>0</v>
      </c>
      <c r="M1002" s="44">
        <v>0</v>
      </c>
      <c r="N1002" s="44">
        <v>0</v>
      </c>
      <c r="O1002" s="104">
        <v>0</v>
      </c>
      <c r="P1002" s="104">
        <v>0</v>
      </c>
      <c r="Q1002" s="104">
        <v>0</v>
      </c>
      <c r="R1002" s="104">
        <v>0</v>
      </c>
      <c r="S1002" s="180">
        <v>0</v>
      </c>
      <c r="T1002" s="44">
        <v>0</v>
      </c>
      <c r="U1002" s="44">
        <v>0</v>
      </c>
      <c r="V1002" s="44">
        <v>0</v>
      </c>
      <c r="W1002" s="173">
        <v>0</v>
      </c>
      <c r="X1002" s="173">
        <v>0</v>
      </c>
      <c r="Y1002" s="173">
        <v>0</v>
      </c>
      <c r="Z1002" s="108">
        <v>0</v>
      </c>
      <c r="AA1002" s="174">
        <v>37618.6</v>
      </c>
      <c r="AB1002" s="45">
        <f t="shared" si="19"/>
        <v>6383.33</v>
      </c>
      <c r="AC1002" s="44">
        <v>2727.92</v>
      </c>
      <c r="AD1002" s="44">
        <v>0</v>
      </c>
      <c r="AE1002" s="109">
        <v>3655.41</v>
      </c>
    </row>
    <row r="1003" spans="1:32" x14ac:dyDescent="0.2">
      <c r="A1003" s="185">
        <v>2016</v>
      </c>
      <c r="B1003" s="622" t="s">
        <v>334</v>
      </c>
      <c r="C1003" s="490" t="s">
        <v>681</v>
      </c>
      <c r="D1003" s="689">
        <v>42695</v>
      </c>
      <c r="E1003" s="115" t="s">
        <v>37</v>
      </c>
      <c r="F1003" s="115" t="s">
        <v>264</v>
      </c>
      <c r="G1003" s="115" t="s">
        <v>68</v>
      </c>
      <c r="H1003" s="115"/>
      <c r="I1003" s="452" t="s">
        <v>704</v>
      </c>
      <c r="J1003" s="119" t="s">
        <v>310</v>
      </c>
      <c r="K1003" s="118" t="s">
        <v>1536</v>
      </c>
      <c r="L1003" s="502">
        <v>0</v>
      </c>
      <c r="M1003" s="44">
        <v>0</v>
      </c>
      <c r="N1003" s="44">
        <v>0</v>
      </c>
      <c r="O1003" s="104">
        <v>0</v>
      </c>
      <c r="P1003" s="104">
        <v>0</v>
      </c>
      <c r="Q1003" s="104">
        <v>0</v>
      </c>
      <c r="R1003" s="104">
        <v>0</v>
      </c>
      <c r="S1003" s="180">
        <v>0</v>
      </c>
      <c r="T1003" s="44">
        <v>0</v>
      </c>
      <c r="U1003" s="44">
        <v>0</v>
      </c>
      <c r="V1003" s="44">
        <v>0</v>
      </c>
      <c r="W1003" s="173">
        <v>0</v>
      </c>
      <c r="X1003" s="173">
        <v>0</v>
      </c>
      <c r="Y1003" s="173">
        <v>0</v>
      </c>
      <c r="Z1003" s="108">
        <v>1903.2</v>
      </c>
      <c r="AA1003" s="174" t="s">
        <v>20</v>
      </c>
      <c r="AB1003" s="44">
        <v>6594.76</v>
      </c>
      <c r="AC1003" s="44">
        <v>0</v>
      </c>
      <c r="AD1003" s="44">
        <v>0</v>
      </c>
      <c r="AE1003" s="109">
        <v>6594.76</v>
      </c>
    </row>
    <row r="1004" spans="1:32" hidden="1" x14ac:dyDescent="0.2">
      <c r="A1004" s="185">
        <v>2016</v>
      </c>
      <c r="B1004" s="622" t="s">
        <v>170</v>
      </c>
      <c r="C1004" s="490" t="s">
        <v>682</v>
      </c>
      <c r="D1004" s="689">
        <v>42697</v>
      </c>
      <c r="E1004" s="115" t="s">
        <v>294</v>
      </c>
      <c r="F1004" s="115" t="s">
        <v>264</v>
      </c>
      <c r="G1004" s="115" t="s">
        <v>68</v>
      </c>
      <c r="H1004" s="115"/>
      <c r="I1004" s="452" t="s">
        <v>705</v>
      </c>
      <c r="J1004" s="188" t="s">
        <v>316</v>
      </c>
      <c r="K1004" s="118" t="s">
        <v>1428</v>
      </c>
      <c r="L1004" s="502">
        <v>0</v>
      </c>
      <c r="M1004" s="44">
        <v>0</v>
      </c>
      <c r="N1004" s="44">
        <v>0</v>
      </c>
      <c r="O1004" s="104">
        <v>0</v>
      </c>
      <c r="P1004" s="104">
        <v>0</v>
      </c>
      <c r="Q1004" s="104">
        <v>0</v>
      </c>
      <c r="R1004" s="104">
        <v>0</v>
      </c>
      <c r="S1004" s="180">
        <v>0</v>
      </c>
      <c r="T1004" s="44">
        <v>0</v>
      </c>
      <c r="U1004" s="44">
        <v>0</v>
      </c>
      <c r="V1004" s="44">
        <v>0</v>
      </c>
      <c r="W1004" s="173">
        <v>0</v>
      </c>
      <c r="X1004" s="173">
        <v>3647.8</v>
      </c>
      <c r="Y1004" s="173">
        <v>0</v>
      </c>
      <c r="Z1004" s="108">
        <v>0</v>
      </c>
      <c r="AA1004" s="174" t="s">
        <v>20</v>
      </c>
      <c r="AB1004" s="44">
        <v>13151.65</v>
      </c>
      <c r="AC1004" s="44">
        <v>0</v>
      </c>
      <c r="AD1004" s="44">
        <v>0</v>
      </c>
      <c r="AE1004" s="109">
        <v>9706.66</v>
      </c>
    </row>
    <row r="1005" spans="1:32" hidden="1" x14ac:dyDescent="0.2">
      <c r="A1005" s="185">
        <v>2016</v>
      </c>
      <c r="B1005" s="622" t="s">
        <v>321</v>
      </c>
      <c r="C1005" s="490" t="s">
        <v>683</v>
      </c>
      <c r="D1005" s="689">
        <v>42733</v>
      </c>
      <c r="E1005" s="115" t="s">
        <v>279</v>
      </c>
      <c r="F1005" s="115" t="s">
        <v>265</v>
      </c>
      <c r="G1005" s="115" t="s">
        <v>326</v>
      </c>
      <c r="H1005" s="115"/>
      <c r="I1005" s="452" t="s">
        <v>1579</v>
      </c>
      <c r="J1005" s="188" t="s">
        <v>316</v>
      </c>
      <c r="K1005" s="118" t="s">
        <v>1716</v>
      </c>
      <c r="L1005" s="502">
        <v>0</v>
      </c>
      <c r="M1005" s="44">
        <v>0</v>
      </c>
      <c r="N1005" s="44">
        <v>0</v>
      </c>
      <c r="O1005" s="104">
        <v>3060</v>
      </c>
      <c r="P1005" s="104">
        <v>0</v>
      </c>
      <c r="Q1005" s="104">
        <v>0</v>
      </c>
      <c r="R1005" s="104">
        <v>0</v>
      </c>
      <c r="S1005" s="180">
        <v>0</v>
      </c>
      <c r="T1005" s="44">
        <v>0</v>
      </c>
      <c r="U1005" s="44">
        <v>0</v>
      </c>
      <c r="V1005" s="44">
        <v>0</v>
      </c>
      <c r="W1005" s="173">
        <v>0</v>
      </c>
      <c r="X1005" s="173">
        <v>0</v>
      </c>
      <c r="Y1005" s="173">
        <v>0</v>
      </c>
      <c r="Z1005" s="108">
        <v>0</v>
      </c>
      <c r="AA1005" s="174">
        <v>80000</v>
      </c>
      <c r="AB1005" s="44">
        <v>4697.4799999999996</v>
      </c>
      <c r="AC1005" s="44">
        <v>0</v>
      </c>
      <c r="AD1005" s="44">
        <v>0</v>
      </c>
      <c r="AE1005" s="109">
        <v>4697.4799999999996</v>
      </c>
    </row>
    <row r="1006" spans="1:32" hidden="1" x14ac:dyDescent="0.2">
      <c r="A1006" s="321">
        <v>2016</v>
      </c>
      <c r="B1006" s="320" t="s">
        <v>587</v>
      </c>
      <c r="C1006" s="675" t="s">
        <v>684</v>
      </c>
      <c r="D1006" s="715">
        <v>42733</v>
      </c>
      <c r="E1006" s="203" t="s">
        <v>296</v>
      </c>
      <c r="F1006" s="203" t="s">
        <v>259</v>
      </c>
      <c r="G1006" s="203" t="s">
        <v>63</v>
      </c>
      <c r="H1006" s="203"/>
      <c r="I1006" s="465" t="s">
        <v>2800</v>
      </c>
      <c r="J1006" s="183" t="s">
        <v>839</v>
      </c>
      <c r="K1006" s="767"/>
      <c r="L1006" s="510">
        <v>0</v>
      </c>
      <c r="M1006" s="164">
        <v>0</v>
      </c>
      <c r="N1006" s="164">
        <v>0</v>
      </c>
      <c r="O1006" s="205">
        <v>0</v>
      </c>
      <c r="P1006" s="205">
        <v>0</v>
      </c>
      <c r="Q1006" s="205">
        <v>0</v>
      </c>
      <c r="R1006" s="205">
        <v>0</v>
      </c>
      <c r="S1006" s="205">
        <v>0</v>
      </c>
      <c r="T1006" s="164">
        <v>0</v>
      </c>
      <c r="U1006" s="164">
        <v>0</v>
      </c>
      <c r="V1006" s="164">
        <v>0</v>
      </c>
      <c r="W1006" s="272">
        <v>0</v>
      </c>
      <c r="X1006" s="272">
        <v>0</v>
      </c>
      <c r="Y1006" s="272">
        <v>0</v>
      </c>
      <c r="Z1006" s="739">
        <v>0</v>
      </c>
      <c r="AA1006" s="498" t="s">
        <v>229</v>
      </c>
      <c r="AB1006" s="374">
        <f t="shared" si="19"/>
        <v>0</v>
      </c>
      <c r="AC1006" s="164">
        <v>0</v>
      </c>
      <c r="AD1006" s="164">
        <v>0</v>
      </c>
      <c r="AE1006" s="209">
        <v>0</v>
      </c>
    </row>
    <row r="1007" spans="1:32" hidden="1" x14ac:dyDescent="0.2">
      <c r="A1007" s="185">
        <v>2016</v>
      </c>
      <c r="B1007" s="622" t="s">
        <v>2811</v>
      </c>
      <c r="C1007" s="490" t="s">
        <v>1068</v>
      </c>
      <c r="D1007" s="689" t="s">
        <v>1069</v>
      </c>
      <c r="E1007" s="622" t="s">
        <v>1072</v>
      </c>
      <c r="F1007" s="622" t="s">
        <v>1501</v>
      </c>
      <c r="G1007" s="622" t="s">
        <v>69</v>
      </c>
      <c r="H1007" s="622" t="s">
        <v>2812</v>
      </c>
      <c r="I1007" s="452" t="s">
        <v>2813</v>
      </c>
      <c r="J1007" s="119" t="s">
        <v>592</v>
      </c>
      <c r="K1007" s="118" t="s">
        <v>2814</v>
      </c>
      <c r="L1007" s="502">
        <v>0</v>
      </c>
      <c r="M1007" s="44">
        <v>0</v>
      </c>
      <c r="N1007" s="44">
        <v>0</v>
      </c>
      <c r="O1007" s="104">
        <v>0</v>
      </c>
      <c r="P1007" s="104">
        <v>0</v>
      </c>
      <c r="Q1007" s="104">
        <v>0</v>
      </c>
      <c r="R1007" s="104">
        <v>0</v>
      </c>
      <c r="S1007" s="180">
        <v>0</v>
      </c>
      <c r="T1007" s="44">
        <v>0</v>
      </c>
      <c r="U1007" s="44">
        <v>0</v>
      </c>
      <c r="V1007" s="173">
        <v>0</v>
      </c>
      <c r="W1007" s="173">
        <v>0</v>
      </c>
      <c r="X1007" s="173">
        <v>5542.01</v>
      </c>
      <c r="Y1007" s="173">
        <v>0</v>
      </c>
      <c r="Z1007" s="242">
        <v>0</v>
      </c>
      <c r="AA1007" s="259">
        <v>31312.6</v>
      </c>
      <c r="AB1007" s="44">
        <v>0</v>
      </c>
      <c r="AC1007" s="44">
        <v>0</v>
      </c>
      <c r="AD1007" s="44">
        <v>0</v>
      </c>
      <c r="AE1007" s="109">
        <v>0</v>
      </c>
    </row>
    <row r="1008" spans="1:32" hidden="1" x14ac:dyDescent="0.2">
      <c r="A1008" s="185">
        <v>2016</v>
      </c>
      <c r="B1008" s="622" t="s">
        <v>2157</v>
      </c>
      <c r="C1008" s="490" t="s">
        <v>1068</v>
      </c>
      <c r="D1008" s="689" t="s">
        <v>1069</v>
      </c>
      <c r="E1008" s="622" t="s">
        <v>1072</v>
      </c>
      <c r="F1008" s="622" t="s">
        <v>2158</v>
      </c>
      <c r="G1008" s="622" t="s">
        <v>63</v>
      </c>
      <c r="H1008" s="622"/>
      <c r="I1008" s="452" t="s">
        <v>698</v>
      </c>
      <c r="J1008" s="119" t="s">
        <v>592</v>
      </c>
      <c r="K1008" s="118" t="s">
        <v>1883</v>
      </c>
      <c r="L1008" s="502">
        <v>0</v>
      </c>
      <c r="M1008" s="44">
        <v>0</v>
      </c>
      <c r="N1008" s="44">
        <v>0</v>
      </c>
      <c r="O1008" s="104">
        <v>0</v>
      </c>
      <c r="P1008" s="104">
        <v>0</v>
      </c>
      <c r="Q1008" s="104">
        <v>0</v>
      </c>
      <c r="R1008" s="104">
        <v>0</v>
      </c>
      <c r="S1008" s="180">
        <v>0</v>
      </c>
      <c r="T1008" s="44">
        <v>0</v>
      </c>
      <c r="U1008" s="44">
        <v>3000</v>
      </c>
      <c r="V1008" s="173">
        <v>0</v>
      </c>
      <c r="W1008" s="173">
        <v>0</v>
      </c>
      <c r="X1008" s="173">
        <v>0</v>
      </c>
      <c r="Y1008" s="173">
        <v>0</v>
      </c>
      <c r="Z1008" s="242">
        <v>0</v>
      </c>
      <c r="AA1008" s="259">
        <v>3500</v>
      </c>
      <c r="AB1008" s="44">
        <v>0</v>
      </c>
      <c r="AC1008" s="44">
        <v>0</v>
      </c>
      <c r="AD1008" s="44">
        <v>0</v>
      </c>
      <c r="AE1008" s="109">
        <v>0</v>
      </c>
    </row>
    <row r="1009" spans="1:31" hidden="1" x14ac:dyDescent="0.2">
      <c r="A1009" s="275">
        <v>2016</v>
      </c>
      <c r="B1009" s="176" t="s">
        <v>2233</v>
      </c>
      <c r="C1009" s="661" t="s">
        <v>1068</v>
      </c>
      <c r="D1009" s="693" t="s">
        <v>1069</v>
      </c>
      <c r="E1009" s="176" t="s">
        <v>1072</v>
      </c>
      <c r="F1009" s="176" t="s">
        <v>260</v>
      </c>
      <c r="G1009" s="176" t="s">
        <v>69</v>
      </c>
      <c r="H1009" s="176">
        <v>28906</v>
      </c>
      <c r="I1009" s="488" t="s">
        <v>2234</v>
      </c>
      <c r="J1009" s="37" t="s">
        <v>592</v>
      </c>
      <c r="K1009" s="178" t="s">
        <v>2235</v>
      </c>
      <c r="L1009" s="503">
        <v>0</v>
      </c>
      <c r="M1009" s="45">
        <v>0</v>
      </c>
      <c r="N1009" s="44">
        <v>0</v>
      </c>
      <c r="O1009" s="104">
        <v>0</v>
      </c>
      <c r="P1009" s="104">
        <v>0</v>
      </c>
      <c r="Q1009" s="38">
        <v>2238</v>
      </c>
      <c r="R1009" s="38">
        <v>0</v>
      </c>
      <c r="S1009" s="180">
        <v>58528.71</v>
      </c>
      <c r="T1009" s="180">
        <v>0</v>
      </c>
      <c r="U1009" s="173">
        <v>0</v>
      </c>
      <c r="V1009" s="173">
        <v>0</v>
      </c>
      <c r="W1009" s="173">
        <v>136396.79999999999</v>
      </c>
      <c r="X1009" s="180">
        <v>4066.88</v>
      </c>
      <c r="Y1009" s="180">
        <v>0</v>
      </c>
      <c r="Z1009" s="245">
        <v>0</v>
      </c>
      <c r="AA1009" s="346">
        <v>136396.79999999999</v>
      </c>
      <c r="AB1009" s="44">
        <v>0</v>
      </c>
      <c r="AC1009" s="45">
        <v>0</v>
      </c>
      <c r="AD1009" s="45">
        <v>0</v>
      </c>
      <c r="AE1009" s="46">
        <v>0</v>
      </c>
    </row>
    <row r="1010" spans="1:31" s="1" customFormat="1" hidden="1" x14ac:dyDescent="0.2">
      <c r="A1010" s="275">
        <v>2016</v>
      </c>
      <c r="B1010" s="276" t="s">
        <v>53</v>
      </c>
      <c r="C1010" s="661" t="s">
        <v>1068</v>
      </c>
      <c r="D1010" s="689" t="s">
        <v>1069</v>
      </c>
      <c r="E1010" s="177" t="s">
        <v>1072</v>
      </c>
      <c r="F1010" s="167" t="s">
        <v>265</v>
      </c>
      <c r="G1010" s="167" t="s">
        <v>500</v>
      </c>
      <c r="H1010" s="167"/>
      <c r="I1010" s="454" t="s">
        <v>1555</v>
      </c>
      <c r="J1010" s="339" t="s">
        <v>316</v>
      </c>
      <c r="K1010" s="178" t="s">
        <v>1423</v>
      </c>
      <c r="L1010" s="503">
        <v>0</v>
      </c>
      <c r="M1010" s="150">
        <v>0</v>
      </c>
      <c r="N1010" s="171">
        <v>0</v>
      </c>
      <c r="O1010" s="104">
        <v>0</v>
      </c>
      <c r="P1010" s="104">
        <v>0</v>
      </c>
      <c r="Q1010" s="38">
        <v>0</v>
      </c>
      <c r="R1010" s="38">
        <v>0</v>
      </c>
      <c r="S1010" s="180">
        <v>0</v>
      </c>
      <c r="T1010" s="180">
        <v>300</v>
      </c>
      <c r="U1010" s="173">
        <v>0</v>
      </c>
      <c r="V1010" s="173">
        <v>0</v>
      </c>
      <c r="W1010" s="173">
        <v>0</v>
      </c>
      <c r="X1010" s="180">
        <v>1556.1</v>
      </c>
      <c r="Y1010" s="180">
        <v>0</v>
      </c>
      <c r="Z1010" s="245">
        <v>0</v>
      </c>
      <c r="AA1010" s="346">
        <v>35000</v>
      </c>
      <c r="AB1010" s="44">
        <f>AC1010+AD1010+AE1010</f>
        <v>0</v>
      </c>
      <c r="AC1010" s="45">
        <v>0</v>
      </c>
      <c r="AD1010" s="45">
        <v>0</v>
      </c>
      <c r="AE1010" s="46">
        <v>0</v>
      </c>
    </row>
    <row r="1011" spans="1:31" hidden="1" x14ac:dyDescent="0.2">
      <c r="A1011" s="185">
        <v>2016</v>
      </c>
      <c r="B1011" s="622" t="s">
        <v>835</v>
      </c>
      <c r="C1011" s="490" t="s">
        <v>1068</v>
      </c>
      <c r="D1011" s="689" t="s">
        <v>1069</v>
      </c>
      <c r="E1011" s="622" t="s">
        <v>1072</v>
      </c>
      <c r="F1011" s="622" t="s">
        <v>697</v>
      </c>
      <c r="G1011" s="622" t="s">
        <v>69</v>
      </c>
      <c r="H1011" s="622" t="s">
        <v>3106</v>
      </c>
      <c r="I1011" s="452" t="s">
        <v>2284</v>
      </c>
      <c r="J1011" s="119" t="s">
        <v>351</v>
      </c>
      <c r="K1011" s="118" t="s">
        <v>1133</v>
      </c>
      <c r="L1011" s="502">
        <v>0</v>
      </c>
      <c r="M1011" s="44">
        <v>0</v>
      </c>
      <c r="N1011" s="44">
        <v>0</v>
      </c>
      <c r="O1011" s="104">
        <v>0</v>
      </c>
      <c r="P1011" s="104">
        <v>0</v>
      </c>
      <c r="Q1011" s="104">
        <v>0</v>
      </c>
      <c r="R1011" s="104">
        <v>0</v>
      </c>
      <c r="S1011" s="180">
        <v>48754.239999999998</v>
      </c>
      <c r="T1011" s="44">
        <v>0</v>
      </c>
      <c r="U1011" s="44">
        <v>0</v>
      </c>
      <c r="V1011" s="44">
        <v>0</v>
      </c>
      <c r="W1011" s="173">
        <v>0</v>
      </c>
      <c r="X1011" s="173">
        <v>7936.5</v>
      </c>
      <c r="Y1011" s="173">
        <v>0</v>
      </c>
      <c r="Z1011" s="242">
        <v>0</v>
      </c>
      <c r="AA1011" s="259">
        <v>165416.51</v>
      </c>
      <c r="AB1011" s="44">
        <f t="shared" si="19"/>
        <v>0</v>
      </c>
      <c r="AC1011" s="44">
        <v>0</v>
      </c>
      <c r="AD1011" s="44">
        <v>0</v>
      </c>
      <c r="AE1011" s="109">
        <v>0</v>
      </c>
    </row>
    <row r="1012" spans="1:31" hidden="1" x14ac:dyDescent="0.2">
      <c r="A1012" s="185">
        <v>2016</v>
      </c>
      <c r="B1012" s="622" t="s">
        <v>2152</v>
      </c>
      <c r="C1012" s="490" t="s">
        <v>1068</v>
      </c>
      <c r="D1012" s="689" t="s">
        <v>1069</v>
      </c>
      <c r="E1012" s="622" t="s">
        <v>1072</v>
      </c>
      <c r="F1012" s="622" t="s">
        <v>2153</v>
      </c>
      <c r="G1012" s="622" t="s">
        <v>69</v>
      </c>
      <c r="H1012" s="622" t="s">
        <v>3107</v>
      </c>
      <c r="I1012" s="452" t="s">
        <v>2283</v>
      </c>
      <c r="J1012" s="119" t="s">
        <v>537</v>
      </c>
      <c r="K1012" s="118" t="s">
        <v>1041</v>
      </c>
      <c r="L1012" s="502">
        <v>0</v>
      </c>
      <c r="M1012" s="44">
        <v>0</v>
      </c>
      <c r="N1012" s="44">
        <v>0</v>
      </c>
      <c r="O1012" s="104">
        <v>0</v>
      </c>
      <c r="P1012" s="104">
        <v>0</v>
      </c>
      <c r="Q1012" s="104">
        <v>0</v>
      </c>
      <c r="R1012" s="104">
        <v>0</v>
      </c>
      <c r="S1012" s="180">
        <v>0</v>
      </c>
      <c r="T1012" s="44">
        <v>0</v>
      </c>
      <c r="U1012" s="44">
        <v>0</v>
      </c>
      <c r="V1012" s="44">
        <v>0</v>
      </c>
      <c r="W1012" s="173">
        <v>0</v>
      </c>
      <c r="X1012" s="173">
        <v>0</v>
      </c>
      <c r="Y1012" s="173">
        <v>0</v>
      </c>
      <c r="Z1012" s="242">
        <v>0</v>
      </c>
      <c r="AA1012" s="259">
        <v>15184.85</v>
      </c>
      <c r="AB1012" s="44">
        <v>0</v>
      </c>
      <c r="AC1012" s="44">
        <v>0</v>
      </c>
      <c r="AD1012" s="44">
        <v>0</v>
      </c>
      <c r="AE1012" s="109">
        <v>0</v>
      </c>
    </row>
    <row r="1013" spans="1:31" hidden="1" x14ac:dyDescent="0.2">
      <c r="A1013" s="185">
        <v>2016</v>
      </c>
      <c r="B1013" s="622" t="s">
        <v>1476</v>
      </c>
      <c r="C1013" s="490" t="s">
        <v>1068</v>
      </c>
      <c r="D1013" s="689" t="s">
        <v>1069</v>
      </c>
      <c r="E1013" s="622" t="s">
        <v>1072</v>
      </c>
      <c r="F1013" s="622" t="s">
        <v>261</v>
      </c>
      <c r="G1013" s="622" t="s">
        <v>69</v>
      </c>
      <c r="H1013" s="622" t="s">
        <v>1477</v>
      </c>
      <c r="I1013" s="452" t="s">
        <v>1573</v>
      </c>
      <c r="J1013" s="112" t="s">
        <v>992</v>
      </c>
      <c r="K1013" s="117" t="s">
        <v>1133</v>
      </c>
      <c r="L1013" s="501">
        <v>0</v>
      </c>
      <c r="M1013" s="44">
        <v>0</v>
      </c>
      <c r="N1013" s="44">
        <v>0</v>
      </c>
      <c r="O1013" s="104">
        <v>0</v>
      </c>
      <c r="P1013" s="104">
        <v>0</v>
      </c>
      <c r="Q1013" s="104">
        <v>0</v>
      </c>
      <c r="R1013" s="104">
        <v>0</v>
      </c>
      <c r="S1013" s="180">
        <v>0</v>
      </c>
      <c r="T1013" s="44">
        <v>0</v>
      </c>
      <c r="U1013" s="44">
        <v>0</v>
      </c>
      <c r="V1013" s="44">
        <v>0</v>
      </c>
      <c r="W1013" s="173">
        <v>0</v>
      </c>
      <c r="X1013" s="173">
        <v>2212.1999999999998</v>
      </c>
      <c r="Y1013" s="173">
        <v>0</v>
      </c>
      <c r="Z1013" s="242">
        <v>0</v>
      </c>
      <c r="AA1013" s="259">
        <v>20478.7</v>
      </c>
      <c r="AB1013" s="44">
        <f t="shared" si="19"/>
        <v>0</v>
      </c>
      <c r="AC1013" s="44">
        <v>0</v>
      </c>
      <c r="AD1013" s="44">
        <v>0</v>
      </c>
      <c r="AE1013" s="109">
        <v>0</v>
      </c>
    </row>
    <row r="1014" spans="1:31" hidden="1" x14ac:dyDescent="0.2">
      <c r="A1014" s="185">
        <v>2016</v>
      </c>
      <c r="B1014" s="622" t="s">
        <v>1478</v>
      </c>
      <c r="C1014" s="490" t="s">
        <v>1068</v>
      </c>
      <c r="D1014" s="689" t="s">
        <v>1069</v>
      </c>
      <c r="E1014" s="622" t="s">
        <v>1072</v>
      </c>
      <c r="F1014" s="622" t="s">
        <v>259</v>
      </c>
      <c r="G1014" s="622" t="s">
        <v>69</v>
      </c>
      <c r="H1014" s="622" t="s">
        <v>1479</v>
      </c>
      <c r="I1014" s="452" t="s">
        <v>1574</v>
      </c>
      <c r="J1014" s="112" t="s">
        <v>537</v>
      </c>
      <c r="K1014" s="117" t="s">
        <v>1041</v>
      </c>
      <c r="L1014" s="501">
        <v>0</v>
      </c>
      <c r="M1014" s="44">
        <v>0</v>
      </c>
      <c r="N1014" s="44">
        <v>0</v>
      </c>
      <c r="O1014" s="104">
        <v>0</v>
      </c>
      <c r="P1014" s="104">
        <v>0</v>
      </c>
      <c r="Q1014" s="104">
        <v>0</v>
      </c>
      <c r="R1014" s="104">
        <v>0</v>
      </c>
      <c r="S1014" s="180">
        <v>0</v>
      </c>
      <c r="T1014" s="44">
        <v>0</v>
      </c>
      <c r="U1014" s="44">
        <v>0</v>
      </c>
      <c r="V1014" s="44">
        <v>0</v>
      </c>
      <c r="W1014" s="173">
        <v>0</v>
      </c>
      <c r="X1014" s="173">
        <v>0</v>
      </c>
      <c r="Y1014" s="173">
        <v>0</v>
      </c>
      <c r="Z1014" s="242">
        <v>0</v>
      </c>
      <c r="AA1014" s="259">
        <v>11769.34</v>
      </c>
      <c r="AB1014" s="44">
        <f t="shared" si="19"/>
        <v>0</v>
      </c>
      <c r="AC1014" s="44">
        <v>0</v>
      </c>
      <c r="AD1014" s="44">
        <v>0</v>
      </c>
      <c r="AE1014" s="109">
        <v>0</v>
      </c>
    </row>
    <row r="1015" spans="1:31" hidden="1" x14ac:dyDescent="0.2">
      <c r="A1015" s="321">
        <v>2016</v>
      </c>
      <c r="B1015" s="320" t="s">
        <v>59</v>
      </c>
      <c r="C1015" s="675" t="s">
        <v>1068</v>
      </c>
      <c r="D1015" s="715" t="s">
        <v>1069</v>
      </c>
      <c r="E1015" s="320" t="s">
        <v>1072</v>
      </c>
      <c r="F1015" s="320" t="s">
        <v>259</v>
      </c>
      <c r="G1015" s="320" t="s">
        <v>69</v>
      </c>
      <c r="H1015" s="320" t="s">
        <v>1223</v>
      </c>
      <c r="I1015" s="465" t="s">
        <v>1575</v>
      </c>
      <c r="J1015" s="306" t="s">
        <v>839</v>
      </c>
      <c r="K1015" s="344"/>
      <c r="L1015" s="514">
        <v>0</v>
      </c>
      <c r="M1015" s="164">
        <v>0</v>
      </c>
      <c r="N1015" s="164">
        <v>0</v>
      </c>
      <c r="O1015" s="205">
        <v>0</v>
      </c>
      <c r="P1015" s="205">
        <v>0</v>
      </c>
      <c r="Q1015" s="205">
        <v>0</v>
      </c>
      <c r="R1015" s="205">
        <v>0</v>
      </c>
      <c r="S1015" s="205">
        <v>0</v>
      </c>
      <c r="T1015" s="164">
        <v>0</v>
      </c>
      <c r="U1015" s="164">
        <v>0</v>
      </c>
      <c r="V1015" s="164">
        <v>0</v>
      </c>
      <c r="W1015" s="272">
        <v>0</v>
      </c>
      <c r="X1015" s="272">
        <v>0</v>
      </c>
      <c r="Y1015" s="272">
        <v>0</v>
      </c>
      <c r="Z1015" s="739">
        <v>0</v>
      </c>
      <c r="AA1015" s="345">
        <v>173802.6</v>
      </c>
      <c r="AB1015" s="374">
        <f t="shared" si="19"/>
        <v>0</v>
      </c>
      <c r="AC1015" s="164">
        <v>0</v>
      </c>
      <c r="AD1015" s="164">
        <v>0</v>
      </c>
      <c r="AE1015" s="209">
        <v>0</v>
      </c>
    </row>
    <row r="1016" spans="1:31" s="2" customFormat="1" hidden="1" x14ac:dyDescent="0.2">
      <c r="A1016" s="185">
        <v>2016</v>
      </c>
      <c r="B1016" s="622" t="s">
        <v>1474</v>
      </c>
      <c r="C1016" s="490" t="s">
        <v>1068</v>
      </c>
      <c r="D1016" s="689" t="s">
        <v>1069</v>
      </c>
      <c r="E1016" s="622" t="s">
        <v>1072</v>
      </c>
      <c r="F1016" s="622" t="s">
        <v>393</v>
      </c>
      <c r="G1016" s="622" t="s">
        <v>69</v>
      </c>
      <c r="H1016" s="297" t="s">
        <v>1475</v>
      </c>
      <c r="I1016" s="478" t="s">
        <v>1576</v>
      </c>
      <c r="J1016" s="112" t="s">
        <v>537</v>
      </c>
      <c r="K1016" s="117" t="s">
        <v>1041</v>
      </c>
      <c r="L1016" s="501">
        <v>0</v>
      </c>
      <c r="M1016" s="44">
        <v>0</v>
      </c>
      <c r="N1016" s="44">
        <v>0</v>
      </c>
      <c r="O1016" s="104">
        <v>0</v>
      </c>
      <c r="P1016" s="104">
        <v>0</v>
      </c>
      <c r="Q1016" s="104">
        <v>0</v>
      </c>
      <c r="R1016" s="104">
        <v>0</v>
      </c>
      <c r="S1016" s="180">
        <v>0</v>
      </c>
      <c r="T1016" s="44">
        <v>0</v>
      </c>
      <c r="U1016" s="44">
        <v>0</v>
      </c>
      <c r="V1016" s="44">
        <v>0</v>
      </c>
      <c r="W1016" s="173">
        <v>0</v>
      </c>
      <c r="X1016" s="173">
        <v>0</v>
      </c>
      <c r="Y1016" s="173">
        <v>0</v>
      </c>
      <c r="Z1016" s="44">
        <v>0</v>
      </c>
      <c r="AA1016" s="497">
        <v>13517.6</v>
      </c>
      <c r="AB1016" s="44">
        <f>AC1016+AD1016+AE1016</f>
        <v>0</v>
      </c>
      <c r="AC1016" s="44">
        <v>0</v>
      </c>
      <c r="AD1016" s="44">
        <v>0</v>
      </c>
      <c r="AE1016" s="109">
        <v>0</v>
      </c>
    </row>
    <row r="1017" spans="1:31" s="2" customFormat="1" hidden="1" x14ac:dyDescent="0.2">
      <c r="A1017" s="185">
        <v>2016</v>
      </c>
      <c r="B1017" s="622" t="s">
        <v>1471</v>
      </c>
      <c r="C1017" s="490" t="s">
        <v>1068</v>
      </c>
      <c r="D1017" s="689" t="s">
        <v>1069</v>
      </c>
      <c r="E1017" s="622" t="s">
        <v>1072</v>
      </c>
      <c r="F1017" s="622" t="s">
        <v>261</v>
      </c>
      <c r="G1017" s="622" t="s">
        <v>324</v>
      </c>
      <c r="H1017" s="297"/>
      <c r="I1017" s="478" t="s">
        <v>1577</v>
      </c>
      <c r="J1017" s="122" t="s">
        <v>316</v>
      </c>
      <c r="K1017" s="117" t="s">
        <v>2389</v>
      </c>
      <c r="L1017" s="501">
        <v>0</v>
      </c>
      <c r="M1017" s="44">
        <v>0</v>
      </c>
      <c r="N1017" s="44">
        <v>0</v>
      </c>
      <c r="O1017" s="104">
        <v>0</v>
      </c>
      <c r="P1017" s="104">
        <v>0</v>
      </c>
      <c r="Q1017" s="104">
        <v>462.75</v>
      </c>
      <c r="R1017" s="104">
        <v>0</v>
      </c>
      <c r="S1017" s="180">
        <v>0</v>
      </c>
      <c r="T1017" s="44">
        <v>0</v>
      </c>
      <c r="U1017" s="44">
        <v>0</v>
      </c>
      <c r="V1017" s="44">
        <v>0</v>
      </c>
      <c r="W1017" s="173">
        <v>0</v>
      </c>
      <c r="X1017" s="173">
        <v>0</v>
      </c>
      <c r="Y1017" s="173">
        <v>0</v>
      </c>
      <c r="Z1017" s="44">
        <v>0</v>
      </c>
      <c r="AA1017" s="497">
        <v>17520</v>
      </c>
      <c r="AB1017" s="44">
        <f>AC1017+AD1017+AE1017</f>
        <v>0</v>
      </c>
      <c r="AC1017" s="44">
        <v>0</v>
      </c>
      <c r="AD1017" s="44">
        <v>0</v>
      </c>
      <c r="AE1017" s="109">
        <v>0</v>
      </c>
    </row>
    <row r="1018" spans="1:31" s="2" customFormat="1" ht="13.5" hidden="1" thickBot="1" x14ac:dyDescent="0.25">
      <c r="A1018" s="405">
        <v>2016</v>
      </c>
      <c r="B1018" s="406" t="s">
        <v>1472</v>
      </c>
      <c r="C1018" s="676" t="s">
        <v>1068</v>
      </c>
      <c r="D1018" s="720" t="s">
        <v>1069</v>
      </c>
      <c r="E1018" s="406" t="s">
        <v>1072</v>
      </c>
      <c r="F1018" s="406" t="s">
        <v>291</v>
      </c>
      <c r="G1018" s="406" t="s">
        <v>69</v>
      </c>
      <c r="H1018" s="406" t="s">
        <v>1473</v>
      </c>
      <c r="I1018" s="459" t="s">
        <v>2142</v>
      </c>
      <c r="J1018" s="229" t="s">
        <v>992</v>
      </c>
      <c r="K1018" s="599" t="s">
        <v>1133</v>
      </c>
      <c r="L1018" s="515">
        <v>0</v>
      </c>
      <c r="M1018" s="134">
        <v>0</v>
      </c>
      <c r="N1018" s="134">
        <v>0</v>
      </c>
      <c r="O1018" s="128">
        <v>0</v>
      </c>
      <c r="P1018" s="128">
        <v>0</v>
      </c>
      <c r="Q1018" s="128">
        <v>0</v>
      </c>
      <c r="R1018" s="128">
        <v>0</v>
      </c>
      <c r="S1018" s="365">
        <v>349.82</v>
      </c>
      <c r="T1018" s="134">
        <v>0</v>
      </c>
      <c r="U1018" s="134">
        <v>0</v>
      </c>
      <c r="V1018" s="134">
        <v>0</v>
      </c>
      <c r="W1018" s="365">
        <v>0</v>
      </c>
      <c r="X1018" s="365">
        <v>2421.67</v>
      </c>
      <c r="Y1018" s="365">
        <v>0</v>
      </c>
      <c r="Z1018" s="134">
        <v>0</v>
      </c>
      <c r="AA1018" s="407">
        <v>3706.64</v>
      </c>
      <c r="AB1018" s="134">
        <f>AC1018+AD1018+AE1018</f>
        <v>0</v>
      </c>
      <c r="AC1018" s="134">
        <v>0</v>
      </c>
      <c r="AD1018" s="134">
        <v>0</v>
      </c>
      <c r="AE1018" s="135">
        <v>0</v>
      </c>
    </row>
    <row r="1019" spans="1:31" s="2" customFormat="1" hidden="1" x14ac:dyDescent="0.2">
      <c r="A1019" s="275">
        <v>2017</v>
      </c>
      <c r="B1019" s="176" t="s">
        <v>2427</v>
      </c>
      <c r="C1019" s="661" t="s">
        <v>1068</v>
      </c>
      <c r="D1019" s="693" t="s">
        <v>1069</v>
      </c>
      <c r="E1019" s="176" t="s">
        <v>1072</v>
      </c>
      <c r="F1019" s="176" t="s">
        <v>259</v>
      </c>
      <c r="G1019" s="176" t="s">
        <v>69</v>
      </c>
      <c r="H1019" s="176" t="s">
        <v>2428</v>
      </c>
      <c r="I1019" s="488" t="s">
        <v>2429</v>
      </c>
      <c r="J1019" s="37" t="s">
        <v>992</v>
      </c>
      <c r="K1019" s="178" t="s">
        <v>1133</v>
      </c>
      <c r="L1019" s="503">
        <v>0</v>
      </c>
      <c r="M1019" s="45">
        <v>0</v>
      </c>
      <c r="N1019" s="45">
        <v>0</v>
      </c>
      <c r="O1019" s="38">
        <v>0</v>
      </c>
      <c r="P1019" s="38">
        <v>0</v>
      </c>
      <c r="Q1019" s="38">
        <v>0</v>
      </c>
      <c r="R1019" s="38">
        <v>0</v>
      </c>
      <c r="S1019" s="180">
        <v>8345.83</v>
      </c>
      <c r="T1019" s="45">
        <v>0</v>
      </c>
      <c r="U1019" s="45">
        <v>0</v>
      </c>
      <c r="V1019" s="45">
        <v>0</v>
      </c>
      <c r="W1019" s="180">
        <v>0</v>
      </c>
      <c r="X1019" s="180">
        <v>0</v>
      </c>
      <c r="Y1019" s="180">
        <v>0</v>
      </c>
      <c r="Z1019" s="31">
        <v>1667.36</v>
      </c>
      <c r="AA1019" s="346">
        <v>18013.63</v>
      </c>
      <c r="AB1019" s="45">
        <v>0</v>
      </c>
      <c r="AC1019" s="45">
        <v>0</v>
      </c>
      <c r="AD1019" s="45">
        <v>0</v>
      </c>
      <c r="AE1019" s="46">
        <v>0</v>
      </c>
    </row>
    <row r="1020" spans="1:31" s="2" customFormat="1" hidden="1" x14ac:dyDescent="0.2">
      <c r="A1020" s="275">
        <v>2017</v>
      </c>
      <c r="B1020" s="176" t="s">
        <v>2628</v>
      </c>
      <c r="C1020" s="661" t="s">
        <v>1068</v>
      </c>
      <c r="D1020" s="693" t="s">
        <v>1069</v>
      </c>
      <c r="E1020" s="176" t="s">
        <v>1072</v>
      </c>
      <c r="F1020" s="176"/>
      <c r="G1020" s="176" t="s">
        <v>63</v>
      </c>
      <c r="H1020" s="176" t="s">
        <v>2629</v>
      </c>
      <c r="I1020" s="488" t="s">
        <v>698</v>
      </c>
      <c r="J1020" s="37"/>
      <c r="K1020" s="178"/>
      <c r="L1020" s="503">
        <v>0</v>
      </c>
      <c r="M1020" s="45">
        <v>0</v>
      </c>
      <c r="N1020" s="45">
        <v>0</v>
      </c>
      <c r="O1020" s="38">
        <v>0</v>
      </c>
      <c r="P1020" s="38">
        <v>0</v>
      </c>
      <c r="Q1020" s="38">
        <v>0</v>
      </c>
      <c r="R1020" s="38">
        <v>0</v>
      </c>
      <c r="S1020" s="180">
        <v>0</v>
      </c>
      <c r="T1020" s="45">
        <v>0</v>
      </c>
      <c r="U1020" s="45">
        <v>0</v>
      </c>
      <c r="V1020" s="45">
        <v>38000</v>
      </c>
      <c r="W1020" s="180">
        <v>0</v>
      </c>
      <c r="X1020" s="180">
        <v>0</v>
      </c>
      <c r="Y1020" s="180">
        <v>0</v>
      </c>
      <c r="Z1020" s="44">
        <v>0</v>
      </c>
      <c r="AA1020" s="346">
        <v>0</v>
      </c>
      <c r="AB1020" s="45">
        <v>0</v>
      </c>
      <c r="AC1020" s="45">
        <v>0</v>
      </c>
      <c r="AD1020" s="45">
        <v>0</v>
      </c>
      <c r="AE1020" s="46">
        <v>0</v>
      </c>
    </row>
    <row r="1021" spans="1:31" hidden="1" x14ac:dyDescent="0.2">
      <c r="A1021" s="342">
        <v>2017</v>
      </c>
      <c r="B1021" s="322" t="s">
        <v>59</v>
      </c>
      <c r="C1021" s="677" t="s">
        <v>1068</v>
      </c>
      <c r="D1021" s="712" t="s">
        <v>1069</v>
      </c>
      <c r="E1021" s="322" t="s">
        <v>1072</v>
      </c>
      <c r="F1021" s="322" t="s">
        <v>262</v>
      </c>
      <c r="G1021" s="322" t="s">
        <v>69</v>
      </c>
      <c r="H1021" s="322" t="s">
        <v>1224</v>
      </c>
      <c r="I1021" s="483" t="s">
        <v>1583</v>
      </c>
      <c r="J1021" s="410" t="s">
        <v>592</v>
      </c>
      <c r="K1021" s="600" t="s">
        <v>1024</v>
      </c>
      <c r="L1021" s="516">
        <v>0</v>
      </c>
      <c r="M1021" s="234">
        <v>0</v>
      </c>
      <c r="N1021" s="234">
        <v>0</v>
      </c>
      <c r="O1021" s="239">
        <v>0</v>
      </c>
      <c r="P1021" s="239">
        <v>0</v>
      </c>
      <c r="Q1021" s="239">
        <v>0</v>
      </c>
      <c r="R1021" s="239">
        <v>0</v>
      </c>
      <c r="S1021" s="411">
        <v>6500</v>
      </c>
      <c r="T1021" s="391">
        <v>0</v>
      </c>
      <c r="U1021" s="391">
        <v>0</v>
      </c>
      <c r="V1021" s="391">
        <v>0</v>
      </c>
      <c r="W1021" s="391">
        <v>0</v>
      </c>
      <c r="X1021" s="391">
        <v>0</v>
      </c>
      <c r="Y1021" s="272">
        <v>0</v>
      </c>
      <c r="Z1021" s="739">
        <v>0</v>
      </c>
      <c r="AA1021" s="305">
        <v>107914</v>
      </c>
      <c r="AB1021" s="383">
        <f>AC1021+AD1021+AE1021</f>
        <v>0</v>
      </c>
      <c r="AC1021" s="234">
        <v>0</v>
      </c>
      <c r="AD1021" s="234">
        <v>0</v>
      </c>
      <c r="AE1021" s="238">
        <v>0</v>
      </c>
    </row>
    <row r="1022" spans="1:31" ht="13.5" hidden="1" thickBot="1" x14ac:dyDescent="0.25">
      <c r="A1022" s="405">
        <v>2017</v>
      </c>
      <c r="B1022" s="406" t="s">
        <v>2079</v>
      </c>
      <c r="C1022" s="676" t="s">
        <v>1068</v>
      </c>
      <c r="D1022" s="720" t="s">
        <v>1069</v>
      </c>
      <c r="E1022" s="363" t="s">
        <v>1072</v>
      </c>
      <c r="F1022" s="363" t="s">
        <v>291</v>
      </c>
      <c r="G1022" s="363" t="s">
        <v>69</v>
      </c>
      <c r="H1022" s="363" t="s">
        <v>2080</v>
      </c>
      <c r="I1022" s="459" t="s">
        <v>2280</v>
      </c>
      <c r="J1022" s="136" t="s">
        <v>592</v>
      </c>
      <c r="K1022" s="601" t="s">
        <v>2131</v>
      </c>
      <c r="L1022" s="517">
        <v>0</v>
      </c>
      <c r="M1022" s="134">
        <v>0</v>
      </c>
      <c r="N1022" s="134">
        <v>0</v>
      </c>
      <c r="O1022" s="128">
        <v>0</v>
      </c>
      <c r="P1022" s="128">
        <v>0</v>
      </c>
      <c r="Q1022" s="128">
        <v>408.75</v>
      </c>
      <c r="R1022" s="128">
        <v>0</v>
      </c>
      <c r="S1022" s="365">
        <v>0</v>
      </c>
      <c r="T1022" s="365">
        <v>0</v>
      </c>
      <c r="U1022" s="365">
        <v>0</v>
      </c>
      <c r="V1022" s="365">
        <v>0</v>
      </c>
      <c r="W1022" s="365">
        <v>0</v>
      </c>
      <c r="X1022" s="365">
        <v>1137.5</v>
      </c>
      <c r="Y1022" s="365">
        <v>0</v>
      </c>
      <c r="Z1022" s="132">
        <v>0</v>
      </c>
      <c r="AA1022" s="412">
        <v>3012.66</v>
      </c>
      <c r="AB1022" s="134">
        <v>0</v>
      </c>
      <c r="AC1022" s="134">
        <v>0</v>
      </c>
      <c r="AD1022" s="134">
        <v>0</v>
      </c>
      <c r="AE1022" s="135">
        <v>0</v>
      </c>
    </row>
    <row r="1023" spans="1:31" hidden="1" x14ac:dyDescent="0.2">
      <c r="A1023" s="349">
        <v>2017</v>
      </c>
      <c r="B1023" s="740" t="s">
        <v>3117</v>
      </c>
      <c r="C1023" s="492" t="s">
        <v>3119</v>
      </c>
      <c r="D1023" s="741" t="s">
        <v>3120</v>
      </c>
      <c r="E1023" s="742" t="s">
        <v>3118</v>
      </c>
      <c r="F1023" s="742"/>
      <c r="G1023" s="742" t="s">
        <v>63</v>
      </c>
      <c r="H1023" s="742"/>
      <c r="I1023" s="743" t="s">
        <v>698</v>
      </c>
      <c r="J1023" s="647" t="s">
        <v>592</v>
      </c>
      <c r="K1023" s="744" t="s">
        <v>3121</v>
      </c>
      <c r="L1023" s="745">
        <v>0</v>
      </c>
      <c r="M1023" s="31">
        <v>0</v>
      </c>
      <c r="N1023" s="31">
        <v>0</v>
      </c>
      <c r="O1023" s="28">
        <v>0</v>
      </c>
      <c r="P1023" s="28">
        <v>0</v>
      </c>
      <c r="Q1023" s="28">
        <v>0</v>
      </c>
      <c r="R1023" s="28">
        <v>0</v>
      </c>
      <c r="S1023" s="533">
        <v>0</v>
      </c>
      <c r="T1023" s="533">
        <v>0</v>
      </c>
      <c r="U1023" s="533">
        <v>0</v>
      </c>
      <c r="V1023" s="533">
        <v>25000</v>
      </c>
      <c r="W1023" s="533">
        <v>0</v>
      </c>
      <c r="X1023" s="533">
        <v>0</v>
      </c>
      <c r="Y1023" s="533">
        <v>0</v>
      </c>
      <c r="Z1023" s="746">
        <v>0</v>
      </c>
      <c r="AA1023" s="747">
        <v>0</v>
      </c>
      <c r="AB1023" s="31">
        <v>0</v>
      </c>
      <c r="AC1023" s="31">
        <v>0</v>
      </c>
      <c r="AD1023" s="31">
        <v>0</v>
      </c>
      <c r="AE1023" s="32">
        <v>0</v>
      </c>
    </row>
    <row r="1024" spans="1:31" hidden="1" x14ac:dyDescent="0.2">
      <c r="A1024" s="331">
        <v>2017</v>
      </c>
      <c r="B1024" s="335" t="s">
        <v>540</v>
      </c>
      <c r="C1024" s="674" t="s">
        <v>551</v>
      </c>
      <c r="D1024" s="717">
        <v>42788</v>
      </c>
      <c r="E1024" s="270" t="s">
        <v>279</v>
      </c>
      <c r="F1024" s="270" t="s">
        <v>265</v>
      </c>
      <c r="G1024" s="270" t="s">
        <v>68</v>
      </c>
      <c r="H1024" s="270"/>
      <c r="I1024" s="466" t="s">
        <v>698</v>
      </c>
      <c r="J1024" s="156" t="s">
        <v>839</v>
      </c>
      <c r="K1024" s="592"/>
      <c r="L1024" s="513">
        <v>0</v>
      </c>
      <c r="M1024" s="83">
        <v>63.6</v>
      </c>
      <c r="N1024" s="83">
        <v>0</v>
      </c>
      <c r="O1024" s="157">
        <v>0</v>
      </c>
      <c r="P1024" s="157">
        <v>0</v>
      </c>
      <c r="Q1024" s="157">
        <v>0</v>
      </c>
      <c r="R1024" s="157">
        <v>0</v>
      </c>
      <c r="S1024" s="369">
        <v>0</v>
      </c>
      <c r="T1024" s="83">
        <v>0</v>
      </c>
      <c r="U1024" s="83">
        <v>0</v>
      </c>
      <c r="V1024" s="83">
        <v>0</v>
      </c>
      <c r="W1024" s="207">
        <v>0</v>
      </c>
      <c r="X1024" s="207">
        <v>0</v>
      </c>
      <c r="Y1024" s="207">
        <v>0</v>
      </c>
      <c r="Z1024" s="162">
        <v>0</v>
      </c>
      <c r="AA1024" s="336" t="s">
        <v>542</v>
      </c>
      <c r="AB1024" s="409">
        <f t="shared" ref="AB1024:AB1093" si="20">AC1024+AD1024+AE1024</f>
        <v>1536.68</v>
      </c>
      <c r="AC1024" s="83">
        <v>1536.68</v>
      </c>
      <c r="AD1024" s="83">
        <v>0</v>
      </c>
      <c r="AE1024" s="148">
        <v>0</v>
      </c>
    </row>
    <row r="1025" spans="1:31" hidden="1" x14ac:dyDescent="0.2">
      <c r="A1025" s="275">
        <v>2017</v>
      </c>
      <c r="B1025" s="176" t="s">
        <v>340</v>
      </c>
      <c r="C1025" s="661" t="s">
        <v>552</v>
      </c>
      <c r="D1025" s="693">
        <v>42788</v>
      </c>
      <c r="E1025" s="177" t="s">
        <v>279</v>
      </c>
      <c r="F1025" s="177" t="s">
        <v>341</v>
      </c>
      <c r="G1025" s="177" t="s">
        <v>68</v>
      </c>
      <c r="H1025" s="177"/>
      <c r="I1025" s="488" t="s">
        <v>1578</v>
      </c>
      <c r="J1025" s="122" t="s">
        <v>316</v>
      </c>
      <c r="K1025" s="178" t="s">
        <v>1893</v>
      </c>
      <c r="L1025" s="503">
        <v>0</v>
      </c>
      <c r="M1025" s="44">
        <v>0</v>
      </c>
      <c r="N1025" s="44">
        <v>0</v>
      </c>
      <c r="O1025" s="104">
        <v>0</v>
      </c>
      <c r="P1025" s="104">
        <v>0</v>
      </c>
      <c r="Q1025" s="104">
        <v>0</v>
      </c>
      <c r="R1025" s="104">
        <v>0</v>
      </c>
      <c r="S1025" s="180">
        <v>0</v>
      </c>
      <c r="T1025" s="44">
        <v>0</v>
      </c>
      <c r="U1025" s="44">
        <v>0</v>
      </c>
      <c r="V1025" s="44">
        <v>0</v>
      </c>
      <c r="W1025" s="173">
        <v>0</v>
      </c>
      <c r="X1025" s="173">
        <v>0</v>
      </c>
      <c r="Y1025" s="173">
        <v>0</v>
      </c>
      <c r="Z1025" s="108">
        <v>0</v>
      </c>
      <c r="AA1025" s="170" t="s">
        <v>542</v>
      </c>
      <c r="AB1025" s="44">
        <f t="shared" si="20"/>
        <v>3868.8</v>
      </c>
      <c r="AC1025" s="44">
        <v>0</v>
      </c>
      <c r="AD1025" s="44">
        <v>0</v>
      </c>
      <c r="AE1025" s="109">
        <v>3868.8</v>
      </c>
    </row>
    <row r="1026" spans="1:31" hidden="1" x14ac:dyDescent="0.2">
      <c r="A1026" s="275">
        <v>2017</v>
      </c>
      <c r="B1026" s="176" t="s">
        <v>321</v>
      </c>
      <c r="C1026" s="661" t="s">
        <v>553</v>
      </c>
      <c r="D1026" s="693">
        <v>42788</v>
      </c>
      <c r="E1026" s="177" t="s">
        <v>279</v>
      </c>
      <c r="F1026" s="177" t="s">
        <v>265</v>
      </c>
      <c r="G1026" s="177" t="s">
        <v>326</v>
      </c>
      <c r="H1026" s="177"/>
      <c r="I1026" s="488" t="s">
        <v>1579</v>
      </c>
      <c r="J1026" s="37" t="s">
        <v>560</v>
      </c>
      <c r="K1026" s="178" t="s">
        <v>1894</v>
      </c>
      <c r="L1026" s="503">
        <v>0</v>
      </c>
      <c r="M1026" s="44">
        <v>0</v>
      </c>
      <c r="N1026" s="44">
        <v>0</v>
      </c>
      <c r="O1026" s="104">
        <v>0</v>
      </c>
      <c r="P1026" s="104">
        <v>0</v>
      </c>
      <c r="Q1026" s="104">
        <v>0</v>
      </c>
      <c r="R1026" s="104">
        <v>0</v>
      </c>
      <c r="S1026" s="180">
        <v>0</v>
      </c>
      <c r="T1026" s="44">
        <v>0</v>
      </c>
      <c r="U1026" s="44">
        <v>0</v>
      </c>
      <c r="V1026" s="44">
        <v>0</v>
      </c>
      <c r="W1026" s="173">
        <v>0</v>
      </c>
      <c r="X1026" s="173">
        <v>0</v>
      </c>
      <c r="Y1026" s="173">
        <v>0</v>
      </c>
      <c r="Z1026" s="108">
        <v>0</v>
      </c>
      <c r="AA1026" s="170" t="s">
        <v>543</v>
      </c>
      <c r="AB1026" s="44">
        <f t="shared" si="20"/>
        <v>4697.4799999999996</v>
      </c>
      <c r="AC1026" s="173">
        <v>4697.4799999999996</v>
      </c>
      <c r="AD1026" s="44">
        <v>0</v>
      </c>
      <c r="AE1026" s="109">
        <v>0</v>
      </c>
    </row>
    <row r="1027" spans="1:31" hidden="1" x14ac:dyDescent="0.2">
      <c r="A1027" s="331">
        <v>2017</v>
      </c>
      <c r="B1027" s="335" t="s">
        <v>333</v>
      </c>
      <c r="C1027" s="674" t="s">
        <v>556</v>
      </c>
      <c r="D1027" s="717">
        <v>42795</v>
      </c>
      <c r="E1027" s="270" t="s">
        <v>296</v>
      </c>
      <c r="F1027" s="270" t="s">
        <v>260</v>
      </c>
      <c r="G1027" s="270" t="s">
        <v>63</v>
      </c>
      <c r="H1027" s="270"/>
      <c r="I1027" s="465" t="s">
        <v>698</v>
      </c>
      <c r="J1027" s="156" t="s">
        <v>839</v>
      </c>
      <c r="K1027" s="592"/>
      <c r="L1027" s="513">
        <v>0</v>
      </c>
      <c r="M1027" s="164">
        <v>0</v>
      </c>
      <c r="N1027" s="164">
        <v>0</v>
      </c>
      <c r="O1027" s="205">
        <v>0</v>
      </c>
      <c r="P1027" s="205">
        <v>0</v>
      </c>
      <c r="Q1027" s="205">
        <v>0</v>
      </c>
      <c r="R1027" s="205">
        <v>0</v>
      </c>
      <c r="S1027" s="369">
        <v>0</v>
      </c>
      <c r="T1027" s="164">
        <v>0</v>
      </c>
      <c r="U1027" s="164">
        <v>0</v>
      </c>
      <c r="V1027" s="164">
        <v>0</v>
      </c>
      <c r="W1027" s="272">
        <v>0</v>
      </c>
      <c r="X1027" s="272">
        <v>0</v>
      </c>
      <c r="Y1027" s="272">
        <v>0</v>
      </c>
      <c r="Z1027" s="273">
        <v>0</v>
      </c>
      <c r="AA1027" s="408" t="s">
        <v>229</v>
      </c>
      <c r="AB1027" s="374">
        <f t="shared" si="20"/>
        <v>0</v>
      </c>
      <c r="AC1027" s="164">
        <v>0</v>
      </c>
      <c r="AD1027" s="164">
        <v>0</v>
      </c>
      <c r="AE1027" s="209">
        <v>0</v>
      </c>
    </row>
    <row r="1028" spans="1:31" hidden="1" x14ac:dyDescent="0.2">
      <c r="A1028" s="185">
        <v>2017</v>
      </c>
      <c r="B1028" s="622" t="s">
        <v>469</v>
      </c>
      <c r="C1028" s="490" t="s">
        <v>579</v>
      </c>
      <c r="D1028" s="689">
        <v>42825</v>
      </c>
      <c r="E1028" s="115" t="s">
        <v>279</v>
      </c>
      <c r="F1028" s="115" t="s">
        <v>580</v>
      </c>
      <c r="G1028" s="115" t="s">
        <v>68</v>
      </c>
      <c r="H1028" s="115"/>
      <c r="I1028" s="452" t="s">
        <v>1580</v>
      </c>
      <c r="J1028" s="119" t="s">
        <v>310</v>
      </c>
      <c r="K1028" s="118" t="s">
        <v>1429</v>
      </c>
      <c r="L1028" s="502">
        <v>0</v>
      </c>
      <c r="M1028" s="44">
        <v>0</v>
      </c>
      <c r="N1028" s="44">
        <v>0</v>
      </c>
      <c r="O1028" s="104">
        <v>0</v>
      </c>
      <c r="P1028" s="104">
        <v>0</v>
      </c>
      <c r="Q1028" s="104">
        <v>0</v>
      </c>
      <c r="R1028" s="104">
        <v>0</v>
      </c>
      <c r="S1028" s="180">
        <v>0</v>
      </c>
      <c r="T1028" s="44">
        <v>0</v>
      </c>
      <c r="U1028" s="44">
        <v>0</v>
      </c>
      <c r="V1028" s="44">
        <v>0</v>
      </c>
      <c r="W1028" s="173">
        <v>0</v>
      </c>
      <c r="X1028" s="173">
        <v>0</v>
      </c>
      <c r="Y1028" s="173">
        <v>0</v>
      </c>
      <c r="Z1028" s="108">
        <v>0</v>
      </c>
      <c r="AA1028" s="174" t="s">
        <v>20</v>
      </c>
      <c r="AB1028" s="44">
        <f t="shared" si="20"/>
        <v>6298.63</v>
      </c>
      <c r="AC1028" s="44">
        <v>0</v>
      </c>
      <c r="AD1028" s="44">
        <v>0</v>
      </c>
      <c r="AE1028" s="109">
        <v>6298.63</v>
      </c>
    </row>
    <row r="1029" spans="1:31" hidden="1" x14ac:dyDescent="0.2">
      <c r="A1029" s="185">
        <v>2017</v>
      </c>
      <c r="B1029" s="622" t="s">
        <v>715</v>
      </c>
      <c r="C1029" s="490" t="s">
        <v>716</v>
      </c>
      <c r="D1029" s="689">
        <v>42838</v>
      </c>
      <c r="E1029" s="115" t="s">
        <v>279</v>
      </c>
      <c r="F1029" s="115" t="s">
        <v>842</v>
      </c>
      <c r="G1029" s="115" t="s">
        <v>1777</v>
      </c>
      <c r="H1029" s="115"/>
      <c r="I1029" s="452" t="s">
        <v>698</v>
      </c>
      <c r="J1029" s="37" t="s">
        <v>560</v>
      </c>
      <c r="K1029" s="593">
        <v>43279</v>
      </c>
      <c r="L1029" s="502">
        <v>20934.8</v>
      </c>
      <c r="M1029" s="44">
        <v>3172</v>
      </c>
      <c r="N1029" s="44">
        <v>0</v>
      </c>
      <c r="O1029" s="104">
        <v>0</v>
      </c>
      <c r="P1029" s="104">
        <v>0</v>
      </c>
      <c r="Q1029" s="104">
        <v>0</v>
      </c>
      <c r="R1029" s="104">
        <v>0</v>
      </c>
      <c r="S1029" s="180">
        <v>0</v>
      </c>
      <c r="T1029" s="44">
        <v>0</v>
      </c>
      <c r="U1029" s="44">
        <v>0</v>
      </c>
      <c r="V1029" s="44">
        <v>0</v>
      </c>
      <c r="W1029" s="173">
        <v>0</v>
      </c>
      <c r="X1029" s="173">
        <v>0</v>
      </c>
      <c r="Y1029" s="173">
        <v>0</v>
      </c>
      <c r="Z1029" s="108">
        <v>0</v>
      </c>
      <c r="AA1029" s="174">
        <v>11549816.699999999</v>
      </c>
      <c r="AB1029" s="44">
        <f t="shared" si="20"/>
        <v>30657.52</v>
      </c>
      <c r="AC1029" s="44">
        <v>15328.76</v>
      </c>
      <c r="AD1029" s="44">
        <v>0</v>
      </c>
      <c r="AE1029" s="109">
        <v>15328.76</v>
      </c>
    </row>
    <row r="1030" spans="1:31" hidden="1" x14ac:dyDescent="0.2">
      <c r="A1030" s="185">
        <v>2017</v>
      </c>
      <c r="B1030" s="622" t="s">
        <v>715</v>
      </c>
      <c r="C1030" s="490" t="s">
        <v>716</v>
      </c>
      <c r="D1030" s="689">
        <v>42838</v>
      </c>
      <c r="E1030" s="115" t="s">
        <v>44</v>
      </c>
      <c r="F1030" s="115" t="s">
        <v>842</v>
      </c>
      <c r="G1030" s="115" t="s">
        <v>1777</v>
      </c>
      <c r="H1030" s="115"/>
      <c r="I1030" s="452" t="s">
        <v>698</v>
      </c>
      <c r="J1030" s="37" t="s">
        <v>560</v>
      </c>
      <c r="K1030" s="593">
        <v>43279</v>
      </c>
      <c r="L1030" s="502">
        <v>0</v>
      </c>
      <c r="M1030" s="44">
        <v>0</v>
      </c>
      <c r="N1030" s="44">
        <v>0</v>
      </c>
      <c r="O1030" s="104">
        <v>0</v>
      </c>
      <c r="P1030" s="104">
        <v>0</v>
      </c>
      <c r="Q1030" s="104">
        <v>0</v>
      </c>
      <c r="R1030" s="104">
        <v>0</v>
      </c>
      <c r="S1030" s="180">
        <v>0</v>
      </c>
      <c r="T1030" s="44">
        <v>0</v>
      </c>
      <c r="U1030" s="44">
        <v>0</v>
      </c>
      <c r="V1030" s="44">
        <v>0</v>
      </c>
      <c r="W1030" s="173">
        <v>0</v>
      </c>
      <c r="X1030" s="173">
        <v>0</v>
      </c>
      <c r="Y1030" s="173">
        <v>0</v>
      </c>
      <c r="Z1030" s="108">
        <v>0</v>
      </c>
      <c r="AA1030" s="170">
        <v>11549816.699999999</v>
      </c>
      <c r="AB1030" s="45">
        <f t="shared" si="20"/>
        <v>30764.6</v>
      </c>
      <c r="AC1030" s="44">
        <v>15382.3</v>
      </c>
      <c r="AD1030" s="44">
        <v>0</v>
      </c>
      <c r="AE1030" s="109">
        <v>15382.3</v>
      </c>
    </row>
    <row r="1031" spans="1:31" hidden="1" x14ac:dyDescent="0.2">
      <c r="A1031" s="185">
        <v>2017</v>
      </c>
      <c r="B1031" s="622" t="s">
        <v>718</v>
      </c>
      <c r="C1031" s="490" t="s">
        <v>717</v>
      </c>
      <c r="D1031" s="689">
        <v>42851</v>
      </c>
      <c r="E1031" s="115" t="s">
        <v>296</v>
      </c>
      <c r="F1031" s="115" t="s">
        <v>260</v>
      </c>
      <c r="G1031" s="115" t="s">
        <v>63</v>
      </c>
      <c r="H1031" s="115"/>
      <c r="I1031" s="452" t="s">
        <v>2626</v>
      </c>
      <c r="J1031" s="122" t="s">
        <v>316</v>
      </c>
      <c r="K1031" s="118" t="s">
        <v>2623</v>
      </c>
      <c r="L1031" s="502">
        <v>0</v>
      </c>
      <c r="M1031" s="44">
        <v>0</v>
      </c>
      <c r="N1031" s="44">
        <v>0</v>
      </c>
      <c r="O1031" s="104">
        <v>0</v>
      </c>
      <c r="P1031" s="104">
        <v>0</v>
      </c>
      <c r="Q1031" s="104">
        <v>0</v>
      </c>
      <c r="R1031" s="104">
        <v>0</v>
      </c>
      <c r="S1031" s="180">
        <v>0</v>
      </c>
      <c r="T1031" s="44">
        <v>0</v>
      </c>
      <c r="U1031" s="44">
        <v>0</v>
      </c>
      <c r="V1031" s="44">
        <v>0</v>
      </c>
      <c r="W1031" s="173">
        <v>19684.310000000001</v>
      </c>
      <c r="X1031" s="173">
        <v>9277.7800000000007</v>
      </c>
      <c r="Y1031" s="173">
        <v>0</v>
      </c>
      <c r="Z1031" s="108">
        <v>0</v>
      </c>
      <c r="AA1031" s="170" t="s">
        <v>229</v>
      </c>
      <c r="AB1031" s="44">
        <f t="shared" si="20"/>
        <v>0</v>
      </c>
      <c r="AC1031" s="44">
        <v>0</v>
      </c>
      <c r="AD1031" s="44">
        <v>0</v>
      </c>
      <c r="AE1031" s="109">
        <v>0</v>
      </c>
    </row>
    <row r="1032" spans="1:31" hidden="1" x14ac:dyDescent="0.2">
      <c r="A1032" s="321">
        <v>2017</v>
      </c>
      <c r="B1032" s="320" t="s">
        <v>720</v>
      </c>
      <c r="C1032" s="675" t="s">
        <v>719</v>
      </c>
      <c r="D1032" s="715">
        <v>42851</v>
      </c>
      <c r="E1032" s="203" t="s">
        <v>46</v>
      </c>
      <c r="F1032" s="203" t="s">
        <v>260</v>
      </c>
      <c r="G1032" s="203" t="s">
        <v>63</v>
      </c>
      <c r="H1032" s="203"/>
      <c r="I1032" s="465" t="s">
        <v>698</v>
      </c>
      <c r="J1032" s="156" t="s">
        <v>839</v>
      </c>
      <c r="K1032" s="767"/>
      <c r="L1032" s="510">
        <v>0</v>
      </c>
      <c r="M1032" s="164">
        <v>1713</v>
      </c>
      <c r="N1032" s="164">
        <v>0</v>
      </c>
      <c r="O1032" s="205">
        <v>0</v>
      </c>
      <c r="P1032" s="205">
        <v>0</v>
      </c>
      <c r="Q1032" s="205">
        <v>0</v>
      </c>
      <c r="R1032" s="205">
        <v>0</v>
      </c>
      <c r="S1032" s="369">
        <v>0</v>
      </c>
      <c r="T1032" s="164">
        <v>0</v>
      </c>
      <c r="U1032" s="164">
        <v>0</v>
      </c>
      <c r="V1032" s="164">
        <v>0</v>
      </c>
      <c r="W1032" s="272">
        <v>0</v>
      </c>
      <c r="X1032" s="272">
        <v>0</v>
      </c>
      <c r="Y1032" s="272">
        <v>0</v>
      </c>
      <c r="Z1032" s="273">
        <v>0</v>
      </c>
      <c r="AA1032" s="274" t="s">
        <v>20</v>
      </c>
      <c r="AB1032" s="374">
        <f t="shared" si="20"/>
        <v>0</v>
      </c>
      <c r="AC1032" s="164">
        <v>0</v>
      </c>
      <c r="AD1032" s="164">
        <v>0</v>
      </c>
      <c r="AE1032" s="209">
        <v>0</v>
      </c>
    </row>
    <row r="1033" spans="1:31" hidden="1" x14ac:dyDescent="0.2">
      <c r="A1033" s="185">
        <v>2017</v>
      </c>
      <c r="B1033" s="622" t="s">
        <v>170</v>
      </c>
      <c r="C1033" s="490" t="s">
        <v>813</v>
      </c>
      <c r="D1033" s="689">
        <v>42859</v>
      </c>
      <c r="E1033" s="115" t="s">
        <v>294</v>
      </c>
      <c r="F1033" s="115" t="s">
        <v>580</v>
      </c>
      <c r="G1033" s="115" t="s">
        <v>68</v>
      </c>
      <c r="H1033" s="115"/>
      <c r="I1033" s="452" t="s">
        <v>814</v>
      </c>
      <c r="J1033" s="37" t="s">
        <v>310</v>
      </c>
      <c r="K1033" s="118" t="s">
        <v>2221</v>
      </c>
      <c r="L1033" s="502">
        <v>0</v>
      </c>
      <c r="M1033" s="44">
        <v>261</v>
      </c>
      <c r="N1033" s="340">
        <v>0</v>
      </c>
      <c r="O1033" s="104">
        <v>0</v>
      </c>
      <c r="P1033" s="104">
        <v>0</v>
      </c>
      <c r="Q1033" s="104">
        <v>0</v>
      </c>
      <c r="R1033" s="104">
        <v>0</v>
      </c>
      <c r="S1033" s="180">
        <v>0</v>
      </c>
      <c r="T1033" s="173">
        <v>0</v>
      </c>
      <c r="U1033" s="173">
        <v>0</v>
      </c>
      <c r="V1033" s="173">
        <v>0</v>
      </c>
      <c r="W1033" s="173">
        <v>0</v>
      </c>
      <c r="X1033" s="173">
        <v>0</v>
      </c>
      <c r="Y1033" s="173">
        <v>74956.850000000006</v>
      </c>
      <c r="Z1033" s="108">
        <v>0</v>
      </c>
      <c r="AA1033" s="174" t="s">
        <v>20</v>
      </c>
      <c r="AB1033" s="44">
        <v>13151.65</v>
      </c>
      <c r="AC1033" s="44">
        <v>0</v>
      </c>
      <c r="AD1033" s="44">
        <v>0</v>
      </c>
      <c r="AE1033" s="44">
        <v>9698.44</v>
      </c>
    </row>
    <row r="1034" spans="1:31" hidden="1" x14ac:dyDescent="0.2">
      <c r="A1034" s="321">
        <v>2017</v>
      </c>
      <c r="B1034" s="320" t="s">
        <v>151</v>
      </c>
      <c r="C1034" s="675" t="s">
        <v>721</v>
      </c>
      <c r="D1034" s="715">
        <v>42857</v>
      </c>
      <c r="E1034" s="203" t="s">
        <v>42</v>
      </c>
      <c r="F1034" s="203" t="s">
        <v>260</v>
      </c>
      <c r="G1034" s="203" t="s">
        <v>582</v>
      </c>
      <c r="H1034" s="203"/>
      <c r="I1034" s="465" t="s">
        <v>698</v>
      </c>
      <c r="J1034" s="156" t="s">
        <v>839</v>
      </c>
      <c r="K1034" s="767"/>
      <c r="L1034" s="510">
        <v>0</v>
      </c>
      <c r="M1034" s="164">
        <v>0</v>
      </c>
      <c r="N1034" s="164">
        <v>0</v>
      </c>
      <c r="O1034" s="205">
        <v>0</v>
      </c>
      <c r="P1034" s="205">
        <v>0</v>
      </c>
      <c r="Q1034" s="205">
        <v>0</v>
      </c>
      <c r="R1034" s="205">
        <v>0</v>
      </c>
      <c r="S1034" s="369">
        <v>0</v>
      </c>
      <c r="T1034" s="272">
        <v>0</v>
      </c>
      <c r="U1034" s="272">
        <v>0</v>
      </c>
      <c r="V1034" s="272">
        <v>0</v>
      </c>
      <c r="W1034" s="272">
        <v>0</v>
      </c>
      <c r="X1034" s="272">
        <v>0</v>
      </c>
      <c r="Y1034" s="272">
        <v>0</v>
      </c>
      <c r="Z1034" s="273">
        <v>5106.92</v>
      </c>
      <c r="AA1034" s="274">
        <v>0</v>
      </c>
      <c r="AB1034" s="374">
        <f t="shared" si="20"/>
        <v>0</v>
      </c>
      <c r="AC1034" s="164">
        <v>0</v>
      </c>
      <c r="AD1034" s="164">
        <v>0</v>
      </c>
      <c r="AE1034" s="209">
        <v>0</v>
      </c>
    </row>
    <row r="1035" spans="1:31" hidden="1" x14ac:dyDescent="0.2">
      <c r="A1035" s="321">
        <v>2017</v>
      </c>
      <c r="B1035" s="320" t="s">
        <v>105</v>
      </c>
      <c r="C1035" s="675" t="s">
        <v>727</v>
      </c>
      <c r="D1035" s="715">
        <v>42866</v>
      </c>
      <c r="E1035" s="203" t="s">
        <v>279</v>
      </c>
      <c r="F1035" s="203" t="s">
        <v>257</v>
      </c>
      <c r="G1035" s="203" t="s">
        <v>68</v>
      </c>
      <c r="H1035" s="203"/>
      <c r="I1035" s="465" t="s">
        <v>852</v>
      </c>
      <c r="J1035" s="156" t="s">
        <v>839</v>
      </c>
      <c r="K1035" s="767"/>
      <c r="L1035" s="510">
        <v>0</v>
      </c>
      <c r="M1035" s="164">
        <v>55.65</v>
      </c>
      <c r="N1035" s="164">
        <v>0</v>
      </c>
      <c r="O1035" s="205">
        <v>0</v>
      </c>
      <c r="P1035" s="205">
        <v>0</v>
      </c>
      <c r="Q1035" s="205">
        <v>0</v>
      </c>
      <c r="R1035" s="205">
        <v>0</v>
      </c>
      <c r="S1035" s="369">
        <v>0</v>
      </c>
      <c r="T1035" s="272">
        <v>0</v>
      </c>
      <c r="U1035" s="272">
        <v>0</v>
      </c>
      <c r="V1035" s="272">
        <v>0</v>
      </c>
      <c r="W1035" s="272">
        <v>0</v>
      </c>
      <c r="X1035" s="272">
        <v>0</v>
      </c>
      <c r="Y1035" s="272">
        <v>0</v>
      </c>
      <c r="Z1035" s="273">
        <v>0</v>
      </c>
      <c r="AA1035" s="274" t="s">
        <v>542</v>
      </c>
      <c r="AB1035" s="409">
        <f t="shared" si="20"/>
        <v>1528.73</v>
      </c>
      <c r="AC1035" s="164">
        <v>0</v>
      </c>
      <c r="AD1035" s="164">
        <v>0</v>
      </c>
      <c r="AE1035" s="209">
        <v>1528.73</v>
      </c>
    </row>
    <row r="1036" spans="1:31" hidden="1" x14ac:dyDescent="0.2">
      <c r="A1036" s="321">
        <v>2017</v>
      </c>
      <c r="B1036" s="320" t="s">
        <v>105</v>
      </c>
      <c r="C1036" s="675" t="s">
        <v>727</v>
      </c>
      <c r="D1036" s="715">
        <v>42866</v>
      </c>
      <c r="E1036" s="203" t="s">
        <v>279</v>
      </c>
      <c r="F1036" s="203" t="s">
        <v>265</v>
      </c>
      <c r="G1036" s="203" t="s">
        <v>68</v>
      </c>
      <c r="H1036" s="203"/>
      <c r="I1036" s="465" t="s">
        <v>852</v>
      </c>
      <c r="J1036" s="156" t="s">
        <v>839</v>
      </c>
      <c r="K1036" s="767"/>
      <c r="L1036" s="510">
        <v>0</v>
      </c>
      <c r="M1036" s="164">
        <v>0</v>
      </c>
      <c r="N1036" s="164">
        <v>0</v>
      </c>
      <c r="O1036" s="205">
        <v>0</v>
      </c>
      <c r="P1036" s="205">
        <v>0</v>
      </c>
      <c r="Q1036" s="205">
        <v>0</v>
      </c>
      <c r="R1036" s="205">
        <v>0</v>
      </c>
      <c r="S1036" s="369">
        <v>0</v>
      </c>
      <c r="T1036" s="272">
        <v>0</v>
      </c>
      <c r="U1036" s="272">
        <v>0</v>
      </c>
      <c r="V1036" s="272">
        <v>0</v>
      </c>
      <c r="W1036" s="272">
        <v>0</v>
      </c>
      <c r="X1036" s="272">
        <v>0</v>
      </c>
      <c r="Y1036" s="272">
        <v>0</v>
      </c>
      <c r="Z1036" s="273">
        <v>0</v>
      </c>
      <c r="AA1036" s="274" t="s">
        <v>542</v>
      </c>
      <c r="AB1036" s="374">
        <f t="shared" si="20"/>
        <v>0</v>
      </c>
      <c r="AC1036" s="164">
        <v>0</v>
      </c>
      <c r="AD1036" s="164">
        <v>0</v>
      </c>
      <c r="AE1036" s="209">
        <v>0</v>
      </c>
    </row>
    <row r="1037" spans="1:31" x14ac:dyDescent="0.2">
      <c r="A1037" s="185">
        <v>2017</v>
      </c>
      <c r="B1037" s="622" t="s">
        <v>162</v>
      </c>
      <c r="C1037" s="490" t="s">
        <v>3274</v>
      </c>
      <c r="D1037" s="689">
        <v>42867</v>
      </c>
      <c r="E1037" s="115" t="s">
        <v>37</v>
      </c>
      <c r="F1037" s="115" t="s">
        <v>260</v>
      </c>
      <c r="G1037" s="115" t="s">
        <v>582</v>
      </c>
      <c r="H1037" s="115"/>
      <c r="I1037" s="452" t="s">
        <v>584</v>
      </c>
      <c r="J1037" s="37" t="s">
        <v>537</v>
      </c>
      <c r="K1037" s="118" t="s">
        <v>1041</v>
      </c>
      <c r="L1037" s="502">
        <v>0</v>
      </c>
      <c r="M1037" s="44">
        <v>0</v>
      </c>
      <c r="N1037" s="44">
        <v>0</v>
      </c>
      <c r="O1037" s="104">
        <v>0</v>
      </c>
      <c r="P1037" s="104">
        <v>0</v>
      </c>
      <c r="Q1037" s="104">
        <v>0</v>
      </c>
      <c r="R1037" s="104">
        <v>0</v>
      </c>
      <c r="S1037" s="180">
        <v>0</v>
      </c>
      <c r="T1037" s="173">
        <v>0</v>
      </c>
      <c r="U1037" s="173">
        <v>0</v>
      </c>
      <c r="V1037" s="173">
        <v>0</v>
      </c>
      <c r="W1037" s="173">
        <v>0</v>
      </c>
      <c r="X1037" s="173">
        <v>0</v>
      </c>
      <c r="Y1037" s="173">
        <v>0</v>
      </c>
      <c r="Z1037" s="108">
        <v>18661.39</v>
      </c>
      <c r="AA1037" s="174">
        <v>12000</v>
      </c>
      <c r="AB1037" s="44">
        <v>1065.26</v>
      </c>
      <c r="AC1037" s="44">
        <v>0</v>
      </c>
      <c r="AD1037" s="44">
        <v>0</v>
      </c>
      <c r="AE1037" s="109">
        <v>154.13</v>
      </c>
    </row>
    <row r="1038" spans="1:31" hidden="1" x14ac:dyDescent="0.2">
      <c r="A1038" s="321">
        <v>2017</v>
      </c>
      <c r="B1038" s="320" t="s">
        <v>725</v>
      </c>
      <c r="C1038" s="675" t="s">
        <v>730</v>
      </c>
      <c r="D1038" s="715">
        <v>42867</v>
      </c>
      <c r="E1038" s="203" t="s">
        <v>279</v>
      </c>
      <c r="F1038" s="203" t="s">
        <v>265</v>
      </c>
      <c r="G1038" s="203" t="s">
        <v>68</v>
      </c>
      <c r="H1038" s="203"/>
      <c r="I1038" s="465" t="s">
        <v>811</v>
      </c>
      <c r="J1038" s="156" t="s">
        <v>839</v>
      </c>
      <c r="K1038" s="767"/>
      <c r="L1038" s="510">
        <v>0</v>
      </c>
      <c r="M1038" s="164">
        <v>0</v>
      </c>
      <c r="N1038" s="164">
        <v>0</v>
      </c>
      <c r="O1038" s="205">
        <v>0</v>
      </c>
      <c r="P1038" s="205">
        <v>0</v>
      </c>
      <c r="Q1038" s="205">
        <v>0</v>
      </c>
      <c r="R1038" s="205">
        <v>0</v>
      </c>
      <c r="S1038" s="369">
        <v>0</v>
      </c>
      <c r="T1038" s="272">
        <v>0</v>
      </c>
      <c r="U1038" s="272">
        <v>0</v>
      </c>
      <c r="V1038" s="272">
        <v>0</v>
      </c>
      <c r="W1038" s="272">
        <v>0</v>
      </c>
      <c r="X1038" s="272">
        <v>0</v>
      </c>
      <c r="Y1038" s="272">
        <v>0</v>
      </c>
      <c r="Z1038" s="273">
        <v>2188.6799999999998</v>
      </c>
      <c r="AA1038" s="274" t="s">
        <v>724</v>
      </c>
      <c r="AB1038" s="409">
        <f t="shared" si="20"/>
        <v>3191.67</v>
      </c>
      <c r="AC1038" s="164">
        <v>3191.67</v>
      </c>
      <c r="AD1038" s="164">
        <v>0</v>
      </c>
      <c r="AE1038" s="209">
        <v>0</v>
      </c>
    </row>
    <row r="1039" spans="1:31" x14ac:dyDescent="0.2">
      <c r="A1039" s="185">
        <v>2017</v>
      </c>
      <c r="B1039" s="622" t="s">
        <v>722</v>
      </c>
      <c r="C1039" s="490" t="s">
        <v>3275</v>
      </c>
      <c r="D1039" s="689">
        <v>42884</v>
      </c>
      <c r="E1039" s="115" t="s">
        <v>37</v>
      </c>
      <c r="F1039" s="115" t="s">
        <v>266</v>
      </c>
      <c r="G1039" s="115" t="s">
        <v>68</v>
      </c>
      <c r="H1039" s="115"/>
      <c r="I1039" s="452" t="s">
        <v>723</v>
      </c>
      <c r="J1039" s="37" t="s">
        <v>310</v>
      </c>
      <c r="K1039" s="118" t="s">
        <v>1847</v>
      </c>
      <c r="L1039" s="502">
        <v>0</v>
      </c>
      <c r="M1039" s="44">
        <v>0</v>
      </c>
      <c r="N1039" s="44">
        <v>0</v>
      </c>
      <c r="O1039" s="104">
        <v>0</v>
      </c>
      <c r="P1039" s="104">
        <v>0</v>
      </c>
      <c r="Q1039" s="104">
        <v>0</v>
      </c>
      <c r="R1039" s="104">
        <v>0</v>
      </c>
      <c r="S1039" s="180">
        <v>0</v>
      </c>
      <c r="T1039" s="173">
        <v>0</v>
      </c>
      <c r="U1039" s="173">
        <v>0</v>
      </c>
      <c r="V1039" s="173">
        <v>0</v>
      </c>
      <c r="W1039" s="173">
        <v>0</v>
      </c>
      <c r="X1039" s="173">
        <v>0</v>
      </c>
      <c r="Y1039" s="173">
        <v>0</v>
      </c>
      <c r="Z1039" s="108">
        <v>0</v>
      </c>
      <c r="AA1039" s="174" t="s">
        <v>20</v>
      </c>
      <c r="AB1039" s="44">
        <v>6998.48</v>
      </c>
      <c r="AC1039" s="44">
        <v>0</v>
      </c>
      <c r="AD1039" s="44">
        <v>0</v>
      </c>
      <c r="AE1039" s="109">
        <v>6998.48</v>
      </c>
    </row>
    <row r="1040" spans="1:31" x14ac:dyDescent="0.2">
      <c r="A1040" s="185">
        <v>2017</v>
      </c>
      <c r="B1040" s="622" t="s">
        <v>570</v>
      </c>
      <c r="C1040" s="490" t="s">
        <v>3162</v>
      </c>
      <c r="D1040" s="689">
        <v>42884</v>
      </c>
      <c r="E1040" s="115" t="s">
        <v>37</v>
      </c>
      <c r="F1040" s="115" t="s">
        <v>260</v>
      </c>
      <c r="G1040" s="115" t="s">
        <v>243</v>
      </c>
      <c r="H1040" s="115" t="s">
        <v>2660</v>
      </c>
      <c r="I1040" s="452" t="s">
        <v>2661</v>
      </c>
      <c r="J1040" s="37" t="s">
        <v>839</v>
      </c>
      <c r="K1040" s="118"/>
      <c r="L1040" s="502">
        <v>0</v>
      </c>
      <c r="M1040" s="44">
        <v>0</v>
      </c>
      <c r="N1040" s="44">
        <v>0</v>
      </c>
      <c r="O1040" s="104">
        <v>0</v>
      </c>
      <c r="P1040" s="104">
        <v>0</v>
      </c>
      <c r="Q1040" s="104">
        <v>0</v>
      </c>
      <c r="R1040" s="104">
        <v>0</v>
      </c>
      <c r="S1040" s="180">
        <v>0</v>
      </c>
      <c r="T1040" s="173">
        <v>0</v>
      </c>
      <c r="U1040" s="173">
        <v>0</v>
      </c>
      <c r="V1040" s="173">
        <v>0</v>
      </c>
      <c r="W1040" s="173">
        <v>0</v>
      </c>
      <c r="X1040" s="173">
        <v>0</v>
      </c>
      <c r="Y1040" s="173">
        <v>0</v>
      </c>
      <c r="Z1040" s="108">
        <v>0</v>
      </c>
      <c r="AA1040" s="174">
        <v>2860.8</v>
      </c>
      <c r="AB1040" s="44">
        <f t="shared" si="20"/>
        <v>402.9</v>
      </c>
      <c r="AC1040" s="44">
        <v>0</v>
      </c>
      <c r="AD1040" s="44">
        <v>0</v>
      </c>
      <c r="AE1040" s="109">
        <v>402.9</v>
      </c>
    </row>
    <row r="1041" spans="1:31" hidden="1" x14ac:dyDescent="0.2">
      <c r="A1041" s="185">
        <v>2017</v>
      </c>
      <c r="B1041" s="622" t="s">
        <v>190</v>
      </c>
      <c r="C1041" s="490" t="s">
        <v>817</v>
      </c>
      <c r="D1041" s="689">
        <v>42898</v>
      </c>
      <c r="E1041" s="115" t="s">
        <v>294</v>
      </c>
      <c r="F1041" s="115" t="s">
        <v>250</v>
      </c>
      <c r="G1041" s="115" t="s">
        <v>68</v>
      </c>
      <c r="H1041" s="115"/>
      <c r="I1041" s="452" t="s">
        <v>737</v>
      </c>
      <c r="J1041" s="37" t="s">
        <v>310</v>
      </c>
      <c r="K1041" s="118" t="s">
        <v>2397</v>
      </c>
      <c r="L1041" s="502">
        <v>0</v>
      </c>
      <c r="M1041" s="44">
        <v>0</v>
      </c>
      <c r="N1041" s="44">
        <v>0</v>
      </c>
      <c r="O1041" s="104">
        <v>0</v>
      </c>
      <c r="P1041" s="104">
        <v>0</v>
      </c>
      <c r="Q1041" s="104">
        <v>0</v>
      </c>
      <c r="R1041" s="104">
        <v>0</v>
      </c>
      <c r="S1041" s="180">
        <v>0</v>
      </c>
      <c r="T1041" s="173">
        <v>0</v>
      </c>
      <c r="U1041" s="173">
        <v>0</v>
      </c>
      <c r="V1041" s="173">
        <v>0</v>
      </c>
      <c r="W1041" s="173">
        <v>0</v>
      </c>
      <c r="X1041" s="173">
        <v>0</v>
      </c>
      <c r="Y1041" s="173">
        <v>0</v>
      </c>
      <c r="Z1041" s="108">
        <v>0</v>
      </c>
      <c r="AA1041" s="174" t="s">
        <v>20</v>
      </c>
      <c r="AB1041" s="44">
        <v>14210.43</v>
      </c>
      <c r="AC1041" s="44">
        <v>0</v>
      </c>
      <c r="AD1041" s="44">
        <v>0</v>
      </c>
      <c r="AE1041" s="109">
        <v>9064.8799999999992</v>
      </c>
    </row>
    <row r="1042" spans="1:31" hidden="1" x14ac:dyDescent="0.2">
      <c r="A1042" s="185">
        <v>2017</v>
      </c>
      <c r="B1042" s="622" t="s">
        <v>819</v>
      </c>
      <c r="C1042" s="490" t="s">
        <v>818</v>
      </c>
      <c r="D1042" s="689">
        <v>42898</v>
      </c>
      <c r="E1042" s="115" t="s">
        <v>296</v>
      </c>
      <c r="F1042" s="115" t="s">
        <v>841</v>
      </c>
      <c r="G1042" s="115" t="s">
        <v>63</v>
      </c>
      <c r="H1042" s="115" t="s">
        <v>2402</v>
      </c>
      <c r="I1042" s="452" t="s">
        <v>2682</v>
      </c>
      <c r="J1042" s="37" t="s">
        <v>2683</v>
      </c>
      <c r="K1042" s="118">
        <v>2017</v>
      </c>
      <c r="L1042" s="502">
        <v>0</v>
      </c>
      <c r="M1042" s="44">
        <v>0</v>
      </c>
      <c r="N1042" s="44">
        <v>0</v>
      </c>
      <c r="O1042" s="104">
        <v>0</v>
      </c>
      <c r="P1042" s="104">
        <v>0</v>
      </c>
      <c r="Q1042" s="104">
        <v>0</v>
      </c>
      <c r="R1042" s="104">
        <v>0</v>
      </c>
      <c r="S1042" s="180">
        <v>0</v>
      </c>
      <c r="T1042" s="173">
        <v>0</v>
      </c>
      <c r="U1042" s="173">
        <v>0</v>
      </c>
      <c r="V1042" s="173">
        <v>0</v>
      </c>
      <c r="W1042" s="173">
        <v>0</v>
      </c>
      <c r="X1042" s="173">
        <v>0</v>
      </c>
      <c r="Y1042" s="173">
        <v>0</v>
      </c>
      <c r="Z1042" s="108">
        <v>0</v>
      </c>
      <c r="AA1042" s="170" t="s">
        <v>229</v>
      </c>
      <c r="AB1042" s="44">
        <f t="shared" si="20"/>
        <v>0</v>
      </c>
      <c r="AC1042" s="44">
        <v>0</v>
      </c>
      <c r="AD1042" s="44">
        <v>0</v>
      </c>
      <c r="AE1042" s="109">
        <v>0</v>
      </c>
    </row>
    <row r="1043" spans="1:31" hidden="1" x14ac:dyDescent="0.2">
      <c r="A1043" s="321">
        <v>2017</v>
      </c>
      <c r="B1043" s="320" t="s">
        <v>819</v>
      </c>
      <c r="C1043" s="675" t="s">
        <v>818</v>
      </c>
      <c r="D1043" s="715">
        <v>42898</v>
      </c>
      <c r="E1043" s="203" t="s">
        <v>296</v>
      </c>
      <c r="F1043" s="203" t="s">
        <v>260</v>
      </c>
      <c r="G1043" s="203" t="s">
        <v>63</v>
      </c>
      <c r="H1043" s="203"/>
      <c r="I1043" s="465" t="s">
        <v>698</v>
      </c>
      <c r="J1043" s="156" t="s">
        <v>839</v>
      </c>
      <c r="K1043" s="767"/>
      <c r="L1043" s="510">
        <v>0</v>
      </c>
      <c r="M1043" s="164">
        <v>0</v>
      </c>
      <c r="N1043" s="164">
        <v>0</v>
      </c>
      <c r="O1043" s="205">
        <v>0</v>
      </c>
      <c r="P1043" s="205">
        <v>0</v>
      </c>
      <c r="Q1043" s="205">
        <v>0</v>
      </c>
      <c r="R1043" s="205">
        <v>0</v>
      </c>
      <c r="S1043" s="369">
        <v>0</v>
      </c>
      <c r="T1043" s="272">
        <v>0</v>
      </c>
      <c r="U1043" s="272">
        <v>0</v>
      </c>
      <c r="V1043" s="272">
        <v>0</v>
      </c>
      <c r="W1043" s="272">
        <v>0</v>
      </c>
      <c r="X1043" s="272">
        <v>0</v>
      </c>
      <c r="Y1043" s="272">
        <v>0</v>
      </c>
      <c r="Z1043" s="273">
        <v>0</v>
      </c>
      <c r="AA1043" s="408" t="s">
        <v>229</v>
      </c>
      <c r="AB1043" s="374">
        <f t="shared" si="20"/>
        <v>0</v>
      </c>
      <c r="AC1043" s="164">
        <v>0</v>
      </c>
      <c r="AD1043" s="164">
        <v>0</v>
      </c>
      <c r="AE1043" s="209">
        <v>0</v>
      </c>
    </row>
    <row r="1044" spans="1:31" hidden="1" x14ac:dyDescent="0.2">
      <c r="A1044" s="185">
        <v>2017</v>
      </c>
      <c r="B1044" s="622" t="s">
        <v>728</v>
      </c>
      <c r="C1044" s="490" t="s">
        <v>820</v>
      </c>
      <c r="D1044" s="689">
        <v>42898</v>
      </c>
      <c r="E1044" s="115" t="s">
        <v>294</v>
      </c>
      <c r="F1044" s="115" t="s">
        <v>262</v>
      </c>
      <c r="G1044" s="115" t="s">
        <v>68</v>
      </c>
      <c r="H1044" s="115"/>
      <c r="I1044" s="452" t="s">
        <v>732</v>
      </c>
      <c r="J1044" s="37" t="s">
        <v>310</v>
      </c>
      <c r="K1044" s="118" t="s">
        <v>2268</v>
      </c>
      <c r="L1044" s="502">
        <v>0</v>
      </c>
      <c r="M1044" s="44">
        <v>0</v>
      </c>
      <c r="N1044" s="44">
        <v>0</v>
      </c>
      <c r="O1044" s="104">
        <v>0</v>
      </c>
      <c r="P1044" s="104">
        <v>0</v>
      </c>
      <c r="Q1044" s="104">
        <v>0</v>
      </c>
      <c r="R1044" s="104">
        <v>0</v>
      </c>
      <c r="S1044" s="180">
        <v>0</v>
      </c>
      <c r="T1044" s="173">
        <v>0</v>
      </c>
      <c r="U1044" s="173">
        <v>0</v>
      </c>
      <c r="V1044" s="173">
        <v>0</v>
      </c>
      <c r="W1044" s="173">
        <v>0</v>
      </c>
      <c r="X1044" s="173">
        <v>0</v>
      </c>
      <c r="Y1044" s="173">
        <v>0</v>
      </c>
      <c r="Z1044" s="108">
        <v>0</v>
      </c>
      <c r="AA1044" s="174">
        <v>22883.040000000001</v>
      </c>
      <c r="AB1044" s="44">
        <v>3457.37</v>
      </c>
      <c r="AC1044" s="44">
        <v>0</v>
      </c>
      <c r="AD1044" s="44">
        <v>0</v>
      </c>
      <c r="AE1044" s="109">
        <v>3194.8</v>
      </c>
    </row>
    <row r="1045" spans="1:31" x14ac:dyDescent="0.2">
      <c r="A1045" s="185">
        <v>2017</v>
      </c>
      <c r="B1045" s="622" t="s">
        <v>726</v>
      </c>
      <c r="C1045" s="490" t="s">
        <v>2545</v>
      </c>
      <c r="D1045" s="689">
        <v>42898</v>
      </c>
      <c r="E1045" s="115" t="s">
        <v>37</v>
      </c>
      <c r="F1045" s="115" t="s">
        <v>264</v>
      </c>
      <c r="G1045" s="115" t="s">
        <v>68</v>
      </c>
      <c r="H1045" s="115"/>
      <c r="I1045" s="452" t="s">
        <v>733</v>
      </c>
      <c r="J1045" s="122" t="s">
        <v>316</v>
      </c>
      <c r="K1045" s="118" t="s">
        <v>2298</v>
      </c>
      <c r="L1045" s="502">
        <v>0</v>
      </c>
      <c r="M1045" s="44">
        <v>0</v>
      </c>
      <c r="N1045" s="44">
        <v>0</v>
      </c>
      <c r="O1045" s="104">
        <v>0</v>
      </c>
      <c r="P1045" s="104">
        <v>0</v>
      </c>
      <c r="Q1045" s="104">
        <v>0</v>
      </c>
      <c r="R1045" s="104">
        <v>0</v>
      </c>
      <c r="S1045" s="180">
        <v>131036.63</v>
      </c>
      <c r="T1045" s="173">
        <v>0</v>
      </c>
      <c r="U1045" s="173">
        <v>0</v>
      </c>
      <c r="V1045" s="173">
        <v>0</v>
      </c>
      <c r="W1045" s="173">
        <v>292888</v>
      </c>
      <c r="X1045" s="173">
        <v>18311.96</v>
      </c>
      <c r="Y1045" s="173">
        <v>0</v>
      </c>
      <c r="Z1045" s="108">
        <v>0</v>
      </c>
      <c r="AA1045" s="174">
        <v>308702.02</v>
      </c>
      <c r="AB1045" s="44">
        <v>24571.75</v>
      </c>
      <c r="AC1045" s="44">
        <v>0</v>
      </c>
      <c r="AD1045" s="44">
        <v>0</v>
      </c>
      <c r="AE1045" s="109">
        <v>24571.75</v>
      </c>
    </row>
    <row r="1046" spans="1:31" hidden="1" x14ac:dyDescent="0.2">
      <c r="A1046" s="185">
        <v>2017</v>
      </c>
      <c r="B1046" s="622" t="s">
        <v>731</v>
      </c>
      <c r="C1046" s="490" t="s">
        <v>2546</v>
      </c>
      <c r="D1046" s="689">
        <v>42898</v>
      </c>
      <c r="E1046" s="115" t="s">
        <v>296</v>
      </c>
      <c r="F1046" s="115" t="s">
        <v>841</v>
      </c>
      <c r="G1046" s="115" t="s">
        <v>63</v>
      </c>
      <c r="H1046" s="115"/>
      <c r="I1046" s="452" t="s">
        <v>698</v>
      </c>
      <c r="J1046" s="37" t="s">
        <v>2683</v>
      </c>
      <c r="K1046" s="118" t="s">
        <v>2795</v>
      </c>
      <c r="L1046" s="502">
        <v>0</v>
      </c>
      <c r="M1046" s="44">
        <v>0</v>
      </c>
      <c r="N1046" s="44">
        <v>0</v>
      </c>
      <c r="O1046" s="104">
        <v>0</v>
      </c>
      <c r="P1046" s="104">
        <v>0</v>
      </c>
      <c r="Q1046" s="104">
        <v>0</v>
      </c>
      <c r="R1046" s="104">
        <v>0</v>
      </c>
      <c r="S1046" s="180">
        <v>0</v>
      </c>
      <c r="T1046" s="173">
        <v>0</v>
      </c>
      <c r="U1046" s="173">
        <v>0</v>
      </c>
      <c r="V1046" s="173">
        <v>0</v>
      </c>
      <c r="W1046" s="173">
        <v>0</v>
      </c>
      <c r="X1046" s="173">
        <v>0</v>
      </c>
      <c r="Y1046" s="173">
        <v>0</v>
      </c>
      <c r="Z1046" s="108">
        <v>0</v>
      </c>
      <c r="AA1046" s="170" t="s">
        <v>229</v>
      </c>
      <c r="AB1046" s="44">
        <f t="shared" si="20"/>
        <v>0</v>
      </c>
      <c r="AC1046" s="44">
        <v>0</v>
      </c>
      <c r="AD1046" s="44">
        <v>0</v>
      </c>
      <c r="AE1046" s="109">
        <v>0</v>
      </c>
    </row>
    <row r="1047" spans="1:31" hidden="1" x14ac:dyDescent="0.2">
      <c r="A1047" s="185">
        <v>2017</v>
      </c>
      <c r="B1047" s="622" t="s">
        <v>835</v>
      </c>
      <c r="C1047" s="490" t="s">
        <v>2547</v>
      </c>
      <c r="D1047" s="689">
        <v>42913</v>
      </c>
      <c r="E1047" s="115" t="s">
        <v>39</v>
      </c>
      <c r="F1047" s="115" t="s">
        <v>260</v>
      </c>
      <c r="G1047" s="115" t="s">
        <v>499</v>
      </c>
      <c r="H1047" s="115"/>
      <c r="I1047" s="452" t="s">
        <v>3201</v>
      </c>
      <c r="J1047" s="37" t="s">
        <v>560</v>
      </c>
      <c r="K1047" s="593">
        <v>43090</v>
      </c>
      <c r="L1047" s="502">
        <v>0</v>
      </c>
      <c r="M1047" s="44">
        <v>0</v>
      </c>
      <c r="N1047" s="44">
        <v>0</v>
      </c>
      <c r="O1047" s="104">
        <v>0</v>
      </c>
      <c r="P1047" s="104">
        <v>0</v>
      </c>
      <c r="Q1047" s="104">
        <v>0</v>
      </c>
      <c r="R1047" s="104">
        <v>0</v>
      </c>
      <c r="S1047" s="180">
        <v>0</v>
      </c>
      <c r="T1047" s="173">
        <v>0</v>
      </c>
      <c r="U1047" s="173">
        <v>0</v>
      </c>
      <c r="V1047" s="173">
        <v>0</v>
      </c>
      <c r="W1047" s="173">
        <v>0</v>
      </c>
      <c r="X1047" s="173">
        <v>0</v>
      </c>
      <c r="Y1047" s="173">
        <v>0</v>
      </c>
      <c r="Z1047" s="108">
        <v>0</v>
      </c>
      <c r="AA1047" s="174">
        <v>165416.51</v>
      </c>
      <c r="AB1047" s="44">
        <v>7685.91</v>
      </c>
      <c r="AC1047" s="44">
        <v>0</v>
      </c>
      <c r="AD1047" s="44">
        <v>0</v>
      </c>
      <c r="AE1047" s="109">
        <v>0</v>
      </c>
    </row>
    <row r="1048" spans="1:31" hidden="1" x14ac:dyDescent="0.2">
      <c r="A1048" s="321">
        <v>2017</v>
      </c>
      <c r="B1048" s="320" t="s">
        <v>145</v>
      </c>
      <c r="C1048" s="675" t="s">
        <v>2493</v>
      </c>
      <c r="D1048" s="715">
        <v>42913</v>
      </c>
      <c r="E1048" s="203" t="s">
        <v>294</v>
      </c>
      <c r="F1048" s="203" t="s">
        <v>250</v>
      </c>
      <c r="G1048" s="203" t="s">
        <v>68</v>
      </c>
      <c r="H1048" s="203"/>
      <c r="I1048" s="465" t="s">
        <v>3169</v>
      </c>
      <c r="J1048" s="156" t="s">
        <v>839</v>
      </c>
      <c r="K1048" s="767"/>
      <c r="L1048" s="510">
        <v>0</v>
      </c>
      <c r="M1048" s="164">
        <v>0</v>
      </c>
      <c r="N1048" s="164">
        <v>0</v>
      </c>
      <c r="O1048" s="205">
        <v>0</v>
      </c>
      <c r="P1048" s="205">
        <v>0</v>
      </c>
      <c r="Q1048" s="205">
        <v>0</v>
      </c>
      <c r="R1048" s="205">
        <v>0</v>
      </c>
      <c r="S1048" s="369">
        <v>0</v>
      </c>
      <c r="T1048" s="272">
        <v>0</v>
      </c>
      <c r="U1048" s="272">
        <v>0</v>
      </c>
      <c r="V1048" s="272">
        <v>0</v>
      </c>
      <c r="W1048" s="272">
        <v>0</v>
      </c>
      <c r="X1048" s="272">
        <v>0</v>
      </c>
      <c r="Y1048" s="272">
        <v>0</v>
      </c>
      <c r="Z1048" s="273">
        <v>0</v>
      </c>
      <c r="AA1048" s="274" t="s">
        <v>235</v>
      </c>
      <c r="AB1048" s="374">
        <f t="shared" si="20"/>
        <v>0</v>
      </c>
      <c r="AC1048" s="164">
        <v>0</v>
      </c>
      <c r="AD1048" s="164">
        <v>0</v>
      </c>
      <c r="AE1048" s="209">
        <v>0</v>
      </c>
    </row>
    <row r="1049" spans="1:31" hidden="1" x14ac:dyDescent="0.2">
      <c r="A1049" s="321">
        <v>2017</v>
      </c>
      <c r="B1049" s="320" t="s">
        <v>2822</v>
      </c>
      <c r="C1049" s="675" t="s">
        <v>2492</v>
      </c>
      <c r="D1049" s="715">
        <v>42913</v>
      </c>
      <c r="E1049" s="203" t="s">
        <v>311</v>
      </c>
      <c r="F1049" s="203" t="s">
        <v>260</v>
      </c>
      <c r="G1049" s="203" t="s">
        <v>63</v>
      </c>
      <c r="H1049" s="203"/>
      <c r="I1049" s="465" t="s">
        <v>815</v>
      </c>
      <c r="J1049" s="156" t="s">
        <v>839</v>
      </c>
      <c r="K1049" s="767"/>
      <c r="L1049" s="510">
        <v>0</v>
      </c>
      <c r="M1049" s="164">
        <v>518</v>
      </c>
      <c r="N1049" s="164">
        <v>0</v>
      </c>
      <c r="O1049" s="205">
        <v>0</v>
      </c>
      <c r="P1049" s="205">
        <v>0</v>
      </c>
      <c r="Q1049" s="205">
        <v>0</v>
      </c>
      <c r="R1049" s="205">
        <v>0</v>
      </c>
      <c r="S1049" s="369">
        <v>0</v>
      </c>
      <c r="T1049" s="272">
        <v>0</v>
      </c>
      <c r="U1049" s="272">
        <v>0</v>
      </c>
      <c r="V1049" s="272">
        <v>0</v>
      </c>
      <c r="W1049" s="272">
        <v>0</v>
      </c>
      <c r="X1049" s="272">
        <v>0</v>
      </c>
      <c r="Y1049" s="272">
        <v>0</v>
      </c>
      <c r="Z1049" s="273">
        <v>0</v>
      </c>
      <c r="AA1049" s="274">
        <v>1310385</v>
      </c>
      <c r="AB1049" s="374">
        <f t="shared" si="20"/>
        <v>0</v>
      </c>
      <c r="AC1049" s="164">
        <v>0</v>
      </c>
      <c r="AD1049" s="164">
        <v>0</v>
      </c>
      <c r="AE1049" s="209">
        <v>0</v>
      </c>
    </row>
    <row r="1050" spans="1:31" x14ac:dyDescent="0.2">
      <c r="A1050" s="185">
        <v>2017</v>
      </c>
      <c r="B1050" s="622" t="s">
        <v>299</v>
      </c>
      <c r="C1050" s="490" t="s">
        <v>2548</v>
      </c>
      <c r="D1050" s="689">
        <v>42926</v>
      </c>
      <c r="E1050" s="115" t="s">
        <v>37</v>
      </c>
      <c r="F1050" s="115" t="s">
        <v>260</v>
      </c>
      <c r="G1050" s="115" t="s">
        <v>582</v>
      </c>
      <c r="H1050" s="115" t="s">
        <v>1413</v>
      </c>
      <c r="I1050" s="452" t="s">
        <v>1384</v>
      </c>
      <c r="J1050" s="37" t="s">
        <v>2331</v>
      </c>
      <c r="K1050" s="118" t="s">
        <v>2332</v>
      </c>
      <c r="L1050" s="502">
        <v>0</v>
      </c>
      <c r="M1050" s="44">
        <v>0</v>
      </c>
      <c r="N1050" s="44">
        <v>0</v>
      </c>
      <c r="O1050" s="104">
        <v>0</v>
      </c>
      <c r="P1050" s="104">
        <v>0</v>
      </c>
      <c r="Q1050" s="104">
        <v>0</v>
      </c>
      <c r="R1050" s="104">
        <v>0</v>
      </c>
      <c r="S1050" s="180">
        <v>0</v>
      </c>
      <c r="T1050" s="173">
        <v>0</v>
      </c>
      <c r="U1050" s="173">
        <v>0</v>
      </c>
      <c r="V1050" s="173">
        <v>0</v>
      </c>
      <c r="W1050" s="173">
        <v>0</v>
      </c>
      <c r="X1050" s="173">
        <v>0</v>
      </c>
      <c r="Y1050" s="173">
        <v>0</v>
      </c>
      <c r="Z1050" s="108">
        <v>5994.96</v>
      </c>
      <c r="AA1050" s="174">
        <v>5486.21</v>
      </c>
      <c r="AB1050" s="44">
        <f t="shared" si="20"/>
        <v>847.86</v>
      </c>
      <c r="AC1050" s="44">
        <v>0</v>
      </c>
      <c r="AD1050" s="44">
        <v>0</v>
      </c>
      <c r="AE1050" s="109">
        <v>847.86</v>
      </c>
    </row>
    <row r="1051" spans="1:31" hidden="1" x14ac:dyDescent="0.2">
      <c r="A1051" s="185">
        <v>2017</v>
      </c>
      <c r="B1051" s="622" t="s">
        <v>843</v>
      </c>
      <c r="C1051" s="490" t="s">
        <v>2549</v>
      </c>
      <c r="D1051" s="689">
        <v>42929</v>
      </c>
      <c r="E1051" s="115" t="s">
        <v>279</v>
      </c>
      <c r="F1051" s="115" t="s">
        <v>844</v>
      </c>
      <c r="G1051" s="115" t="s">
        <v>63</v>
      </c>
      <c r="H1051" s="115"/>
      <c r="I1051" s="452" t="s">
        <v>1581</v>
      </c>
      <c r="J1051" s="119" t="s">
        <v>845</v>
      </c>
      <c r="K1051" s="593">
        <v>42907</v>
      </c>
      <c r="L1051" s="502">
        <v>0</v>
      </c>
      <c r="M1051" s="44">
        <v>0</v>
      </c>
      <c r="N1051" s="44">
        <v>0</v>
      </c>
      <c r="O1051" s="104">
        <v>0</v>
      </c>
      <c r="P1051" s="104">
        <v>0</v>
      </c>
      <c r="Q1051" s="104">
        <v>0</v>
      </c>
      <c r="R1051" s="104">
        <v>0</v>
      </c>
      <c r="S1051" s="180">
        <v>0</v>
      </c>
      <c r="T1051" s="173">
        <v>0</v>
      </c>
      <c r="U1051" s="173">
        <v>0</v>
      </c>
      <c r="V1051" s="173">
        <v>0</v>
      </c>
      <c r="W1051" s="173">
        <v>0</v>
      </c>
      <c r="X1051" s="173">
        <v>0</v>
      </c>
      <c r="Y1051" s="173">
        <v>0</v>
      </c>
      <c r="Z1051" s="108" t="s">
        <v>846</v>
      </c>
      <c r="AA1051" s="174">
        <v>0</v>
      </c>
      <c r="AB1051" s="45">
        <f t="shared" si="20"/>
        <v>3175.3</v>
      </c>
      <c r="AC1051" s="44">
        <v>0</v>
      </c>
      <c r="AD1051" s="44">
        <v>0</v>
      </c>
      <c r="AE1051" s="109">
        <v>3175.3</v>
      </c>
    </row>
    <row r="1052" spans="1:31" hidden="1" x14ac:dyDescent="0.2">
      <c r="A1052" s="185">
        <v>2017</v>
      </c>
      <c r="B1052" s="622" t="s">
        <v>963</v>
      </c>
      <c r="C1052" s="490" t="s">
        <v>871</v>
      </c>
      <c r="D1052" s="689">
        <v>42933</v>
      </c>
      <c r="E1052" s="115" t="s">
        <v>296</v>
      </c>
      <c r="F1052" s="115" t="s">
        <v>841</v>
      </c>
      <c r="G1052" s="115" t="s">
        <v>63</v>
      </c>
      <c r="H1052" s="115"/>
      <c r="I1052" s="452" t="s">
        <v>857</v>
      </c>
      <c r="J1052" s="119" t="s">
        <v>2683</v>
      </c>
      <c r="K1052" s="593">
        <v>42736</v>
      </c>
      <c r="L1052" s="502">
        <v>0</v>
      </c>
      <c r="M1052" s="44">
        <v>0</v>
      </c>
      <c r="N1052" s="44">
        <v>0</v>
      </c>
      <c r="O1052" s="104">
        <v>0</v>
      </c>
      <c r="P1052" s="104">
        <v>0</v>
      </c>
      <c r="Q1052" s="104">
        <v>0</v>
      </c>
      <c r="R1052" s="104">
        <v>0</v>
      </c>
      <c r="S1052" s="180">
        <v>0</v>
      </c>
      <c r="T1052" s="173">
        <v>0</v>
      </c>
      <c r="U1052" s="173">
        <v>0</v>
      </c>
      <c r="V1052" s="173">
        <v>0</v>
      </c>
      <c r="W1052" s="173">
        <v>0</v>
      </c>
      <c r="X1052" s="173">
        <v>0</v>
      </c>
      <c r="Y1052" s="173">
        <v>0</v>
      </c>
      <c r="Z1052" s="108">
        <v>0</v>
      </c>
      <c r="AA1052" s="174" t="s">
        <v>229</v>
      </c>
      <c r="AB1052" s="44">
        <f t="shared" si="20"/>
        <v>0</v>
      </c>
      <c r="AC1052" s="44">
        <v>0</v>
      </c>
      <c r="AD1052" s="44">
        <v>0</v>
      </c>
      <c r="AE1052" s="109">
        <v>0</v>
      </c>
    </row>
    <row r="1053" spans="1:31" hidden="1" x14ac:dyDescent="0.2">
      <c r="A1053" s="185">
        <v>2017</v>
      </c>
      <c r="B1053" s="622" t="s">
        <v>963</v>
      </c>
      <c r="C1053" s="490" t="s">
        <v>871</v>
      </c>
      <c r="D1053" s="689">
        <v>42933</v>
      </c>
      <c r="E1053" s="115" t="s">
        <v>296</v>
      </c>
      <c r="F1053" s="115" t="s">
        <v>260</v>
      </c>
      <c r="G1053" s="115" t="s">
        <v>63</v>
      </c>
      <c r="H1053" s="115"/>
      <c r="I1053" s="452" t="s">
        <v>2803</v>
      </c>
      <c r="J1053" s="119" t="s">
        <v>310</v>
      </c>
      <c r="K1053" s="593" t="s">
        <v>2804</v>
      </c>
      <c r="L1053" s="502">
        <v>0</v>
      </c>
      <c r="M1053" s="44">
        <v>0</v>
      </c>
      <c r="N1053" s="44">
        <v>0</v>
      </c>
      <c r="O1053" s="104">
        <v>0</v>
      </c>
      <c r="P1053" s="104">
        <v>0</v>
      </c>
      <c r="Q1053" s="104">
        <v>0</v>
      </c>
      <c r="R1053" s="104">
        <v>0</v>
      </c>
      <c r="S1053" s="180">
        <v>0</v>
      </c>
      <c r="T1053" s="173">
        <v>0</v>
      </c>
      <c r="U1053" s="173">
        <v>0</v>
      </c>
      <c r="V1053" s="173">
        <v>0</v>
      </c>
      <c r="W1053" s="173">
        <v>0</v>
      </c>
      <c r="X1053" s="173">
        <v>0</v>
      </c>
      <c r="Y1053" s="173">
        <v>0</v>
      </c>
      <c r="Z1053" s="108">
        <v>0</v>
      </c>
      <c r="AA1053" s="174" t="s">
        <v>229</v>
      </c>
      <c r="AB1053" s="44">
        <f t="shared" si="20"/>
        <v>0</v>
      </c>
      <c r="AC1053" s="44">
        <v>0</v>
      </c>
      <c r="AD1053" s="44">
        <v>0</v>
      </c>
      <c r="AE1053" s="109">
        <v>0</v>
      </c>
    </row>
    <row r="1054" spans="1:31" hidden="1" x14ac:dyDescent="0.2">
      <c r="A1054" s="321">
        <v>2017</v>
      </c>
      <c r="B1054" s="320" t="s">
        <v>848</v>
      </c>
      <c r="C1054" s="675" t="s">
        <v>962</v>
      </c>
      <c r="D1054" s="715">
        <v>42934</v>
      </c>
      <c r="E1054" s="203" t="s">
        <v>296</v>
      </c>
      <c r="F1054" s="203" t="s">
        <v>260</v>
      </c>
      <c r="G1054" s="203" t="s">
        <v>63</v>
      </c>
      <c r="H1054" s="203"/>
      <c r="I1054" s="465" t="s">
        <v>2802</v>
      </c>
      <c r="J1054" s="183" t="s">
        <v>839</v>
      </c>
      <c r="K1054" s="598"/>
      <c r="L1054" s="510">
        <v>0</v>
      </c>
      <c r="M1054" s="164">
        <v>0</v>
      </c>
      <c r="N1054" s="164">
        <v>0</v>
      </c>
      <c r="O1054" s="205">
        <v>0</v>
      </c>
      <c r="P1054" s="205">
        <v>0</v>
      </c>
      <c r="Q1054" s="205">
        <v>0</v>
      </c>
      <c r="R1054" s="205">
        <v>0</v>
      </c>
      <c r="S1054" s="369">
        <v>0</v>
      </c>
      <c r="T1054" s="272">
        <v>0</v>
      </c>
      <c r="U1054" s="272">
        <v>0</v>
      </c>
      <c r="V1054" s="272">
        <v>0</v>
      </c>
      <c r="W1054" s="272">
        <v>0</v>
      </c>
      <c r="X1054" s="272">
        <v>0</v>
      </c>
      <c r="Y1054" s="272">
        <v>0</v>
      </c>
      <c r="Z1054" s="273">
        <v>0</v>
      </c>
      <c r="AA1054" s="376" t="s">
        <v>229</v>
      </c>
      <c r="AB1054" s="374">
        <f t="shared" si="20"/>
        <v>0</v>
      </c>
      <c r="AC1054" s="164">
        <v>0</v>
      </c>
      <c r="AD1054" s="164">
        <v>0</v>
      </c>
      <c r="AE1054" s="209">
        <v>0</v>
      </c>
    </row>
    <row r="1055" spans="1:31" hidden="1" x14ac:dyDescent="0.2">
      <c r="A1055" s="321">
        <v>2017</v>
      </c>
      <c r="B1055" s="320" t="s">
        <v>1001</v>
      </c>
      <c r="C1055" s="675" t="s">
        <v>1017</v>
      </c>
      <c r="D1055" s="715">
        <v>42951</v>
      </c>
      <c r="E1055" s="203" t="s">
        <v>1002</v>
      </c>
      <c r="F1055" s="203" t="s">
        <v>260</v>
      </c>
      <c r="G1055" s="203" t="s">
        <v>63</v>
      </c>
      <c r="H1055" s="203"/>
      <c r="I1055" s="465" t="s">
        <v>2806</v>
      </c>
      <c r="J1055" s="183" t="s">
        <v>839</v>
      </c>
      <c r="K1055" s="598"/>
      <c r="L1055" s="510">
        <v>0</v>
      </c>
      <c r="M1055" s="164">
        <v>0</v>
      </c>
      <c r="N1055" s="164">
        <v>0</v>
      </c>
      <c r="O1055" s="205">
        <v>0</v>
      </c>
      <c r="P1055" s="205">
        <v>0</v>
      </c>
      <c r="Q1055" s="205">
        <v>0</v>
      </c>
      <c r="R1055" s="205">
        <v>0</v>
      </c>
      <c r="S1055" s="369">
        <v>0</v>
      </c>
      <c r="T1055" s="272">
        <v>0</v>
      </c>
      <c r="U1055" s="272">
        <v>0</v>
      </c>
      <c r="V1055" s="272">
        <v>0</v>
      </c>
      <c r="W1055" s="272">
        <v>0</v>
      </c>
      <c r="X1055" s="272">
        <v>0</v>
      </c>
      <c r="Y1055" s="272">
        <v>0</v>
      </c>
      <c r="Z1055" s="273">
        <v>0</v>
      </c>
      <c r="AA1055" s="376" t="s">
        <v>229</v>
      </c>
      <c r="AB1055" s="374">
        <f t="shared" si="20"/>
        <v>0</v>
      </c>
      <c r="AC1055" s="164">
        <v>0</v>
      </c>
      <c r="AD1055" s="164">
        <v>0</v>
      </c>
      <c r="AE1055" s="209">
        <v>0</v>
      </c>
    </row>
    <row r="1056" spans="1:31" hidden="1" x14ac:dyDescent="0.2">
      <c r="A1056" s="321">
        <v>2017</v>
      </c>
      <c r="B1056" s="203" t="s">
        <v>830</v>
      </c>
      <c r="C1056" s="675" t="s">
        <v>1496</v>
      </c>
      <c r="D1056" s="715">
        <v>42949</v>
      </c>
      <c r="E1056" s="203" t="s">
        <v>279</v>
      </c>
      <c r="F1056" s="203" t="s">
        <v>841</v>
      </c>
      <c r="G1056" s="203" t="s">
        <v>68</v>
      </c>
      <c r="H1056" s="203"/>
      <c r="I1056" s="465" t="s">
        <v>831</v>
      </c>
      <c r="J1056" s="156" t="s">
        <v>839</v>
      </c>
      <c r="K1056" s="767"/>
      <c r="L1056" s="510">
        <v>0</v>
      </c>
      <c r="M1056" s="164">
        <v>0</v>
      </c>
      <c r="N1056" s="164">
        <v>0</v>
      </c>
      <c r="O1056" s="205">
        <v>0</v>
      </c>
      <c r="P1056" s="205">
        <v>0</v>
      </c>
      <c r="Q1056" s="205">
        <v>0</v>
      </c>
      <c r="R1056" s="205">
        <v>0</v>
      </c>
      <c r="S1056" s="369">
        <v>0</v>
      </c>
      <c r="T1056" s="272">
        <v>0</v>
      </c>
      <c r="U1056" s="272">
        <v>0</v>
      </c>
      <c r="V1056" s="272">
        <v>0</v>
      </c>
      <c r="W1056" s="272">
        <v>0</v>
      </c>
      <c r="X1056" s="272">
        <v>0</v>
      </c>
      <c r="Y1056" s="272">
        <v>0</v>
      </c>
      <c r="Z1056" s="273">
        <v>0</v>
      </c>
      <c r="AA1056" s="274">
        <v>13722.47</v>
      </c>
      <c r="AB1056" s="374">
        <f t="shared" si="20"/>
        <v>0</v>
      </c>
      <c r="AC1056" s="164">
        <v>0</v>
      </c>
      <c r="AD1056" s="164">
        <v>0</v>
      </c>
      <c r="AE1056" s="209">
        <v>0</v>
      </c>
    </row>
    <row r="1057" spans="1:31" hidden="1" x14ac:dyDescent="0.2">
      <c r="A1057" s="185">
        <v>2017</v>
      </c>
      <c r="B1057" s="622" t="s">
        <v>1003</v>
      </c>
      <c r="C1057" s="490" t="s">
        <v>1018</v>
      </c>
      <c r="D1057" s="689">
        <v>42951</v>
      </c>
      <c r="E1057" s="115" t="s">
        <v>296</v>
      </c>
      <c r="F1057" s="115" t="s">
        <v>841</v>
      </c>
      <c r="G1057" s="115" t="s">
        <v>63</v>
      </c>
      <c r="H1057" s="115"/>
      <c r="I1057" s="452" t="s">
        <v>1059</v>
      </c>
      <c r="J1057" s="119" t="s">
        <v>2683</v>
      </c>
      <c r="K1057" s="593">
        <v>43466</v>
      </c>
      <c r="L1057" s="502">
        <v>0</v>
      </c>
      <c r="M1057" s="44">
        <v>0</v>
      </c>
      <c r="N1057" s="44">
        <v>0</v>
      </c>
      <c r="O1057" s="104">
        <v>0</v>
      </c>
      <c r="P1057" s="104">
        <v>0</v>
      </c>
      <c r="Q1057" s="104">
        <v>0</v>
      </c>
      <c r="R1057" s="104">
        <v>0</v>
      </c>
      <c r="S1057" s="180">
        <v>0</v>
      </c>
      <c r="T1057" s="173">
        <v>0</v>
      </c>
      <c r="U1057" s="173">
        <v>0</v>
      </c>
      <c r="V1057" s="173">
        <v>0</v>
      </c>
      <c r="W1057" s="173">
        <v>0</v>
      </c>
      <c r="X1057" s="173">
        <v>0</v>
      </c>
      <c r="Y1057" s="173">
        <v>0</v>
      </c>
      <c r="Z1057" s="108">
        <v>0</v>
      </c>
      <c r="AA1057" s="174" t="s">
        <v>229</v>
      </c>
      <c r="AB1057" s="44">
        <f t="shared" si="20"/>
        <v>0</v>
      </c>
      <c r="AC1057" s="44">
        <v>0</v>
      </c>
      <c r="AD1057" s="44">
        <v>0</v>
      </c>
      <c r="AE1057" s="109">
        <v>0</v>
      </c>
    </row>
    <row r="1058" spans="1:31" hidden="1" x14ac:dyDescent="0.2">
      <c r="A1058" s="185">
        <v>2017</v>
      </c>
      <c r="B1058" s="622" t="s">
        <v>858</v>
      </c>
      <c r="C1058" s="490" t="s">
        <v>1759</v>
      </c>
      <c r="D1058" s="689">
        <v>42949</v>
      </c>
      <c r="E1058" s="115" t="s">
        <v>279</v>
      </c>
      <c r="F1058" s="115" t="s">
        <v>841</v>
      </c>
      <c r="G1058" s="115" t="s">
        <v>63</v>
      </c>
      <c r="H1058" s="115"/>
      <c r="I1058" s="452" t="s">
        <v>859</v>
      </c>
      <c r="J1058" s="119" t="s">
        <v>592</v>
      </c>
      <c r="K1058" s="593" t="s">
        <v>2139</v>
      </c>
      <c r="L1058" s="502">
        <v>0</v>
      </c>
      <c r="M1058" s="44">
        <v>0</v>
      </c>
      <c r="N1058" s="44">
        <v>0</v>
      </c>
      <c r="O1058" s="104">
        <v>0</v>
      </c>
      <c r="P1058" s="104">
        <v>0</v>
      </c>
      <c r="Q1058" s="104">
        <v>0</v>
      </c>
      <c r="R1058" s="104">
        <v>0</v>
      </c>
      <c r="S1058" s="180">
        <v>0</v>
      </c>
      <c r="T1058" s="173">
        <v>0</v>
      </c>
      <c r="U1058" s="173">
        <v>40000</v>
      </c>
      <c r="V1058" s="173">
        <v>0</v>
      </c>
      <c r="W1058" s="173">
        <v>0</v>
      </c>
      <c r="X1058" s="173">
        <v>0</v>
      </c>
      <c r="Y1058" s="173">
        <v>0</v>
      </c>
      <c r="Z1058" s="108">
        <v>0</v>
      </c>
      <c r="AA1058" s="174" t="s">
        <v>1819</v>
      </c>
      <c r="AB1058" s="44">
        <f t="shared" si="20"/>
        <v>3288.67</v>
      </c>
      <c r="AC1058" s="44">
        <v>0</v>
      </c>
      <c r="AD1058" s="44">
        <v>0</v>
      </c>
      <c r="AE1058" s="109">
        <v>3288.67</v>
      </c>
    </row>
    <row r="1059" spans="1:31" hidden="1" x14ac:dyDescent="0.2">
      <c r="A1059" s="185">
        <v>2017</v>
      </c>
      <c r="B1059" s="622" t="s">
        <v>1004</v>
      </c>
      <c r="C1059" s="490" t="s">
        <v>1019</v>
      </c>
      <c r="D1059" s="689">
        <v>42951</v>
      </c>
      <c r="E1059" s="115" t="s">
        <v>296</v>
      </c>
      <c r="F1059" s="115" t="s">
        <v>841</v>
      </c>
      <c r="G1059" s="115" t="s">
        <v>63</v>
      </c>
      <c r="H1059" s="115"/>
      <c r="I1059" s="452" t="s">
        <v>1758</v>
      </c>
      <c r="J1059" s="119" t="s">
        <v>2683</v>
      </c>
      <c r="K1059" s="593">
        <v>42736</v>
      </c>
      <c r="L1059" s="502">
        <v>0</v>
      </c>
      <c r="M1059" s="44">
        <v>0</v>
      </c>
      <c r="N1059" s="44">
        <v>0</v>
      </c>
      <c r="O1059" s="104">
        <v>0</v>
      </c>
      <c r="P1059" s="104">
        <v>0</v>
      </c>
      <c r="Q1059" s="104">
        <v>0</v>
      </c>
      <c r="R1059" s="104">
        <v>0</v>
      </c>
      <c r="S1059" s="180">
        <v>0</v>
      </c>
      <c r="T1059" s="173">
        <v>0</v>
      </c>
      <c r="U1059" s="173">
        <v>0</v>
      </c>
      <c r="V1059" s="173">
        <v>0</v>
      </c>
      <c r="W1059" s="173">
        <v>0</v>
      </c>
      <c r="X1059" s="173">
        <v>0</v>
      </c>
      <c r="Y1059" s="173">
        <v>0</v>
      </c>
      <c r="Z1059" s="108">
        <v>0</v>
      </c>
      <c r="AA1059" s="174" t="s">
        <v>229</v>
      </c>
      <c r="AB1059" s="44">
        <f t="shared" si="20"/>
        <v>0</v>
      </c>
      <c r="AC1059" s="44">
        <v>0</v>
      </c>
      <c r="AD1059" s="44">
        <v>0</v>
      </c>
      <c r="AE1059" s="109">
        <v>0</v>
      </c>
    </row>
    <row r="1060" spans="1:31" hidden="1" x14ac:dyDescent="0.2">
      <c r="A1060" s="321">
        <v>2017</v>
      </c>
      <c r="B1060" s="320" t="s">
        <v>853</v>
      </c>
      <c r="C1060" s="675" t="s">
        <v>1499</v>
      </c>
      <c r="D1060" s="715">
        <v>42999</v>
      </c>
      <c r="E1060" s="203" t="s">
        <v>279</v>
      </c>
      <c r="F1060" s="203" t="s">
        <v>260</v>
      </c>
      <c r="G1060" s="203" t="s">
        <v>63</v>
      </c>
      <c r="H1060" s="203"/>
      <c r="I1060" s="465" t="s">
        <v>1582</v>
      </c>
      <c r="J1060" s="183" t="s">
        <v>839</v>
      </c>
      <c r="K1060" s="598"/>
      <c r="L1060" s="510">
        <v>0</v>
      </c>
      <c r="M1060" s="164">
        <v>0</v>
      </c>
      <c r="N1060" s="164">
        <v>0</v>
      </c>
      <c r="O1060" s="205">
        <v>0</v>
      </c>
      <c r="P1060" s="205">
        <v>0</v>
      </c>
      <c r="Q1060" s="205">
        <v>0</v>
      </c>
      <c r="R1060" s="205">
        <v>0</v>
      </c>
      <c r="S1060" s="369">
        <v>0</v>
      </c>
      <c r="T1060" s="272">
        <v>0</v>
      </c>
      <c r="U1060" s="272">
        <v>0</v>
      </c>
      <c r="V1060" s="272">
        <v>0</v>
      </c>
      <c r="W1060" s="272">
        <v>0</v>
      </c>
      <c r="X1060" s="272">
        <v>0</v>
      </c>
      <c r="Y1060" s="272">
        <v>0</v>
      </c>
      <c r="Z1060" s="273">
        <v>0</v>
      </c>
      <c r="AA1060" s="376">
        <v>3822539.97</v>
      </c>
      <c r="AB1060" s="409">
        <f t="shared" si="20"/>
        <v>13217.53</v>
      </c>
      <c r="AC1060" s="164">
        <v>13217.53</v>
      </c>
      <c r="AD1060" s="164">
        <v>0</v>
      </c>
      <c r="AE1060" s="209">
        <v>0</v>
      </c>
    </row>
    <row r="1061" spans="1:31" hidden="1" x14ac:dyDescent="0.2">
      <c r="A1061" s="321">
        <v>2017</v>
      </c>
      <c r="B1061" s="320" t="s">
        <v>1838</v>
      </c>
      <c r="C1061" s="675" t="s">
        <v>1538</v>
      </c>
      <c r="D1061" s="715">
        <v>43010</v>
      </c>
      <c r="E1061" s="203" t="s">
        <v>1539</v>
      </c>
      <c r="F1061" s="203" t="s">
        <v>265</v>
      </c>
      <c r="G1061" s="203" t="s">
        <v>1540</v>
      </c>
      <c r="H1061" s="203"/>
      <c r="I1061" s="465" t="s">
        <v>698</v>
      </c>
      <c r="J1061" s="183" t="s">
        <v>839</v>
      </c>
      <c r="K1061" s="598"/>
      <c r="L1061" s="510">
        <v>0</v>
      </c>
      <c r="M1061" s="164">
        <v>0</v>
      </c>
      <c r="N1061" s="164">
        <v>0</v>
      </c>
      <c r="O1061" s="205">
        <v>0</v>
      </c>
      <c r="P1061" s="205">
        <v>0</v>
      </c>
      <c r="Q1061" s="205">
        <v>0</v>
      </c>
      <c r="R1061" s="205">
        <v>0</v>
      </c>
      <c r="S1061" s="369">
        <v>0</v>
      </c>
      <c r="T1061" s="272">
        <v>0</v>
      </c>
      <c r="U1061" s="272">
        <v>0</v>
      </c>
      <c r="V1061" s="272">
        <v>0</v>
      </c>
      <c r="W1061" s="272">
        <v>0</v>
      </c>
      <c r="X1061" s="272">
        <v>0</v>
      </c>
      <c r="Y1061" s="272">
        <v>0</v>
      </c>
      <c r="Z1061" s="273">
        <v>6000</v>
      </c>
      <c r="AA1061" s="376">
        <v>0</v>
      </c>
      <c r="AB1061" s="374">
        <f t="shared" si="20"/>
        <v>0</v>
      </c>
      <c r="AC1061" s="164">
        <v>0</v>
      </c>
      <c r="AD1061" s="164">
        <v>0</v>
      </c>
      <c r="AE1061" s="209">
        <v>0</v>
      </c>
    </row>
    <row r="1062" spans="1:31" hidden="1" x14ac:dyDescent="0.2">
      <c r="A1062" s="321">
        <v>2017</v>
      </c>
      <c r="B1062" s="320" t="s">
        <v>999</v>
      </c>
      <c r="C1062" s="675" t="s">
        <v>2120</v>
      </c>
      <c r="D1062" s="721"/>
      <c r="E1062" s="203" t="s">
        <v>39</v>
      </c>
      <c r="F1062" s="203" t="s">
        <v>259</v>
      </c>
      <c r="G1062" s="203" t="s">
        <v>499</v>
      </c>
      <c r="H1062" s="203"/>
      <c r="I1062" s="465" t="s">
        <v>3202</v>
      </c>
      <c r="J1062" s="183" t="s">
        <v>839</v>
      </c>
      <c r="K1062" s="598"/>
      <c r="L1062" s="510">
        <v>0</v>
      </c>
      <c r="M1062" s="164">
        <v>0</v>
      </c>
      <c r="N1062" s="164">
        <v>0</v>
      </c>
      <c r="O1062" s="205">
        <v>0</v>
      </c>
      <c r="P1062" s="205">
        <v>0</v>
      </c>
      <c r="Q1062" s="205">
        <v>0</v>
      </c>
      <c r="R1062" s="205">
        <v>0</v>
      </c>
      <c r="S1062" s="413">
        <v>0</v>
      </c>
      <c r="T1062" s="272">
        <v>0</v>
      </c>
      <c r="U1062" s="272">
        <v>0</v>
      </c>
      <c r="V1062" s="272">
        <v>0</v>
      </c>
      <c r="W1062" s="272">
        <v>0</v>
      </c>
      <c r="X1062" s="272">
        <v>0</v>
      </c>
      <c r="Y1062" s="272">
        <v>0</v>
      </c>
      <c r="Z1062" s="273">
        <v>0</v>
      </c>
      <c r="AA1062" s="274">
        <v>341239.36</v>
      </c>
      <c r="AB1062" s="374">
        <v>21010.39</v>
      </c>
      <c r="AC1062" s="164">
        <v>0</v>
      </c>
      <c r="AD1062" s="164">
        <v>0</v>
      </c>
      <c r="AE1062" s="209">
        <v>0</v>
      </c>
    </row>
    <row r="1063" spans="1:31" hidden="1" x14ac:dyDescent="0.2">
      <c r="A1063" s="185">
        <v>2017</v>
      </c>
      <c r="B1063" s="622" t="s">
        <v>999</v>
      </c>
      <c r="C1063" s="490" t="s">
        <v>1541</v>
      </c>
      <c r="D1063" s="753">
        <v>43010</v>
      </c>
      <c r="E1063" s="115" t="s">
        <v>39</v>
      </c>
      <c r="F1063" s="115" t="s">
        <v>1542</v>
      </c>
      <c r="G1063" s="115" t="s">
        <v>499</v>
      </c>
      <c r="H1063" s="115"/>
      <c r="I1063" s="452" t="s">
        <v>698</v>
      </c>
      <c r="J1063" s="119" t="s">
        <v>537</v>
      </c>
      <c r="K1063" s="593" t="s">
        <v>1041</v>
      </c>
      <c r="L1063" s="502">
        <v>0</v>
      </c>
      <c r="M1063" s="44">
        <v>0</v>
      </c>
      <c r="N1063" s="44">
        <v>0</v>
      </c>
      <c r="O1063" s="104">
        <v>0</v>
      </c>
      <c r="P1063" s="104">
        <v>0</v>
      </c>
      <c r="Q1063" s="104">
        <v>0</v>
      </c>
      <c r="R1063" s="104">
        <v>0</v>
      </c>
      <c r="S1063" s="180">
        <v>0</v>
      </c>
      <c r="T1063" s="173">
        <v>0</v>
      </c>
      <c r="U1063" s="173">
        <v>0</v>
      </c>
      <c r="V1063" s="173">
        <v>0</v>
      </c>
      <c r="W1063" s="173">
        <v>0</v>
      </c>
      <c r="X1063" s="173">
        <v>0</v>
      </c>
      <c r="Y1063" s="173">
        <v>0</v>
      </c>
      <c r="Z1063" s="108">
        <v>0</v>
      </c>
      <c r="AA1063" s="307">
        <v>347318.58</v>
      </c>
      <c r="AB1063" s="44">
        <v>13572.09</v>
      </c>
      <c r="AC1063" s="44">
        <v>0</v>
      </c>
      <c r="AD1063" s="44">
        <v>0</v>
      </c>
      <c r="AE1063" s="109">
        <v>0</v>
      </c>
    </row>
    <row r="1064" spans="1:31" x14ac:dyDescent="0.2">
      <c r="A1064" s="543">
        <v>2017</v>
      </c>
      <c r="B1064" s="177" t="s">
        <v>999</v>
      </c>
      <c r="C1064" s="488" t="s">
        <v>3273</v>
      </c>
      <c r="D1064" s="719">
        <v>43010</v>
      </c>
      <c r="E1064" s="177" t="s">
        <v>37</v>
      </c>
      <c r="F1064" s="177" t="s">
        <v>1542</v>
      </c>
      <c r="G1064" s="115" t="s">
        <v>499</v>
      </c>
      <c r="H1064" s="177"/>
      <c r="I1064" s="452" t="s">
        <v>698</v>
      </c>
      <c r="J1064" s="119" t="s">
        <v>537</v>
      </c>
      <c r="K1064" s="593" t="s">
        <v>1041</v>
      </c>
      <c r="L1064" s="502">
        <v>0</v>
      </c>
      <c r="M1064" s="44">
        <v>0</v>
      </c>
      <c r="N1064" s="44">
        <v>0</v>
      </c>
      <c r="O1064" s="104">
        <v>0</v>
      </c>
      <c r="P1064" s="104">
        <v>0</v>
      </c>
      <c r="Q1064" s="104">
        <v>0</v>
      </c>
      <c r="R1064" s="104">
        <v>0</v>
      </c>
      <c r="S1064" s="180">
        <v>0</v>
      </c>
      <c r="T1064" s="173">
        <v>0</v>
      </c>
      <c r="U1064" s="173">
        <v>0</v>
      </c>
      <c r="V1064" s="173">
        <v>0</v>
      </c>
      <c r="W1064" s="173">
        <v>0</v>
      </c>
      <c r="X1064" s="173">
        <v>0</v>
      </c>
      <c r="Y1064" s="173">
        <v>0</v>
      </c>
      <c r="Z1064" s="108">
        <v>0</v>
      </c>
      <c r="AA1064" s="168">
        <v>347318.58</v>
      </c>
      <c r="AB1064" s="44">
        <v>13572.09</v>
      </c>
      <c r="AC1064" s="44">
        <v>0</v>
      </c>
      <c r="AD1064" s="44">
        <v>0</v>
      </c>
      <c r="AE1064" s="109">
        <v>13572.09</v>
      </c>
    </row>
    <row r="1065" spans="1:31" x14ac:dyDescent="0.2">
      <c r="A1065" s="185">
        <v>2017</v>
      </c>
      <c r="B1065" s="622" t="s">
        <v>59</v>
      </c>
      <c r="C1065" s="490" t="s">
        <v>2544</v>
      </c>
      <c r="D1065" s="689">
        <v>43010</v>
      </c>
      <c r="E1065" s="115" t="s">
        <v>37</v>
      </c>
      <c r="F1065" s="115" t="s">
        <v>841</v>
      </c>
      <c r="G1065" s="115" t="s">
        <v>1494</v>
      </c>
      <c r="H1065" s="115"/>
      <c r="I1065" s="452" t="s">
        <v>1808</v>
      </c>
      <c r="J1065" s="119" t="s">
        <v>592</v>
      </c>
      <c r="K1065" s="593" t="s">
        <v>1721</v>
      </c>
      <c r="L1065" s="502">
        <v>0</v>
      </c>
      <c r="M1065" s="44">
        <v>0</v>
      </c>
      <c r="N1065" s="44">
        <v>0</v>
      </c>
      <c r="O1065" s="104">
        <v>0</v>
      </c>
      <c r="P1065" s="104">
        <v>0</v>
      </c>
      <c r="Q1065" s="104">
        <v>0</v>
      </c>
      <c r="R1065" s="104">
        <v>0</v>
      </c>
      <c r="S1065" s="180">
        <v>0</v>
      </c>
      <c r="T1065" s="173">
        <v>0</v>
      </c>
      <c r="U1065" s="173">
        <v>0</v>
      </c>
      <c r="V1065" s="173">
        <v>0</v>
      </c>
      <c r="W1065" s="173">
        <v>0</v>
      </c>
      <c r="X1065" s="173">
        <v>6500</v>
      </c>
      <c r="Y1065" s="173">
        <v>0</v>
      </c>
      <c r="Z1065" s="108">
        <v>0</v>
      </c>
      <c r="AA1065" s="174">
        <v>10489.99</v>
      </c>
      <c r="AB1065" s="44">
        <v>1288.95</v>
      </c>
      <c r="AC1065" s="44">
        <v>0</v>
      </c>
      <c r="AD1065" s="44">
        <v>0</v>
      </c>
      <c r="AE1065" s="109">
        <v>1288.95</v>
      </c>
    </row>
    <row r="1066" spans="1:31" hidden="1" x14ac:dyDescent="0.2">
      <c r="A1066" s="185">
        <v>2017</v>
      </c>
      <c r="B1066" s="622" t="s">
        <v>1013</v>
      </c>
      <c r="C1066" s="490" t="s">
        <v>1537</v>
      </c>
      <c r="D1066" s="689">
        <v>43011</v>
      </c>
      <c r="E1066" s="115" t="s">
        <v>294</v>
      </c>
      <c r="F1066" s="115" t="s">
        <v>264</v>
      </c>
      <c r="G1066" s="115" t="s">
        <v>68</v>
      </c>
      <c r="H1066" s="115"/>
      <c r="I1066" s="452" t="s">
        <v>1584</v>
      </c>
      <c r="J1066" s="119" t="s">
        <v>535</v>
      </c>
      <c r="K1066" s="593" t="s">
        <v>2207</v>
      </c>
      <c r="L1066" s="502">
        <v>0</v>
      </c>
      <c r="M1066" s="44">
        <v>0</v>
      </c>
      <c r="N1066" s="44">
        <v>0</v>
      </c>
      <c r="O1066" s="104">
        <v>0</v>
      </c>
      <c r="P1066" s="104">
        <v>0</v>
      </c>
      <c r="Q1066" s="104">
        <v>0</v>
      </c>
      <c r="R1066" s="104">
        <v>0</v>
      </c>
      <c r="S1066" s="180">
        <v>0</v>
      </c>
      <c r="T1066" s="173">
        <v>0</v>
      </c>
      <c r="U1066" s="173">
        <v>0</v>
      </c>
      <c r="V1066" s="173">
        <v>0</v>
      </c>
      <c r="W1066" s="173">
        <v>34486</v>
      </c>
      <c r="X1066" s="173">
        <v>0</v>
      </c>
      <c r="Y1066" s="272">
        <v>0</v>
      </c>
      <c r="Z1066" s="273">
        <v>0</v>
      </c>
      <c r="AA1066" s="174" t="s">
        <v>1495</v>
      </c>
      <c r="AB1066" s="44">
        <v>13151.65</v>
      </c>
      <c r="AC1066" s="44">
        <v>0</v>
      </c>
      <c r="AD1066" s="44">
        <v>0</v>
      </c>
      <c r="AE1066" s="109">
        <v>10650.83</v>
      </c>
    </row>
    <row r="1067" spans="1:31" x14ac:dyDescent="0.2">
      <c r="A1067" s="321">
        <v>2017</v>
      </c>
      <c r="B1067" s="203" t="s">
        <v>205</v>
      </c>
      <c r="C1067" s="675" t="s">
        <v>1757</v>
      </c>
      <c r="D1067" s="715">
        <v>43054</v>
      </c>
      <c r="E1067" s="203" t="s">
        <v>1772</v>
      </c>
      <c r="F1067" s="203" t="s">
        <v>1185</v>
      </c>
      <c r="G1067" s="203" t="s">
        <v>68</v>
      </c>
      <c r="H1067" s="203" t="s">
        <v>1895</v>
      </c>
      <c r="I1067" s="465" t="s">
        <v>2282</v>
      </c>
      <c r="J1067" s="183" t="s">
        <v>839</v>
      </c>
      <c r="K1067" s="598"/>
      <c r="L1067" s="510">
        <v>0</v>
      </c>
      <c r="M1067" s="164">
        <v>0</v>
      </c>
      <c r="N1067" s="164">
        <v>0</v>
      </c>
      <c r="O1067" s="205">
        <v>0</v>
      </c>
      <c r="P1067" s="205">
        <v>0</v>
      </c>
      <c r="Q1067" s="205">
        <v>0</v>
      </c>
      <c r="R1067" s="205">
        <v>0</v>
      </c>
      <c r="S1067" s="369">
        <v>0</v>
      </c>
      <c r="T1067" s="272">
        <v>0</v>
      </c>
      <c r="U1067" s="272">
        <v>0</v>
      </c>
      <c r="V1067" s="272">
        <v>0</v>
      </c>
      <c r="W1067" s="272">
        <v>0</v>
      </c>
      <c r="X1067" s="272">
        <v>0</v>
      </c>
      <c r="Y1067" s="272">
        <v>0</v>
      </c>
      <c r="Z1067" s="273">
        <v>0</v>
      </c>
      <c r="AA1067" s="274" t="s">
        <v>1546</v>
      </c>
      <c r="AB1067" s="374">
        <v>9943.27</v>
      </c>
      <c r="AC1067" s="164">
        <v>0</v>
      </c>
      <c r="AD1067" s="164">
        <v>0</v>
      </c>
      <c r="AE1067" s="209">
        <v>9943.27</v>
      </c>
    </row>
    <row r="1068" spans="1:31" hidden="1" x14ac:dyDescent="0.2">
      <c r="A1068" s="185">
        <v>2017</v>
      </c>
      <c r="B1068" s="622" t="s">
        <v>222</v>
      </c>
      <c r="C1068" s="490" t="s">
        <v>1755</v>
      </c>
      <c r="D1068" s="689">
        <v>43055</v>
      </c>
      <c r="E1068" s="115" t="s">
        <v>279</v>
      </c>
      <c r="F1068" s="115" t="s">
        <v>266</v>
      </c>
      <c r="G1068" s="115" t="s">
        <v>68</v>
      </c>
      <c r="H1068" s="115"/>
      <c r="I1068" s="452" t="s">
        <v>1756</v>
      </c>
      <c r="J1068" s="37" t="s">
        <v>310</v>
      </c>
      <c r="K1068" s="593" t="s">
        <v>2703</v>
      </c>
      <c r="L1068" s="502">
        <v>0</v>
      </c>
      <c r="M1068" s="44">
        <v>0</v>
      </c>
      <c r="N1068" s="44">
        <v>0</v>
      </c>
      <c r="O1068" s="104">
        <v>0</v>
      </c>
      <c r="P1068" s="104">
        <v>0</v>
      </c>
      <c r="Q1068" s="104">
        <v>0</v>
      </c>
      <c r="R1068" s="104">
        <v>0</v>
      </c>
      <c r="S1068" s="180">
        <v>0</v>
      </c>
      <c r="T1068" s="173">
        <v>0</v>
      </c>
      <c r="U1068" s="173">
        <v>0</v>
      </c>
      <c r="V1068" s="173">
        <v>0</v>
      </c>
      <c r="W1068" s="173">
        <v>0</v>
      </c>
      <c r="X1068" s="173">
        <v>0</v>
      </c>
      <c r="Y1068" s="173">
        <v>0</v>
      </c>
      <c r="Z1068" s="108">
        <v>6566.04</v>
      </c>
      <c r="AA1068" s="174" t="s">
        <v>1495</v>
      </c>
      <c r="AB1068" s="44">
        <v>6998.48</v>
      </c>
      <c r="AC1068" s="44">
        <v>0</v>
      </c>
      <c r="AD1068" s="44">
        <v>0</v>
      </c>
      <c r="AE1068" s="109">
        <v>6998.48</v>
      </c>
    </row>
    <row r="1069" spans="1:31" hidden="1" x14ac:dyDescent="0.2">
      <c r="A1069" s="185">
        <v>2017</v>
      </c>
      <c r="B1069" s="115" t="s">
        <v>830</v>
      </c>
      <c r="C1069" s="490" t="s">
        <v>1754</v>
      </c>
      <c r="D1069" s="689">
        <v>43055</v>
      </c>
      <c r="E1069" s="115" t="s">
        <v>279</v>
      </c>
      <c r="F1069" s="115" t="s">
        <v>260</v>
      </c>
      <c r="G1069" s="115" t="s">
        <v>68</v>
      </c>
      <c r="H1069" s="115"/>
      <c r="I1069" s="452" t="s">
        <v>2281</v>
      </c>
      <c r="J1069" s="37" t="s">
        <v>310</v>
      </c>
      <c r="K1069" s="118" t="s">
        <v>2236</v>
      </c>
      <c r="L1069" s="502">
        <v>0</v>
      </c>
      <c r="M1069" s="44">
        <v>0</v>
      </c>
      <c r="N1069" s="44">
        <v>0</v>
      </c>
      <c r="O1069" s="104">
        <v>0</v>
      </c>
      <c r="P1069" s="104">
        <v>0</v>
      </c>
      <c r="Q1069" s="104">
        <v>0</v>
      </c>
      <c r="R1069" s="104">
        <v>0</v>
      </c>
      <c r="S1069" s="180">
        <v>0</v>
      </c>
      <c r="T1069" s="173">
        <v>0</v>
      </c>
      <c r="U1069" s="173">
        <v>0</v>
      </c>
      <c r="V1069" s="173">
        <v>0</v>
      </c>
      <c r="W1069" s="173">
        <v>0</v>
      </c>
      <c r="X1069" s="173">
        <v>0</v>
      </c>
      <c r="Y1069" s="173">
        <v>0</v>
      </c>
      <c r="Z1069" s="108">
        <v>5560.25</v>
      </c>
      <c r="AA1069" s="174">
        <v>13722.47</v>
      </c>
      <c r="AB1069" s="44">
        <v>2860.9</v>
      </c>
      <c r="AC1069" s="44">
        <v>2537.6</v>
      </c>
      <c r="AD1069" s="44">
        <v>0</v>
      </c>
      <c r="AE1069" s="109">
        <v>4517.25</v>
      </c>
    </row>
    <row r="1070" spans="1:31" hidden="1" x14ac:dyDescent="0.2">
      <c r="A1070" s="321">
        <v>2017</v>
      </c>
      <c r="B1070" s="320" t="s">
        <v>133</v>
      </c>
      <c r="C1070" s="675" t="s">
        <v>1751</v>
      </c>
      <c r="D1070" s="715">
        <v>43055</v>
      </c>
      <c r="E1070" s="203" t="s">
        <v>296</v>
      </c>
      <c r="F1070" s="203" t="s">
        <v>1752</v>
      </c>
      <c r="G1070" s="203" t="s">
        <v>63</v>
      </c>
      <c r="H1070" s="203"/>
      <c r="I1070" s="465" t="s">
        <v>1753</v>
      </c>
      <c r="J1070" s="183" t="s">
        <v>839</v>
      </c>
      <c r="K1070" s="598"/>
      <c r="L1070" s="510">
        <v>0</v>
      </c>
      <c r="M1070" s="164">
        <v>0</v>
      </c>
      <c r="N1070" s="164">
        <v>0</v>
      </c>
      <c r="O1070" s="205">
        <v>0</v>
      </c>
      <c r="P1070" s="205">
        <v>0</v>
      </c>
      <c r="Q1070" s="205">
        <v>0</v>
      </c>
      <c r="R1070" s="205">
        <v>0</v>
      </c>
      <c r="S1070" s="369">
        <v>0</v>
      </c>
      <c r="T1070" s="272">
        <v>0</v>
      </c>
      <c r="U1070" s="272">
        <v>0</v>
      </c>
      <c r="V1070" s="272">
        <v>0</v>
      </c>
      <c r="W1070" s="272">
        <v>0</v>
      </c>
      <c r="X1070" s="272">
        <v>0</v>
      </c>
      <c r="Y1070" s="272">
        <v>0</v>
      </c>
      <c r="Z1070" s="273">
        <v>0</v>
      </c>
      <c r="AA1070" s="376" t="s">
        <v>229</v>
      </c>
      <c r="AB1070" s="374">
        <f t="shared" si="20"/>
        <v>0</v>
      </c>
      <c r="AC1070" s="164">
        <v>0</v>
      </c>
      <c r="AD1070" s="164">
        <v>0</v>
      </c>
      <c r="AE1070" s="209">
        <v>0</v>
      </c>
    </row>
    <row r="1071" spans="1:31" hidden="1" x14ac:dyDescent="0.2">
      <c r="A1071" s="321">
        <v>2017</v>
      </c>
      <c r="B1071" s="320" t="s">
        <v>1545</v>
      </c>
      <c r="C1071" s="675" t="s">
        <v>1785</v>
      </c>
      <c r="D1071" s="715">
        <v>43061</v>
      </c>
      <c r="E1071" s="203" t="s">
        <v>279</v>
      </c>
      <c r="F1071" s="203"/>
      <c r="G1071" s="203" t="s">
        <v>323</v>
      </c>
      <c r="H1071" s="203"/>
      <c r="I1071" s="465" t="s">
        <v>698</v>
      </c>
      <c r="J1071" s="183" t="s">
        <v>839</v>
      </c>
      <c r="K1071" s="598"/>
      <c r="L1071" s="510">
        <v>0</v>
      </c>
      <c r="M1071" s="164">
        <v>0</v>
      </c>
      <c r="N1071" s="164">
        <v>0</v>
      </c>
      <c r="O1071" s="205">
        <v>0</v>
      </c>
      <c r="P1071" s="205">
        <v>0</v>
      </c>
      <c r="Q1071" s="205">
        <v>0</v>
      </c>
      <c r="R1071" s="205">
        <v>0</v>
      </c>
      <c r="S1071" s="369">
        <v>0</v>
      </c>
      <c r="T1071" s="272">
        <v>0</v>
      </c>
      <c r="U1071" s="272">
        <v>0</v>
      </c>
      <c r="V1071" s="272">
        <v>0</v>
      </c>
      <c r="W1071" s="272">
        <v>0</v>
      </c>
      <c r="X1071" s="272">
        <v>0</v>
      </c>
      <c r="Y1071" s="272">
        <v>0</v>
      </c>
      <c r="Z1071" s="273">
        <v>0</v>
      </c>
      <c r="AA1071" s="274">
        <v>18000000</v>
      </c>
      <c r="AB1071" s="374">
        <f t="shared" si="20"/>
        <v>0</v>
      </c>
      <c r="AC1071" s="164">
        <v>0</v>
      </c>
      <c r="AD1071" s="164">
        <v>0</v>
      </c>
      <c r="AE1071" s="209">
        <v>0</v>
      </c>
    </row>
    <row r="1072" spans="1:31" x14ac:dyDescent="0.2">
      <c r="A1072" s="185">
        <v>2017</v>
      </c>
      <c r="B1072" s="115" t="s">
        <v>205</v>
      </c>
      <c r="C1072" s="490" t="s">
        <v>3272</v>
      </c>
      <c r="D1072" s="689">
        <v>43062</v>
      </c>
      <c r="E1072" s="115" t="s">
        <v>37</v>
      </c>
      <c r="F1072" s="115" t="s">
        <v>1542</v>
      </c>
      <c r="G1072" s="115" t="s">
        <v>243</v>
      </c>
      <c r="H1072" s="115" t="s">
        <v>1897</v>
      </c>
      <c r="I1072" s="452" t="s">
        <v>3157</v>
      </c>
      <c r="J1072" s="119" t="s">
        <v>560</v>
      </c>
      <c r="K1072" s="593">
        <v>43208</v>
      </c>
      <c r="L1072" s="502">
        <v>0</v>
      </c>
      <c r="M1072" s="44">
        <v>0</v>
      </c>
      <c r="N1072" s="44">
        <v>0</v>
      </c>
      <c r="O1072" s="104">
        <v>0</v>
      </c>
      <c r="P1072" s="104">
        <v>0</v>
      </c>
      <c r="Q1072" s="104">
        <v>0</v>
      </c>
      <c r="R1072" s="104">
        <v>0</v>
      </c>
      <c r="S1072" s="180">
        <v>0</v>
      </c>
      <c r="T1072" s="173">
        <v>0</v>
      </c>
      <c r="U1072" s="173">
        <v>0</v>
      </c>
      <c r="V1072" s="173">
        <v>0</v>
      </c>
      <c r="W1072" s="173">
        <v>0</v>
      </c>
      <c r="X1072" s="173">
        <v>0</v>
      </c>
      <c r="Y1072" s="173">
        <v>0</v>
      </c>
      <c r="Z1072" s="108">
        <v>0</v>
      </c>
      <c r="AA1072" s="174">
        <v>225643.24</v>
      </c>
      <c r="AB1072" s="44">
        <v>5935.96</v>
      </c>
      <c r="AC1072" s="44">
        <v>0</v>
      </c>
      <c r="AD1072" s="44">
        <v>0</v>
      </c>
      <c r="AE1072" s="109">
        <v>5935.96</v>
      </c>
    </row>
    <row r="1073" spans="1:31" x14ac:dyDescent="0.2">
      <c r="A1073" s="185">
        <v>2017</v>
      </c>
      <c r="B1073" s="115" t="s">
        <v>205</v>
      </c>
      <c r="C1073" s="490" t="s">
        <v>3272</v>
      </c>
      <c r="D1073" s="689">
        <v>43062</v>
      </c>
      <c r="E1073" s="115" t="s">
        <v>37</v>
      </c>
      <c r="F1073" s="115" t="s">
        <v>1542</v>
      </c>
      <c r="G1073" s="115" t="s">
        <v>243</v>
      </c>
      <c r="H1073" s="115" t="s">
        <v>2375</v>
      </c>
      <c r="I1073" s="452" t="s">
        <v>3158</v>
      </c>
      <c r="J1073" s="119" t="s">
        <v>560</v>
      </c>
      <c r="K1073" s="593">
        <v>43208</v>
      </c>
      <c r="L1073" s="502">
        <v>0</v>
      </c>
      <c r="M1073" s="44">
        <v>0</v>
      </c>
      <c r="N1073" s="44">
        <v>0</v>
      </c>
      <c r="O1073" s="104">
        <v>0</v>
      </c>
      <c r="P1073" s="104">
        <v>0</v>
      </c>
      <c r="Q1073" s="104">
        <v>0</v>
      </c>
      <c r="R1073" s="104">
        <v>0</v>
      </c>
      <c r="S1073" s="180">
        <v>0</v>
      </c>
      <c r="T1073" s="173">
        <v>0</v>
      </c>
      <c r="U1073" s="173">
        <v>0</v>
      </c>
      <c r="V1073" s="173">
        <v>0</v>
      </c>
      <c r="W1073" s="173">
        <v>0</v>
      </c>
      <c r="X1073" s="173">
        <v>0</v>
      </c>
      <c r="Y1073" s="173">
        <v>0</v>
      </c>
      <c r="Z1073" s="108">
        <v>0</v>
      </c>
      <c r="AA1073" s="174">
        <v>225643.24</v>
      </c>
      <c r="AB1073" s="44">
        <v>1878.42</v>
      </c>
      <c r="AC1073" s="44">
        <v>0</v>
      </c>
      <c r="AD1073" s="44">
        <v>0</v>
      </c>
      <c r="AE1073" s="109">
        <v>1878.42</v>
      </c>
    </row>
    <row r="1074" spans="1:31" x14ac:dyDescent="0.2">
      <c r="A1074" s="185">
        <v>2017</v>
      </c>
      <c r="B1074" s="115" t="s">
        <v>205</v>
      </c>
      <c r="C1074" s="490" t="s">
        <v>3272</v>
      </c>
      <c r="D1074" s="689">
        <v>43062</v>
      </c>
      <c r="E1074" s="115" t="s">
        <v>37</v>
      </c>
      <c r="F1074" s="115" t="s">
        <v>1542</v>
      </c>
      <c r="G1074" s="115" t="s">
        <v>243</v>
      </c>
      <c r="H1074" s="115" t="s">
        <v>2376</v>
      </c>
      <c r="I1074" s="452" t="s">
        <v>3155</v>
      </c>
      <c r="J1074" s="119" t="s">
        <v>560</v>
      </c>
      <c r="K1074" s="593">
        <v>43208</v>
      </c>
      <c r="L1074" s="502">
        <v>0</v>
      </c>
      <c r="M1074" s="44">
        <v>0</v>
      </c>
      <c r="N1074" s="44">
        <v>0</v>
      </c>
      <c r="O1074" s="104">
        <v>1006.16</v>
      </c>
      <c r="P1074" s="104">
        <v>0</v>
      </c>
      <c r="Q1074" s="104">
        <v>0</v>
      </c>
      <c r="R1074" s="104">
        <v>0</v>
      </c>
      <c r="S1074" s="180">
        <v>0</v>
      </c>
      <c r="T1074" s="173">
        <v>0</v>
      </c>
      <c r="U1074" s="173">
        <v>0</v>
      </c>
      <c r="V1074" s="173">
        <v>0</v>
      </c>
      <c r="W1074" s="173">
        <v>0</v>
      </c>
      <c r="X1074" s="173">
        <v>0</v>
      </c>
      <c r="Y1074" s="173">
        <v>0</v>
      </c>
      <c r="Z1074" s="108">
        <v>0</v>
      </c>
      <c r="AA1074" s="174">
        <v>225643.24</v>
      </c>
      <c r="AB1074" s="44">
        <v>4110.97</v>
      </c>
      <c r="AC1074" s="44">
        <v>0</v>
      </c>
      <c r="AD1074" s="44">
        <v>0</v>
      </c>
      <c r="AE1074" s="109">
        <v>4110.97</v>
      </c>
    </row>
    <row r="1075" spans="1:31" x14ac:dyDescent="0.2">
      <c r="A1075" s="185">
        <v>2017</v>
      </c>
      <c r="B1075" s="115" t="s">
        <v>205</v>
      </c>
      <c r="C1075" s="490" t="s">
        <v>3272</v>
      </c>
      <c r="D1075" s="689">
        <v>43062</v>
      </c>
      <c r="E1075" s="115" t="s">
        <v>37</v>
      </c>
      <c r="F1075" s="115" t="s">
        <v>1542</v>
      </c>
      <c r="G1075" s="115" t="s">
        <v>243</v>
      </c>
      <c r="H1075" s="115" t="s">
        <v>1906</v>
      </c>
      <c r="I1075" s="452" t="s">
        <v>2377</v>
      </c>
      <c r="J1075" s="119" t="s">
        <v>560</v>
      </c>
      <c r="K1075" s="593">
        <v>43208</v>
      </c>
      <c r="L1075" s="502">
        <v>0</v>
      </c>
      <c r="M1075" s="44">
        <v>0</v>
      </c>
      <c r="N1075" s="44">
        <v>0</v>
      </c>
      <c r="O1075" s="104">
        <v>0</v>
      </c>
      <c r="P1075" s="104">
        <v>0</v>
      </c>
      <c r="Q1075" s="104">
        <v>0</v>
      </c>
      <c r="R1075" s="104">
        <v>0</v>
      </c>
      <c r="S1075" s="180">
        <v>0</v>
      </c>
      <c r="T1075" s="173">
        <v>0</v>
      </c>
      <c r="U1075" s="173">
        <v>0</v>
      </c>
      <c r="V1075" s="173">
        <v>0</v>
      </c>
      <c r="W1075" s="173">
        <v>0</v>
      </c>
      <c r="X1075" s="173">
        <v>0</v>
      </c>
      <c r="Y1075" s="173">
        <v>0</v>
      </c>
      <c r="Z1075" s="108">
        <v>0</v>
      </c>
      <c r="AA1075" s="174">
        <v>225643.24</v>
      </c>
      <c r="AB1075" s="231">
        <v>1007.98</v>
      </c>
      <c r="AC1075" s="44">
        <v>0</v>
      </c>
      <c r="AD1075" s="44">
        <v>0</v>
      </c>
      <c r="AE1075" s="109">
        <v>0</v>
      </c>
    </row>
    <row r="1076" spans="1:31" hidden="1" x14ac:dyDescent="0.2">
      <c r="A1076" s="185">
        <v>2017</v>
      </c>
      <c r="B1076" s="622" t="s">
        <v>105</v>
      </c>
      <c r="C1076" s="490">
        <v>1027</v>
      </c>
      <c r="D1076" s="689">
        <v>43081</v>
      </c>
      <c r="E1076" s="115" t="s">
        <v>279</v>
      </c>
      <c r="F1076" s="115" t="s">
        <v>266</v>
      </c>
      <c r="G1076" s="115" t="s">
        <v>68</v>
      </c>
      <c r="H1076" s="115"/>
      <c r="I1076" s="452" t="s">
        <v>1760</v>
      </c>
      <c r="J1076" s="119" t="s">
        <v>310</v>
      </c>
      <c r="K1076" s="593" t="s">
        <v>1768</v>
      </c>
      <c r="L1076" s="502">
        <v>0</v>
      </c>
      <c r="M1076" s="44">
        <v>0</v>
      </c>
      <c r="N1076" s="44">
        <v>0</v>
      </c>
      <c r="O1076" s="104">
        <v>0</v>
      </c>
      <c r="P1076" s="104">
        <v>0</v>
      </c>
      <c r="Q1076" s="104">
        <v>0</v>
      </c>
      <c r="R1076" s="104">
        <v>0</v>
      </c>
      <c r="S1076" s="180">
        <v>0</v>
      </c>
      <c r="T1076" s="173">
        <v>0</v>
      </c>
      <c r="U1076" s="173">
        <v>0</v>
      </c>
      <c r="V1076" s="173">
        <v>0</v>
      </c>
      <c r="W1076" s="173">
        <v>0</v>
      </c>
      <c r="X1076" s="173">
        <v>0</v>
      </c>
      <c r="Y1076" s="173">
        <v>0</v>
      </c>
      <c r="Z1076" s="108">
        <v>2615.81</v>
      </c>
      <c r="AA1076" s="174" t="s">
        <v>1769</v>
      </c>
      <c r="AB1076" s="44">
        <f t="shared" si="20"/>
        <v>6549.85</v>
      </c>
      <c r="AC1076" s="44">
        <v>0</v>
      </c>
      <c r="AD1076" s="44">
        <v>0</v>
      </c>
      <c r="AE1076" s="109">
        <v>6549.85</v>
      </c>
    </row>
    <row r="1077" spans="1:31" s="1" customFormat="1" hidden="1" x14ac:dyDescent="0.2">
      <c r="A1077" s="342">
        <v>2017</v>
      </c>
      <c r="B1077" s="302" t="s">
        <v>2808</v>
      </c>
      <c r="C1077" s="677" t="s">
        <v>2305</v>
      </c>
      <c r="D1077" s="712" t="s">
        <v>2303</v>
      </c>
      <c r="E1077" s="322" t="s">
        <v>1890</v>
      </c>
      <c r="F1077" s="322" t="s">
        <v>260</v>
      </c>
      <c r="G1077" s="322" t="s">
        <v>63</v>
      </c>
      <c r="H1077" s="322"/>
      <c r="I1077" s="483" t="s">
        <v>2809</v>
      </c>
      <c r="J1077" s="410" t="s">
        <v>839</v>
      </c>
      <c r="K1077" s="600"/>
      <c r="L1077" s="516">
        <v>0</v>
      </c>
      <c r="M1077" s="234">
        <v>0</v>
      </c>
      <c r="N1077" s="234">
        <v>0</v>
      </c>
      <c r="O1077" s="239">
        <v>0</v>
      </c>
      <c r="P1077" s="239">
        <v>0</v>
      </c>
      <c r="Q1077" s="239">
        <v>0</v>
      </c>
      <c r="R1077" s="239">
        <v>0</v>
      </c>
      <c r="S1077" s="390">
        <v>0</v>
      </c>
      <c r="T1077" s="391">
        <v>0</v>
      </c>
      <c r="U1077" s="391">
        <v>0</v>
      </c>
      <c r="V1077" s="391">
        <v>0</v>
      </c>
      <c r="W1077" s="391">
        <v>0</v>
      </c>
      <c r="X1077" s="391">
        <v>0</v>
      </c>
      <c r="Y1077" s="391"/>
      <c r="Z1077" s="635">
        <v>0</v>
      </c>
      <c r="AA1077" s="376" t="s">
        <v>229</v>
      </c>
      <c r="AB1077" s="318">
        <v>0</v>
      </c>
      <c r="AC1077" s="234">
        <v>0</v>
      </c>
      <c r="AD1077" s="234">
        <v>0</v>
      </c>
      <c r="AE1077" s="238">
        <v>0</v>
      </c>
    </row>
    <row r="1078" spans="1:31" hidden="1" x14ac:dyDescent="0.2">
      <c r="A1078" s="349">
        <v>2018</v>
      </c>
      <c r="B1078" s="740" t="s">
        <v>1834</v>
      </c>
      <c r="C1078" s="492" t="s">
        <v>1068</v>
      </c>
      <c r="D1078" s="492" t="s">
        <v>1069</v>
      </c>
      <c r="E1078" s="742" t="s">
        <v>1072</v>
      </c>
      <c r="F1078" s="742" t="s">
        <v>291</v>
      </c>
      <c r="G1078" s="742" t="s">
        <v>69</v>
      </c>
      <c r="H1078" s="742" t="s">
        <v>1882</v>
      </c>
      <c r="I1078" s="743" t="s">
        <v>1857</v>
      </c>
      <c r="J1078" s="647" t="s">
        <v>592</v>
      </c>
      <c r="K1078" s="744" t="s">
        <v>1883</v>
      </c>
      <c r="L1078" s="745">
        <v>0</v>
      </c>
      <c r="M1078" s="31">
        <v>0</v>
      </c>
      <c r="N1078" s="31">
        <v>0</v>
      </c>
      <c r="O1078" s="28">
        <v>0</v>
      </c>
      <c r="P1078" s="28">
        <v>0</v>
      </c>
      <c r="Q1078" s="28">
        <v>0</v>
      </c>
      <c r="R1078" s="28">
        <v>0</v>
      </c>
      <c r="S1078" s="533">
        <v>0</v>
      </c>
      <c r="T1078" s="533">
        <v>0</v>
      </c>
      <c r="U1078" s="533">
        <v>0</v>
      </c>
      <c r="V1078" s="533">
        <v>0</v>
      </c>
      <c r="W1078" s="533">
        <v>0</v>
      </c>
      <c r="X1078" s="533">
        <v>674.24</v>
      </c>
      <c r="Y1078" s="533">
        <v>0</v>
      </c>
      <c r="Z1078" s="746">
        <v>0</v>
      </c>
      <c r="AA1078" s="747">
        <v>3615.17</v>
      </c>
      <c r="AB1078" s="200">
        <f t="shared" si="20"/>
        <v>0</v>
      </c>
      <c r="AC1078" s="31">
        <v>0</v>
      </c>
      <c r="AD1078" s="31">
        <v>0</v>
      </c>
      <c r="AE1078" s="32">
        <v>0</v>
      </c>
    </row>
    <row r="1079" spans="1:31" hidden="1" x14ac:dyDescent="0.2">
      <c r="A1079" s="331">
        <v>2018</v>
      </c>
      <c r="B1079" s="320" t="s">
        <v>1834</v>
      </c>
      <c r="C1079" s="674" t="s">
        <v>1068</v>
      </c>
      <c r="D1079" s="717" t="s">
        <v>1069</v>
      </c>
      <c r="E1079" s="270" t="s">
        <v>1072</v>
      </c>
      <c r="F1079" s="270" t="s">
        <v>264</v>
      </c>
      <c r="G1079" s="270" t="s">
        <v>69</v>
      </c>
      <c r="H1079" s="270" t="s">
        <v>1835</v>
      </c>
      <c r="I1079" s="465" t="s">
        <v>1857</v>
      </c>
      <c r="J1079" s="156" t="s">
        <v>839</v>
      </c>
      <c r="K1079" s="602"/>
      <c r="L1079" s="513">
        <v>0</v>
      </c>
      <c r="M1079" s="83">
        <v>0</v>
      </c>
      <c r="N1079" s="83">
        <v>0</v>
      </c>
      <c r="O1079" s="157">
        <v>0</v>
      </c>
      <c r="P1079" s="157">
        <v>0</v>
      </c>
      <c r="Q1079" s="157">
        <v>0</v>
      </c>
      <c r="R1079" s="157">
        <v>0</v>
      </c>
      <c r="S1079" s="369">
        <v>0</v>
      </c>
      <c r="T1079" s="207">
        <v>0</v>
      </c>
      <c r="U1079" s="207">
        <v>0</v>
      </c>
      <c r="V1079" s="207">
        <v>0</v>
      </c>
      <c r="W1079" s="207">
        <v>0</v>
      </c>
      <c r="X1079" s="207">
        <v>674.24</v>
      </c>
      <c r="Y1079" s="207">
        <v>0</v>
      </c>
      <c r="Z1079" s="162">
        <v>0</v>
      </c>
      <c r="AA1079" s="336">
        <v>3615.17</v>
      </c>
      <c r="AB1079" s="374">
        <f t="shared" si="20"/>
        <v>0</v>
      </c>
      <c r="AC1079" s="83">
        <v>0</v>
      </c>
      <c r="AD1079" s="83">
        <v>0</v>
      </c>
      <c r="AE1079" s="148">
        <v>0</v>
      </c>
    </row>
    <row r="1080" spans="1:31" hidden="1" x14ac:dyDescent="0.2">
      <c r="A1080" s="185">
        <v>2018</v>
      </c>
      <c r="B1080" s="622" t="s">
        <v>1935</v>
      </c>
      <c r="C1080" s="490" t="s">
        <v>1068</v>
      </c>
      <c r="D1080" s="689" t="s">
        <v>1069</v>
      </c>
      <c r="E1080" s="115"/>
      <c r="F1080" s="115"/>
      <c r="G1080" s="115" t="s">
        <v>63</v>
      </c>
      <c r="H1080" s="115"/>
      <c r="I1080" s="452" t="s">
        <v>698</v>
      </c>
      <c r="J1080" s="119" t="s">
        <v>316</v>
      </c>
      <c r="K1080" s="118" t="s">
        <v>1936</v>
      </c>
      <c r="L1080" s="502">
        <v>0</v>
      </c>
      <c r="M1080" s="44">
        <v>0</v>
      </c>
      <c r="N1080" s="44">
        <v>0</v>
      </c>
      <c r="O1080" s="104">
        <v>0</v>
      </c>
      <c r="P1080" s="104">
        <v>0</v>
      </c>
      <c r="Q1080" s="104">
        <v>0</v>
      </c>
      <c r="R1080" s="104">
        <v>0</v>
      </c>
      <c r="S1080" s="173">
        <v>0</v>
      </c>
      <c r="T1080" s="44">
        <v>0</v>
      </c>
      <c r="U1080" s="44">
        <v>1500</v>
      </c>
      <c r="V1080" s="173">
        <v>0</v>
      </c>
      <c r="W1080" s="173">
        <v>0</v>
      </c>
      <c r="X1080" s="173">
        <v>0</v>
      </c>
      <c r="Y1080" s="173">
        <v>0</v>
      </c>
      <c r="Z1080" s="108">
        <v>0</v>
      </c>
      <c r="AA1080" s="174">
        <v>1500</v>
      </c>
      <c r="AB1080" s="44">
        <f>AC1080+AD1080+AE1080</f>
        <v>0</v>
      </c>
      <c r="AC1080" s="44">
        <v>0</v>
      </c>
      <c r="AD1080" s="44">
        <v>0</v>
      </c>
      <c r="AE1080" s="109">
        <v>0</v>
      </c>
    </row>
    <row r="1081" spans="1:31" hidden="1" x14ac:dyDescent="0.2">
      <c r="A1081" s="185">
        <v>2018</v>
      </c>
      <c r="B1081" s="622" t="s">
        <v>2370</v>
      </c>
      <c r="C1081" s="490" t="s">
        <v>1068</v>
      </c>
      <c r="D1081" s="689" t="s">
        <v>1069</v>
      </c>
      <c r="E1081" s="115" t="s">
        <v>2371</v>
      </c>
      <c r="F1081" s="115" t="s">
        <v>2372</v>
      </c>
      <c r="G1081" s="115" t="s">
        <v>63</v>
      </c>
      <c r="H1081" s="115"/>
      <c r="I1081" s="452" t="s">
        <v>698</v>
      </c>
      <c r="J1081" s="37" t="s">
        <v>592</v>
      </c>
      <c r="K1081" s="118" t="s">
        <v>2235</v>
      </c>
      <c r="L1081" s="502">
        <v>0</v>
      </c>
      <c r="M1081" s="44">
        <v>0</v>
      </c>
      <c r="N1081" s="44">
        <v>0</v>
      </c>
      <c r="O1081" s="104">
        <v>0</v>
      </c>
      <c r="P1081" s="104">
        <v>0</v>
      </c>
      <c r="Q1081" s="104">
        <v>0</v>
      </c>
      <c r="R1081" s="104">
        <v>0</v>
      </c>
      <c r="S1081" s="180">
        <v>0</v>
      </c>
      <c r="T1081" s="44">
        <v>0</v>
      </c>
      <c r="U1081" s="173">
        <v>0</v>
      </c>
      <c r="V1081" s="173">
        <v>50000</v>
      </c>
      <c r="W1081" s="173">
        <v>0</v>
      </c>
      <c r="X1081" s="173">
        <v>0</v>
      </c>
      <c r="Y1081" s="173">
        <v>0</v>
      </c>
      <c r="Z1081" s="242">
        <v>0</v>
      </c>
      <c r="AA1081" s="174">
        <v>0</v>
      </c>
      <c r="AB1081" s="44">
        <v>0</v>
      </c>
      <c r="AC1081" s="44">
        <v>0</v>
      </c>
      <c r="AD1081" s="44">
        <v>0</v>
      </c>
      <c r="AE1081" s="109">
        <v>0</v>
      </c>
    </row>
    <row r="1082" spans="1:31" hidden="1" x14ac:dyDescent="0.2">
      <c r="A1082" s="275">
        <v>2018</v>
      </c>
      <c r="B1082" s="176" t="s">
        <v>2401</v>
      </c>
      <c r="C1082" s="661" t="s">
        <v>1068</v>
      </c>
      <c r="D1082" s="693" t="s">
        <v>1069</v>
      </c>
      <c r="E1082" s="177" t="s">
        <v>2402</v>
      </c>
      <c r="F1082" s="177" t="s">
        <v>2403</v>
      </c>
      <c r="G1082" s="177" t="s">
        <v>63</v>
      </c>
      <c r="H1082" s="177" t="s">
        <v>2405</v>
      </c>
      <c r="I1082" s="488" t="s">
        <v>2404</v>
      </c>
      <c r="J1082" s="37" t="s">
        <v>592</v>
      </c>
      <c r="K1082" s="596" t="s">
        <v>2235</v>
      </c>
      <c r="L1082" s="503">
        <v>0</v>
      </c>
      <c r="M1082" s="45">
        <v>0</v>
      </c>
      <c r="N1082" s="45">
        <v>0</v>
      </c>
      <c r="O1082" s="38">
        <v>0</v>
      </c>
      <c r="P1082" s="38">
        <v>0</v>
      </c>
      <c r="Q1082" s="38">
        <v>0</v>
      </c>
      <c r="R1082" s="38">
        <v>0</v>
      </c>
      <c r="S1082" s="180">
        <v>0</v>
      </c>
      <c r="T1082" s="45">
        <v>0</v>
      </c>
      <c r="U1082" s="45">
        <v>0</v>
      </c>
      <c r="V1082" s="45">
        <v>84900</v>
      </c>
      <c r="W1082" s="180">
        <v>0</v>
      </c>
      <c r="X1082" s="180">
        <v>0</v>
      </c>
      <c r="Y1082" s="180">
        <v>0</v>
      </c>
      <c r="Z1082" s="42">
        <v>0</v>
      </c>
      <c r="AA1082" s="170">
        <v>0</v>
      </c>
      <c r="AB1082" s="45">
        <v>0</v>
      </c>
      <c r="AC1082" s="45">
        <v>0</v>
      </c>
      <c r="AD1082" s="45">
        <v>0</v>
      </c>
      <c r="AE1082" s="46">
        <v>0</v>
      </c>
    </row>
    <row r="1083" spans="1:31" hidden="1" x14ac:dyDescent="0.2">
      <c r="A1083" s="185">
        <v>2018</v>
      </c>
      <c r="B1083" s="622" t="s">
        <v>2141</v>
      </c>
      <c r="C1083" s="490" t="s">
        <v>1068</v>
      </c>
      <c r="D1083" s="689" t="s">
        <v>1069</v>
      </c>
      <c r="E1083" s="115" t="s">
        <v>1072</v>
      </c>
      <c r="F1083" s="115" t="s">
        <v>260</v>
      </c>
      <c r="G1083" s="115" t="s">
        <v>69</v>
      </c>
      <c r="H1083" s="115" t="s">
        <v>2143</v>
      </c>
      <c r="I1083" s="452" t="s">
        <v>2279</v>
      </c>
      <c r="J1083" s="37" t="s">
        <v>592</v>
      </c>
      <c r="K1083" s="118" t="s">
        <v>1883</v>
      </c>
      <c r="L1083" s="502">
        <v>0</v>
      </c>
      <c r="M1083" s="44">
        <v>0</v>
      </c>
      <c r="N1083" s="44">
        <v>0</v>
      </c>
      <c r="O1083" s="104">
        <v>0</v>
      </c>
      <c r="P1083" s="104">
        <v>0</v>
      </c>
      <c r="Q1083" s="104">
        <v>0</v>
      </c>
      <c r="R1083" s="104">
        <v>0</v>
      </c>
      <c r="S1083" s="180">
        <v>0</v>
      </c>
      <c r="T1083" s="44">
        <v>0</v>
      </c>
      <c r="U1083" s="173">
        <v>5181.78</v>
      </c>
      <c r="V1083" s="173">
        <v>0</v>
      </c>
      <c r="W1083" s="173">
        <v>225000</v>
      </c>
      <c r="X1083" s="173">
        <v>0</v>
      </c>
      <c r="Y1083" s="173">
        <v>0</v>
      </c>
      <c r="Z1083" s="108">
        <v>0</v>
      </c>
      <c r="AA1083" s="174">
        <v>225000</v>
      </c>
      <c r="AB1083" s="44">
        <v>0</v>
      </c>
      <c r="AC1083" s="44">
        <v>0</v>
      </c>
      <c r="AD1083" s="44">
        <v>0</v>
      </c>
      <c r="AE1083" s="109">
        <v>0</v>
      </c>
    </row>
    <row r="1084" spans="1:31" hidden="1" x14ac:dyDescent="0.2">
      <c r="A1084" s="185">
        <v>2018</v>
      </c>
      <c r="B1084" s="622" t="s">
        <v>2508</v>
      </c>
      <c r="C1084" s="490" t="s">
        <v>1068</v>
      </c>
      <c r="D1084" s="689" t="s">
        <v>1069</v>
      </c>
      <c r="E1084" s="115" t="s">
        <v>1072</v>
      </c>
      <c r="F1084" s="115"/>
      <c r="G1084" s="115" t="s">
        <v>63</v>
      </c>
      <c r="H1084" s="115" t="s">
        <v>2632</v>
      </c>
      <c r="I1084" s="452" t="s">
        <v>698</v>
      </c>
      <c r="J1084" s="37" t="s">
        <v>2509</v>
      </c>
      <c r="K1084" s="118" t="s">
        <v>2510</v>
      </c>
      <c r="L1084" s="502">
        <v>0</v>
      </c>
      <c r="M1084" s="44">
        <v>0</v>
      </c>
      <c r="N1084" s="44">
        <v>0</v>
      </c>
      <c r="O1084" s="104">
        <v>0</v>
      </c>
      <c r="P1084" s="104">
        <v>0</v>
      </c>
      <c r="Q1084" s="104">
        <v>0</v>
      </c>
      <c r="R1084" s="104">
        <v>0</v>
      </c>
      <c r="S1084" s="180">
        <v>0</v>
      </c>
      <c r="T1084" s="44">
        <v>0</v>
      </c>
      <c r="U1084" s="173">
        <v>0</v>
      </c>
      <c r="V1084" s="173">
        <v>27501.89</v>
      </c>
      <c r="W1084" s="173">
        <v>0</v>
      </c>
      <c r="X1084" s="173">
        <v>0</v>
      </c>
      <c r="Y1084" s="173">
        <v>0</v>
      </c>
      <c r="Z1084" s="108">
        <v>0</v>
      </c>
      <c r="AA1084" s="174">
        <v>0</v>
      </c>
      <c r="AB1084" s="44">
        <v>0</v>
      </c>
      <c r="AC1084" s="44">
        <v>0</v>
      </c>
      <c r="AD1084" s="44">
        <v>0</v>
      </c>
      <c r="AE1084" s="109">
        <v>0</v>
      </c>
    </row>
    <row r="1085" spans="1:31" hidden="1" x14ac:dyDescent="0.2">
      <c r="A1085" s="185">
        <v>2018</v>
      </c>
      <c r="B1085" s="622" t="s">
        <v>2630</v>
      </c>
      <c r="C1085" s="490" t="s">
        <v>1068</v>
      </c>
      <c r="D1085" s="689" t="s">
        <v>1069</v>
      </c>
      <c r="E1085" s="115" t="s">
        <v>1072</v>
      </c>
      <c r="F1085" s="115"/>
      <c r="G1085" s="115" t="s">
        <v>63</v>
      </c>
      <c r="H1085" s="115" t="s">
        <v>2631</v>
      </c>
      <c r="I1085" s="452" t="s">
        <v>698</v>
      </c>
      <c r="J1085" s="37"/>
      <c r="K1085" s="118"/>
      <c r="L1085" s="502">
        <v>0</v>
      </c>
      <c r="M1085" s="44">
        <v>0</v>
      </c>
      <c r="N1085" s="44">
        <v>0</v>
      </c>
      <c r="O1085" s="104">
        <v>0</v>
      </c>
      <c r="P1085" s="104">
        <v>0</v>
      </c>
      <c r="Q1085" s="104">
        <v>0</v>
      </c>
      <c r="R1085" s="104">
        <v>0</v>
      </c>
      <c r="S1085" s="180">
        <v>0</v>
      </c>
      <c r="T1085" s="44">
        <v>0</v>
      </c>
      <c r="U1085" s="173">
        <v>0</v>
      </c>
      <c r="V1085" s="173">
        <v>84900</v>
      </c>
      <c r="W1085" s="173">
        <v>0</v>
      </c>
      <c r="X1085" s="173">
        <v>0</v>
      </c>
      <c r="Y1085" s="173">
        <v>0</v>
      </c>
      <c r="Z1085" s="108">
        <v>0</v>
      </c>
      <c r="AA1085" s="174">
        <v>0</v>
      </c>
      <c r="AB1085" s="44">
        <v>0</v>
      </c>
      <c r="AC1085" s="44">
        <v>0</v>
      </c>
      <c r="AD1085" s="44">
        <v>0</v>
      </c>
      <c r="AE1085" s="109">
        <v>0</v>
      </c>
    </row>
    <row r="1086" spans="1:31" hidden="1" x14ac:dyDescent="0.2">
      <c r="A1086" s="349">
        <v>2018</v>
      </c>
      <c r="B1086" s="740" t="s">
        <v>3122</v>
      </c>
      <c r="C1086" s="492" t="s">
        <v>3119</v>
      </c>
      <c r="D1086" s="741" t="s">
        <v>3120</v>
      </c>
      <c r="E1086" s="742" t="s">
        <v>3118</v>
      </c>
      <c r="F1086" s="742"/>
      <c r="G1086" s="742" t="s">
        <v>63</v>
      </c>
      <c r="H1086" s="742"/>
      <c r="I1086" s="743" t="s">
        <v>698</v>
      </c>
      <c r="J1086" s="647" t="s">
        <v>592</v>
      </c>
      <c r="K1086" s="744" t="s">
        <v>3123</v>
      </c>
      <c r="L1086" s="745">
        <v>0</v>
      </c>
      <c r="M1086" s="31">
        <v>0</v>
      </c>
      <c r="N1086" s="31">
        <v>0</v>
      </c>
      <c r="O1086" s="28">
        <v>0</v>
      </c>
      <c r="P1086" s="28">
        <v>0</v>
      </c>
      <c r="Q1086" s="28">
        <v>0</v>
      </c>
      <c r="R1086" s="28">
        <v>0</v>
      </c>
      <c r="S1086" s="533">
        <v>0</v>
      </c>
      <c r="T1086" s="533">
        <v>0</v>
      </c>
      <c r="U1086" s="533">
        <v>0</v>
      </c>
      <c r="V1086" s="533">
        <v>10000</v>
      </c>
      <c r="W1086" s="533">
        <v>0</v>
      </c>
      <c r="X1086" s="533">
        <v>0</v>
      </c>
      <c r="Y1086" s="533">
        <v>0</v>
      </c>
      <c r="Z1086" s="746">
        <v>0</v>
      </c>
      <c r="AA1086" s="747">
        <v>0</v>
      </c>
      <c r="AB1086" s="31">
        <v>0</v>
      </c>
      <c r="AC1086" s="31">
        <v>0</v>
      </c>
      <c r="AD1086" s="31">
        <v>0</v>
      </c>
      <c r="AE1086" s="32">
        <v>0</v>
      </c>
    </row>
    <row r="1087" spans="1:31" hidden="1" x14ac:dyDescent="0.2">
      <c r="A1087" s="185">
        <v>2018</v>
      </c>
      <c r="B1087" s="622" t="s">
        <v>501</v>
      </c>
      <c r="C1087" s="490" t="s">
        <v>2305</v>
      </c>
      <c r="D1087" s="689" t="s">
        <v>2303</v>
      </c>
      <c r="E1087" s="115" t="s">
        <v>39</v>
      </c>
      <c r="F1087" s="115" t="s">
        <v>250</v>
      </c>
      <c r="G1087" s="115" t="s">
        <v>63</v>
      </c>
      <c r="H1087" s="115"/>
      <c r="I1087" s="452" t="s">
        <v>2643</v>
      </c>
      <c r="J1087" s="122" t="s">
        <v>316</v>
      </c>
      <c r="K1087" s="118" t="s">
        <v>2304</v>
      </c>
      <c r="L1087" s="502">
        <v>0</v>
      </c>
      <c r="M1087" s="44">
        <v>0</v>
      </c>
      <c r="N1087" s="44">
        <v>0</v>
      </c>
      <c r="O1087" s="104">
        <v>0</v>
      </c>
      <c r="P1087" s="104">
        <v>0</v>
      </c>
      <c r="Q1087" s="104">
        <v>0</v>
      </c>
      <c r="R1087" s="104">
        <v>0</v>
      </c>
      <c r="S1087" s="180">
        <v>0</v>
      </c>
      <c r="T1087" s="44">
        <v>0</v>
      </c>
      <c r="U1087" s="173">
        <v>0</v>
      </c>
      <c r="V1087" s="173">
        <v>0</v>
      </c>
      <c r="W1087" s="173">
        <v>60357.53</v>
      </c>
      <c r="X1087" s="173">
        <v>17126.25</v>
      </c>
      <c r="Y1087" s="173">
        <v>0</v>
      </c>
      <c r="Z1087" s="108">
        <v>0</v>
      </c>
      <c r="AA1087" s="174">
        <v>0</v>
      </c>
      <c r="AB1087" s="44">
        <v>0</v>
      </c>
      <c r="AC1087" s="44">
        <v>0</v>
      </c>
      <c r="AD1087" s="44">
        <v>0</v>
      </c>
      <c r="AE1087" s="109">
        <v>0</v>
      </c>
    </row>
    <row r="1088" spans="1:31" x14ac:dyDescent="0.2">
      <c r="A1088" s="185">
        <v>2018</v>
      </c>
      <c r="B1088" s="622" t="s">
        <v>205</v>
      </c>
      <c r="C1088" s="490" t="s">
        <v>3226</v>
      </c>
      <c r="D1088" s="689">
        <v>43125</v>
      </c>
      <c r="E1088" s="115" t="s">
        <v>37</v>
      </c>
      <c r="F1088" s="115" t="s">
        <v>260</v>
      </c>
      <c r="G1088" s="115" t="s">
        <v>69</v>
      </c>
      <c r="H1088" s="115" t="s">
        <v>2149</v>
      </c>
      <c r="I1088" s="452" t="s">
        <v>2278</v>
      </c>
      <c r="J1088" s="37" t="s">
        <v>310</v>
      </c>
      <c r="K1088" s="118" t="s">
        <v>2150</v>
      </c>
      <c r="L1088" s="502">
        <v>0</v>
      </c>
      <c r="M1088" s="44">
        <v>0</v>
      </c>
      <c r="N1088" s="44">
        <v>0</v>
      </c>
      <c r="O1088" s="104">
        <v>0</v>
      </c>
      <c r="P1088" s="104">
        <v>0</v>
      </c>
      <c r="Q1088" s="104">
        <v>0</v>
      </c>
      <c r="R1088" s="104">
        <v>0</v>
      </c>
      <c r="S1088" s="180">
        <v>0</v>
      </c>
      <c r="T1088" s="173">
        <v>0</v>
      </c>
      <c r="U1088" s="173">
        <v>0</v>
      </c>
      <c r="V1088" s="173">
        <v>0</v>
      </c>
      <c r="W1088" s="173">
        <v>0</v>
      </c>
      <c r="X1088" s="173">
        <v>0</v>
      </c>
      <c r="Y1088" s="173">
        <v>0</v>
      </c>
      <c r="Z1088" s="108">
        <v>0</v>
      </c>
      <c r="AA1088" s="174">
        <v>225000</v>
      </c>
      <c r="AB1088" s="44">
        <v>7198.62</v>
      </c>
      <c r="AC1088" s="44">
        <v>0</v>
      </c>
      <c r="AD1088" s="44">
        <v>0</v>
      </c>
      <c r="AE1088" s="109">
        <v>7198.62</v>
      </c>
    </row>
    <row r="1089" spans="1:31" x14ac:dyDescent="0.2">
      <c r="A1089" s="185">
        <v>2018</v>
      </c>
      <c r="B1089" s="115" t="s">
        <v>205</v>
      </c>
      <c r="C1089" s="490" t="s">
        <v>3226</v>
      </c>
      <c r="D1089" s="689">
        <v>43125</v>
      </c>
      <c r="E1089" s="115" t="s">
        <v>1772</v>
      </c>
      <c r="F1089" s="115" t="s">
        <v>250</v>
      </c>
      <c r="G1089" s="115" t="s">
        <v>243</v>
      </c>
      <c r="H1089" s="112" t="s">
        <v>2378</v>
      </c>
      <c r="I1089" s="452" t="s">
        <v>2277</v>
      </c>
      <c r="J1089" s="119" t="s">
        <v>310</v>
      </c>
      <c r="K1089" s="593" t="s">
        <v>2150</v>
      </c>
      <c r="L1089" s="502">
        <v>0</v>
      </c>
      <c r="M1089" s="44">
        <v>0</v>
      </c>
      <c r="N1089" s="44">
        <v>0</v>
      </c>
      <c r="O1089" s="104">
        <v>0</v>
      </c>
      <c r="P1089" s="104">
        <v>0</v>
      </c>
      <c r="Q1089" s="104">
        <v>0</v>
      </c>
      <c r="R1089" s="104">
        <v>0</v>
      </c>
      <c r="S1089" s="180">
        <v>0</v>
      </c>
      <c r="T1089" s="173">
        <v>0</v>
      </c>
      <c r="U1089" s="173">
        <v>0</v>
      </c>
      <c r="V1089" s="173">
        <v>0</v>
      </c>
      <c r="W1089" s="173">
        <v>0</v>
      </c>
      <c r="X1089" s="173">
        <v>0</v>
      </c>
      <c r="Y1089" s="173">
        <v>0</v>
      </c>
      <c r="Z1089" s="108">
        <v>0</v>
      </c>
      <c r="AA1089" s="174" t="s">
        <v>1546</v>
      </c>
      <c r="AB1089" s="44">
        <v>7177.16</v>
      </c>
      <c r="AC1089" s="44">
        <v>0</v>
      </c>
      <c r="AD1089" s="44">
        <v>0</v>
      </c>
      <c r="AE1089" s="109">
        <v>0</v>
      </c>
    </row>
    <row r="1090" spans="1:31" hidden="1" x14ac:dyDescent="0.2">
      <c r="A1090" s="185">
        <v>2018</v>
      </c>
      <c r="B1090" s="622" t="s">
        <v>1783</v>
      </c>
      <c r="C1090" s="490" t="s">
        <v>2550</v>
      </c>
      <c r="D1090" s="689">
        <v>43125</v>
      </c>
      <c r="E1090" s="115" t="s">
        <v>1784</v>
      </c>
      <c r="F1090" s="115" t="s">
        <v>266</v>
      </c>
      <c r="G1090" s="115" t="s">
        <v>68</v>
      </c>
      <c r="H1090" s="115"/>
      <c r="I1090" s="452" t="s">
        <v>1807</v>
      </c>
      <c r="J1090" s="119" t="s">
        <v>310</v>
      </c>
      <c r="K1090" s="593" t="s">
        <v>2791</v>
      </c>
      <c r="L1090" s="502">
        <v>0</v>
      </c>
      <c r="M1090" s="44">
        <v>0</v>
      </c>
      <c r="N1090" s="44">
        <v>0</v>
      </c>
      <c r="O1090" s="104">
        <v>0</v>
      </c>
      <c r="P1090" s="104">
        <v>0</v>
      </c>
      <c r="Q1090" s="104">
        <v>0</v>
      </c>
      <c r="R1090" s="104">
        <v>0</v>
      </c>
      <c r="S1090" s="180">
        <v>0</v>
      </c>
      <c r="T1090" s="173">
        <v>0</v>
      </c>
      <c r="U1090" s="173">
        <v>0</v>
      </c>
      <c r="V1090" s="173">
        <v>0</v>
      </c>
      <c r="W1090" s="173">
        <v>0</v>
      </c>
      <c r="X1090" s="173">
        <v>0</v>
      </c>
      <c r="Y1090" s="173">
        <v>0</v>
      </c>
      <c r="Z1090" s="108">
        <v>0</v>
      </c>
      <c r="AA1090" s="174">
        <v>26000</v>
      </c>
      <c r="AB1090" s="44">
        <v>6998.48</v>
      </c>
      <c r="AC1090" s="44">
        <v>0</v>
      </c>
      <c r="AD1090" s="44">
        <v>0</v>
      </c>
      <c r="AE1090" s="109">
        <v>0</v>
      </c>
    </row>
    <row r="1091" spans="1:31" x14ac:dyDescent="0.2">
      <c r="A1091" s="185">
        <v>2018</v>
      </c>
      <c r="B1091" s="622" t="s">
        <v>1747</v>
      </c>
      <c r="C1091" s="490" t="s">
        <v>2640</v>
      </c>
      <c r="D1091" s="689">
        <v>43125</v>
      </c>
      <c r="E1091" s="115" t="s">
        <v>37</v>
      </c>
      <c r="F1091" s="115" t="s">
        <v>1118</v>
      </c>
      <c r="G1091" s="115" t="s">
        <v>69</v>
      </c>
      <c r="H1091" s="115" t="s">
        <v>1818</v>
      </c>
      <c r="I1091" s="452" t="s">
        <v>1859</v>
      </c>
      <c r="J1091" s="119" t="s">
        <v>2680</v>
      </c>
      <c r="K1091" s="593" t="s">
        <v>1883</v>
      </c>
      <c r="L1091" s="502">
        <v>0</v>
      </c>
      <c r="M1091" s="44">
        <v>0</v>
      </c>
      <c r="N1091" s="44">
        <v>0</v>
      </c>
      <c r="O1091" s="104">
        <v>0</v>
      </c>
      <c r="P1091" s="104">
        <v>0</v>
      </c>
      <c r="Q1091" s="104">
        <v>0</v>
      </c>
      <c r="R1091" s="104">
        <v>0</v>
      </c>
      <c r="S1091" s="180">
        <v>0</v>
      </c>
      <c r="T1091" s="173">
        <v>0</v>
      </c>
      <c r="U1091" s="173">
        <v>0</v>
      </c>
      <c r="V1091" s="173">
        <v>0</v>
      </c>
      <c r="W1091" s="173">
        <v>511.37</v>
      </c>
      <c r="X1091" s="173">
        <v>0</v>
      </c>
      <c r="Y1091" s="173">
        <v>0</v>
      </c>
      <c r="Z1091" s="108">
        <v>0</v>
      </c>
      <c r="AA1091" s="174">
        <v>3452.66</v>
      </c>
      <c r="AB1091" s="44">
        <v>730.4</v>
      </c>
      <c r="AC1091" s="44">
        <v>0</v>
      </c>
      <c r="AD1091" s="44">
        <v>0</v>
      </c>
      <c r="AE1091" s="109">
        <v>689.33</v>
      </c>
    </row>
    <row r="1092" spans="1:31" hidden="1" x14ac:dyDescent="0.2">
      <c r="A1092" s="331">
        <v>2018</v>
      </c>
      <c r="B1092" s="270" t="s">
        <v>1826</v>
      </c>
      <c r="C1092" s="674" t="s">
        <v>2600</v>
      </c>
      <c r="D1092" s="717">
        <v>43158</v>
      </c>
      <c r="E1092" s="270" t="s">
        <v>296</v>
      </c>
      <c r="F1092" s="270" t="s">
        <v>260</v>
      </c>
      <c r="G1092" s="270" t="s">
        <v>63</v>
      </c>
      <c r="H1092" s="270"/>
      <c r="I1092" s="465" t="s">
        <v>2688</v>
      </c>
      <c r="J1092" s="156" t="s">
        <v>839</v>
      </c>
      <c r="K1092" s="602"/>
      <c r="L1092" s="513">
        <v>0</v>
      </c>
      <c r="M1092" s="83">
        <v>0</v>
      </c>
      <c r="N1092" s="83">
        <v>0</v>
      </c>
      <c r="O1092" s="157">
        <v>0</v>
      </c>
      <c r="P1092" s="157">
        <v>0</v>
      </c>
      <c r="Q1092" s="157">
        <v>0</v>
      </c>
      <c r="R1092" s="157">
        <v>0</v>
      </c>
      <c r="S1092" s="369">
        <v>0</v>
      </c>
      <c r="T1092" s="207">
        <v>0</v>
      </c>
      <c r="U1092" s="207">
        <v>0</v>
      </c>
      <c r="V1092" s="207">
        <v>0</v>
      </c>
      <c r="W1092" s="207">
        <v>0</v>
      </c>
      <c r="X1092" s="207">
        <v>0</v>
      </c>
      <c r="Y1092" s="207">
        <v>0</v>
      </c>
      <c r="Z1092" s="162">
        <v>0</v>
      </c>
      <c r="AA1092" s="408" t="s">
        <v>229</v>
      </c>
      <c r="AB1092" s="374">
        <f t="shared" si="20"/>
        <v>0</v>
      </c>
      <c r="AC1092" s="83">
        <v>0</v>
      </c>
      <c r="AD1092" s="83">
        <v>0</v>
      </c>
      <c r="AE1092" s="148">
        <v>0</v>
      </c>
    </row>
    <row r="1093" spans="1:31" hidden="1" x14ac:dyDescent="0.2">
      <c r="A1093" s="331">
        <v>2018</v>
      </c>
      <c r="B1093" s="270" t="s">
        <v>1827</v>
      </c>
      <c r="C1093" s="674" t="s">
        <v>2595</v>
      </c>
      <c r="D1093" s="717">
        <v>43158</v>
      </c>
      <c r="E1093" s="270" t="s">
        <v>1825</v>
      </c>
      <c r="F1093" s="270" t="s">
        <v>260</v>
      </c>
      <c r="G1093" s="270" t="s">
        <v>63</v>
      </c>
      <c r="H1093" s="270"/>
      <c r="I1093" s="465" t="s">
        <v>2824</v>
      </c>
      <c r="J1093" s="156" t="s">
        <v>839</v>
      </c>
      <c r="K1093" s="602"/>
      <c r="L1093" s="513">
        <v>0</v>
      </c>
      <c r="M1093" s="83">
        <v>0</v>
      </c>
      <c r="N1093" s="83">
        <v>0</v>
      </c>
      <c r="O1093" s="157">
        <v>0</v>
      </c>
      <c r="P1093" s="157">
        <v>0</v>
      </c>
      <c r="Q1093" s="157">
        <v>0</v>
      </c>
      <c r="R1093" s="157">
        <v>0</v>
      </c>
      <c r="S1093" s="369">
        <v>0</v>
      </c>
      <c r="T1093" s="207">
        <v>0</v>
      </c>
      <c r="U1093" s="207">
        <v>0</v>
      </c>
      <c r="V1093" s="207">
        <v>0</v>
      </c>
      <c r="W1093" s="207">
        <v>0</v>
      </c>
      <c r="X1093" s="207">
        <v>0</v>
      </c>
      <c r="Y1093" s="207">
        <v>0</v>
      </c>
      <c r="Z1093" s="162">
        <v>0</v>
      </c>
      <c r="AA1093" s="408" t="s">
        <v>229</v>
      </c>
      <c r="AB1093" s="374">
        <f t="shared" si="20"/>
        <v>0</v>
      </c>
      <c r="AC1093" s="83">
        <v>0</v>
      </c>
      <c r="AD1093" s="83">
        <v>0</v>
      </c>
      <c r="AE1093" s="148">
        <v>0</v>
      </c>
    </row>
    <row r="1094" spans="1:31" x14ac:dyDescent="0.2">
      <c r="A1094" s="185">
        <v>2018</v>
      </c>
      <c r="B1094" s="115" t="s">
        <v>205</v>
      </c>
      <c r="C1094" s="490" t="s">
        <v>2459</v>
      </c>
      <c r="D1094" s="689">
        <v>43158</v>
      </c>
      <c r="E1094" s="115" t="s">
        <v>37</v>
      </c>
      <c r="F1094" s="115" t="s">
        <v>250</v>
      </c>
      <c r="G1094" s="115" t="s">
        <v>243</v>
      </c>
      <c r="H1094" s="115" t="s">
        <v>1896</v>
      </c>
      <c r="I1094" s="452" t="s">
        <v>3156</v>
      </c>
      <c r="J1094" s="119" t="s">
        <v>560</v>
      </c>
      <c r="K1094" s="593">
        <v>43164</v>
      </c>
      <c r="L1094" s="502">
        <v>0</v>
      </c>
      <c r="M1094" s="44">
        <v>0</v>
      </c>
      <c r="N1094" s="44">
        <v>0</v>
      </c>
      <c r="O1094" s="104">
        <v>0</v>
      </c>
      <c r="P1094" s="104">
        <v>0</v>
      </c>
      <c r="Q1094" s="104">
        <v>0</v>
      </c>
      <c r="R1094" s="104">
        <v>0</v>
      </c>
      <c r="S1094" s="180">
        <v>0</v>
      </c>
      <c r="T1094" s="173">
        <v>0</v>
      </c>
      <c r="U1094" s="173">
        <v>0</v>
      </c>
      <c r="V1094" s="173">
        <v>0</v>
      </c>
      <c r="W1094" s="173">
        <v>0</v>
      </c>
      <c r="X1094" s="173">
        <v>0</v>
      </c>
      <c r="Y1094" s="173">
        <v>0</v>
      </c>
      <c r="Z1094" s="108">
        <v>0</v>
      </c>
      <c r="AA1094" s="174">
        <v>225643.24</v>
      </c>
      <c r="AB1094" s="44">
        <v>4693.3900000000003</v>
      </c>
      <c r="AC1094" s="44">
        <v>0</v>
      </c>
      <c r="AD1094" s="44">
        <v>0</v>
      </c>
      <c r="AE1094" s="109">
        <v>0</v>
      </c>
    </row>
    <row r="1095" spans="1:31" x14ac:dyDescent="0.2">
      <c r="A1095" s="331">
        <v>2018</v>
      </c>
      <c r="B1095" s="270" t="s">
        <v>1828</v>
      </c>
      <c r="C1095" s="675" t="s">
        <v>2599</v>
      </c>
      <c r="D1095" s="717">
        <v>43158</v>
      </c>
      <c r="E1095" s="270" t="s">
        <v>37</v>
      </c>
      <c r="F1095" s="270" t="s">
        <v>260</v>
      </c>
      <c r="G1095" s="270" t="s">
        <v>63</v>
      </c>
      <c r="H1095" s="270"/>
      <c r="I1095" s="465" t="s">
        <v>2638</v>
      </c>
      <c r="J1095" s="156" t="s">
        <v>839</v>
      </c>
      <c r="K1095" s="602"/>
      <c r="L1095" s="513">
        <v>0</v>
      </c>
      <c r="M1095" s="83">
        <v>0</v>
      </c>
      <c r="N1095" s="83">
        <v>0</v>
      </c>
      <c r="O1095" s="157">
        <v>0</v>
      </c>
      <c r="P1095" s="157">
        <v>0</v>
      </c>
      <c r="Q1095" s="157">
        <v>0</v>
      </c>
      <c r="R1095" s="157">
        <v>0</v>
      </c>
      <c r="S1095" s="369">
        <v>0</v>
      </c>
      <c r="T1095" s="207">
        <v>0</v>
      </c>
      <c r="U1095" s="207">
        <v>0</v>
      </c>
      <c r="V1095" s="207">
        <v>0</v>
      </c>
      <c r="W1095" s="207">
        <v>0</v>
      </c>
      <c r="X1095" s="207">
        <v>0</v>
      </c>
      <c r="Y1095" s="207">
        <v>0</v>
      </c>
      <c r="Z1095" s="162">
        <v>0</v>
      </c>
      <c r="AA1095" s="336" t="s">
        <v>1546</v>
      </c>
      <c r="AB1095" s="374">
        <v>24571.75</v>
      </c>
      <c r="AC1095" s="83">
        <v>2727.92</v>
      </c>
      <c r="AD1095" s="83">
        <v>0</v>
      </c>
      <c r="AE1095" s="148">
        <v>0</v>
      </c>
    </row>
    <row r="1096" spans="1:31" hidden="1" x14ac:dyDescent="0.2">
      <c r="A1096" s="331">
        <v>2018</v>
      </c>
      <c r="B1096" s="203" t="s">
        <v>1824</v>
      </c>
      <c r="C1096" s="675" t="s">
        <v>2598</v>
      </c>
      <c r="D1096" s="717">
        <v>43158</v>
      </c>
      <c r="E1096" s="270" t="s">
        <v>1825</v>
      </c>
      <c r="F1096" s="270" t="s">
        <v>259</v>
      </c>
      <c r="G1096" s="270" t="s">
        <v>63</v>
      </c>
      <c r="H1096" s="270"/>
      <c r="I1096" s="465" t="s">
        <v>2603</v>
      </c>
      <c r="J1096" s="156" t="s">
        <v>839</v>
      </c>
      <c r="K1096" s="602"/>
      <c r="L1096" s="513">
        <v>0</v>
      </c>
      <c r="M1096" s="83">
        <v>0</v>
      </c>
      <c r="N1096" s="83">
        <v>0</v>
      </c>
      <c r="O1096" s="157">
        <v>0</v>
      </c>
      <c r="P1096" s="157">
        <v>0</v>
      </c>
      <c r="Q1096" s="157">
        <v>0</v>
      </c>
      <c r="R1096" s="157">
        <v>0</v>
      </c>
      <c r="S1096" s="369">
        <v>0</v>
      </c>
      <c r="T1096" s="207">
        <v>0</v>
      </c>
      <c r="U1096" s="207">
        <v>0</v>
      </c>
      <c r="V1096" s="207">
        <v>0</v>
      </c>
      <c r="W1096" s="207">
        <v>0</v>
      </c>
      <c r="X1096" s="207">
        <v>0</v>
      </c>
      <c r="Y1096" s="207">
        <v>0</v>
      </c>
      <c r="Z1096" s="162">
        <v>0</v>
      </c>
      <c r="AA1096" s="408" t="s">
        <v>229</v>
      </c>
      <c r="AB1096" s="374">
        <f>AC1096+AD1096+AE1096</f>
        <v>0</v>
      </c>
      <c r="AC1096" s="83">
        <v>0</v>
      </c>
      <c r="AD1096" s="83">
        <v>0</v>
      </c>
      <c r="AE1096" s="148">
        <v>0</v>
      </c>
    </row>
    <row r="1097" spans="1:31" s="1" customFormat="1" x14ac:dyDescent="0.2">
      <c r="A1097" s="321">
        <v>2018</v>
      </c>
      <c r="B1097" s="320" t="s">
        <v>1815</v>
      </c>
      <c r="C1097" s="675" t="s">
        <v>2597</v>
      </c>
      <c r="D1097" s="715">
        <v>43158</v>
      </c>
      <c r="E1097" s="203" t="s">
        <v>37</v>
      </c>
      <c r="F1097" s="203" t="s">
        <v>260</v>
      </c>
      <c r="G1097" s="203" t="s">
        <v>69</v>
      </c>
      <c r="H1097" s="203" t="s">
        <v>2635</v>
      </c>
      <c r="I1097" s="465" t="s">
        <v>1806</v>
      </c>
      <c r="J1097" s="183" t="s">
        <v>839</v>
      </c>
      <c r="K1097" s="598"/>
      <c r="L1097" s="510">
        <v>0</v>
      </c>
      <c r="M1097" s="164">
        <v>0</v>
      </c>
      <c r="N1097" s="164">
        <v>0</v>
      </c>
      <c r="O1097" s="205">
        <v>0</v>
      </c>
      <c r="P1097" s="205">
        <v>0</v>
      </c>
      <c r="Q1097" s="205">
        <v>0</v>
      </c>
      <c r="R1097" s="205">
        <v>0</v>
      </c>
      <c r="S1097" s="207">
        <v>0</v>
      </c>
      <c r="T1097" s="272">
        <v>0</v>
      </c>
      <c r="U1097" s="272">
        <v>0</v>
      </c>
      <c r="V1097" s="272">
        <v>0</v>
      </c>
      <c r="W1097" s="272">
        <v>0</v>
      </c>
      <c r="X1097" s="272">
        <v>0</v>
      </c>
      <c r="Y1097" s="272">
        <v>0</v>
      </c>
      <c r="Z1097" s="273">
        <v>0</v>
      </c>
      <c r="AA1097" s="274">
        <v>189344.09</v>
      </c>
      <c r="AB1097" s="164">
        <v>7685.93</v>
      </c>
      <c r="AC1097" s="164">
        <v>2727.92</v>
      </c>
      <c r="AD1097" s="164">
        <v>0</v>
      </c>
      <c r="AE1097" s="209">
        <v>0</v>
      </c>
    </row>
    <row r="1098" spans="1:31" hidden="1" x14ac:dyDescent="0.2">
      <c r="A1098" s="321">
        <v>2018</v>
      </c>
      <c r="B1098" s="320" t="s">
        <v>2436</v>
      </c>
      <c r="C1098" s="675" t="s">
        <v>2589</v>
      </c>
      <c r="D1098" s="715">
        <v>43158</v>
      </c>
      <c r="E1098" s="203" t="s">
        <v>279</v>
      </c>
      <c r="F1098" s="203" t="s">
        <v>2261</v>
      </c>
      <c r="G1098" s="203" t="s">
        <v>325</v>
      </c>
      <c r="H1098" s="203"/>
      <c r="I1098" s="465" t="s">
        <v>1858</v>
      </c>
      <c r="J1098" s="183" t="s">
        <v>839</v>
      </c>
      <c r="K1098" s="598"/>
      <c r="L1098" s="510">
        <v>0</v>
      </c>
      <c r="M1098" s="164">
        <v>1036</v>
      </c>
      <c r="N1098" s="164">
        <v>0</v>
      </c>
      <c r="O1098" s="205">
        <v>0</v>
      </c>
      <c r="P1098" s="205">
        <v>0</v>
      </c>
      <c r="Q1098" s="205">
        <v>0</v>
      </c>
      <c r="R1098" s="205">
        <v>0</v>
      </c>
      <c r="S1098" s="369">
        <v>0</v>
      </c>
      <c r="T1098" s="272">
        <v>0</v>
      </c>
      <c r="U1098" s="272">
        <v>0</v>
      </c>
      <c r="V1098" s="272">
        <v>0</v>
      </c>
      <c r="W1098" s="272">
        <v>0</v>
      </c>
      <c r="X1098" s="272">
        <v>0</v>
      </c>
      <c r="Y1098" s="272">
        <v>0</v>
      </c>
      <c r="Z1098" s="273">
        <v>0</v>
      </c>
      <c r="AA1098" s="274" t="s">
        <v>1823</v>
      </c>
      <c r="AB1098" s="374">
        <f>AC1098+AD1098+AE1098</f>
        <v>76128</v>
      </c>
      <c r="AC1098" s="164">
        <v>76128</v>
      </c>
      <c r="AD1098" s="164">
        <v>0</v>
      </c>
      <c r="AE1098" s="209">
        <v>0</v>
      </c>
    </row>
    <row r="1099" spans="1:31" hidden="1" x14ac:dyDescent="0.2">
      <c r="A1099" s="321">
        <v>2018</v>
      </c>
      <c r="B1099" s="320" t="s">
        <v>2436</v>
      </c>
      <c r="C1099" s="675" t="s">
        <v>2589</v>
      </c>
      <c r="D1099" s="715">
        <v>43158</v>
      </c>
      <c r="E1099" s="203" t="s">
        <v>44</v>
      </c>
      <c r="F1099" s="203" t="s">
        <v>2261</v>
      </c>
      <c r="G1099" s="203" t="s">
        <v>325</v>
      </c>
      <c r="H1099" s="203"/>
      <c r="I1099" s="465" t="s">
        <v>1858</v>
      </c>
      <c r="J1099" s="183" t="s">
        <v>839</v>
      </c>
      <c r="K1099" s="598"/>
      <c r="L1099" s="510">
        <v>0</v>
      </c>
      <c r="M1099" s="164">
        <v>0</v>
      </c>
      <c r="N1099" s="164">
        <v>0</v>
      </c>
      <c r="O1099" s="205">
        <v>0</v>
      </c>
      <c r="P1099" s="205">
        <v>0</v>
      </c>
      <c r="Q1099" s="205">
        <v>0</v>
      </c>
      <c r="R1099" s="205">
        <v>0</v>
      </c>
      <c r="S1099" s="369">
        <v>0</v>
      </c>
      <c r="T1099" s="272">
        <v>0</v>
      </c>
      <c r="U1099" s="272">
        <v>0</v>
      </c>
      <c r="V1099" s="272">
        <v>0</v>
      </c>
      <c r="W1099" s="272">
        <v>0</v>
      </c>
      <c r="X1099" s="272">
        <v>0</v>
      </c>
      <c r="Y1099" s="272">
        <v>0</v>
      </c>
      <c r="Z1099" s="273">
        <v>0</v>
      </c>
      <c r="AA1099" s="274" t="s">
        <v>1823</v>
      </c>
      <c r="AB1099" s="374">
        <f>AC1099+AD1099+AE1099</f>
        <v>81837.600000000006</v>
      </c>
      <c r="AC1099" s="164">
        <v>81837.600000000006</v>
      </c>
      <c r="AD1099" s="164">
        <v>0</v>
      </c>
      <c r="AE1099" s="209">
        <v>0</v>
      </c>
    </row>
    <row r="1100" spans="1:31" hidden="1" x14ac:dyDescent="0.2">
      <c r="A1100" s="185">
        <v>2018</v>
      </c>
      <c r="B1100" s="115" t="s">
        <v>1767</v>
      </c>
      <c r="C1100" s="661" t="s">
        <v>2588</v>
      </c>
      <c r="D1100" s="693">
        <v>43159</v>
      </c>
      <c r="E1100" s="177" t="s">
        <v>50</v>
      </c>
      <c r="F1100" s="177" t="s">
        <v>265</v>
      </c>
      <c r="G1100" s="177" t="s">
        <v>326</v>
      </c>
      <c r="H1100" s="115"/>
      <c r="I1100" s="452" t="s">
        <v>1836</v>
      </c>
      <c r="J1100" s="122" t="s">
        <v>316</v>
      </c>
      <c r="K1100" s="593" t="s">
        <v>1843</v>
      </c>
      <c r="L1100" s="502">
        <v>0</v>
      </c>
      <c r="M1100" s="44">
        <v>0</v>
      </c>
      <c r="N1100" s="44">
        <v>0</v>
      </c>
      <c r="O1100" s="104">
        <v>0</v>
      </c>
      <c r="P1100" s="104">
        <v>0</v>
      </c>
      <c r="Q1100" s="104">
        <v>0</v>
      </c>
      <c r="R1100" s="104">
        <v>0</v>
      </c>
      <c r="S1100" s="180">
        <v>0</v>
      </c>
      <c r="T1100" s="173">
        <v>0</v>
      </c>
      <c r="U1100" s="173">
        <v>0</v>
      </c>
      <c r="V1100" s="173">
        <v>0</v>
      </c>
      <c r="W1100" s="173">
        <v>0</v>
      </c>
      <c r="X1100" s="173">
        <v>0</v>
      </c>
      <c r="Y1100" s="173">
        <v>0</v>
      </c>
      <c r="Z1100" s="108">
        <v>0</v>
      </c>
      <c r="AA1100" s="174" t="s">
        <v>1830</v>
      </c>
      <c r="AB1100" s="44">
        <f>AC1100+AD1100+AE1100</f>
        <v>7815.49</v>
      </c>
      <c r="AC1100" s="44">
        <v>0</v>
      </c>
      <c r="AD1100" s="44">
        <v>0</v>
      </c>
      <c r="AE1100" s="109">
        <v>7815.49</v>
      </c>
    </row>
    <row r="1101" spans="1:31" hidden="1" x14ac:dyDescent="0.2">
      <c r="A1101" s="185">
        <v>2018</v>
      </c>
      <c r="B1101" s="623" t="s">
        <v>1767</v>
      </c>
      <c r="C1101" s="452" t="s">
        <v>2587</v>
      </c>
      <c r="D1101" s="719">
        <v>43159</v>
      </c>
      <c r="E1101" s="115" t="s">
        <v>50</v>
      </c>
      <c r="F1101" s="115" t="s">
        <v>265</v>
      </c>
      <c r="G1101" s="115" t="s">
        <v>326</v>
      </c>
      <c r="H1101" s="115"/>
      <c r="I1101" s="452" t="s">
        <v>1829</v>
      </c>
      <c r="J1101" s="122" t="s">
        <v>316</v>
      </c>
      <c r="K1101" s="593" t="s">
        <v>1881</v>
      </c>
      <c r="L1101" s="502">
        <v>0</v>
      </c>
      <c r="M1101" s="44">
        <v>0</v>
      </c>
      <c r="N1101" s="44">
        <v>0</v>
      </c>
      <c r="O1101" s="104">
        <v>0</v>
      </c>
      <c r="P1101" s="104">
        <v>0</v>
      </c>
      <c r="Q1101" s="104">
        <v>0</v>
      </c>
      <c r="R1101" s="104">
        <v>0</v>
      </c>
      <c r="S1101" s="180">
        <v>0</v>
      </c>
      <c r="T1101" s="173">
        <v>0</v>
      </c>
      <c r="U1101" s="173">
        <v>0</v>
      </c>
      <c r="V1101" s="173">
        <v>0</v>
      </c>
      <c r="W1101" s="173">
        <v>0</v>
      </c>
      <c r="X1101" s="173">
        <v>0</v>
      </c>
      <c r="Y1101" s="173">
        <v>0</v>
      </c>
      <c r="Z1101" s="108">
        <v>0</v>
      </c>
      <c r="AA1101" s="174">
        <v>567344.81999999995</v>
      </c>
      <c r="AB1101" s="44">
        <v>16957.16</v>
      </c>
      <c r="AC1101" s="44">
        <v>0</v>
      </c>
      <c r="AD1101" s="44">
        <v>0</v>
      </c>
      <c r="AE1101" s="109">
        <v>16957.16</v>
      </c>
    </row>
    <row r="1102" spans="1:31" hidden="1" x14ac:dyDescent="0.2">
      <c r="A1102" s="321">
        <v>2018</v>
      </c>
      <c r="B1102" s="203" t="s">
        <v>1889</v>
      </c>
      <c r="C1102" s="675" t="s">
        <v>2586</v>
      </c>
      <c r="D1102" s="715">
        <v>43187</v>
      </c>
      <c r="E1102" s="203" t="s">
        <v>1890</v>
      </c>
      <c r="F1102" s="203" t="s">
        <v>260</v>
      </c>
      <c r="G1102" s="203" t="s">
        <v>63</v>
      </c>
      <c r="H1102" s="203"/>
      <c r="I1102" s="465" t="s">
        <v>3079</v>
      </c>
      <c r="J1102" s="183" t="s">
        <v>839</v>
      </c>
      <c r="K1102" s="598"/>
      <c r="L1102" s="510">
        <v>0</v>
      </c>
      <c r="M1102" s="164">
        <v>0</v>
      </c>
      <c r="N1102" s="164">
        <v>0</v>
      </c>
      <c r="O1102" s="205">
        <v>0</v>
      </c>
      <c r="P1102" s="205">
        <v>0</v>
      </c>
      <c r="Q1102" s="205">
        <v>0</v>
      </c>
      <c r="R1102" s="205">
        <v>0</v>
      </c>
      <c r="S1102" s="369">
        <v>0</v>
      </c>
      <c r="T1102" s="272">
        <v>0</v>
      </c>
      <c r="U1102" s="272">
        <v>0</v>
      </c>
      <c r="V1102" s="272">
        <v>0</v>
      </c>
      <c r="W1102" s="272">
        <v>0</v>
      </c>
      <c r="X1102" s="272">
        <v>0</v>
      </c>
      <c r="Y1102" s="272">
        <v>0</v>
      </c>
      <c r="Z1102" s="273">
        <v>0</v>
      </c>
      <c r="AA1102" s="274" t="s">
        <v>20</v>
      </c>
      <c r="AB1102" s="374">
        <f>AC1102+AD1102+AE1102</f>
        <v>0</v>
      </c>
      <c r="AC1102" s="164">
        <v>0</v>
      </c>
      <c r="AD1102" s="164">
        <v>0</v>
      </c>
      <c r="AE1102" s="209">
        <v>0</v>
      </c>
    </row>
    <row r="1103" spans="1:31" hidden="1" x14ac:dyDescent="0.2">
      <c r="A1103" s="185">
        <v>2018</v>
      </c>
      <c r="B1103" s="622" t="s">
        <v>145</v>
      </c>
      <c r="C1103" s="490" t="s">
        <v>2585</v>
      </c>
      <c r="D1103" s="689">
        <v>43188</v>
      </c>
      <c r="E1103" s="115" t="s">
        <v>294</v>
      </c>
      <c r="F1103" s="115" t="s">
        <v>1542</v>
      </c>
      <c r="G1103" s="115" t="s">
        <v>499</v>
      </c>
      <c r="H1103" s="115" t="s">
        <v>1861</v>
      </c>
      <c r="I1103" s="452" t="s">
        <v>3168</v>
      </c>
      <c r="J1103" s="119" t="s">
        <v>560</v>
      </c>
      <c r="K1103" s="593">
        <v>43637</v>
      </c>
      <c r="L1103" s="502">
        <v>0</v>
      </c>
      <c r="M1103" s="44">
        <v>0</v>
      </c>
      <c r="N1103" s="44">
        <v>0</v>
      </c>
      <c r="O1103" s="104">
        <v>0</v>
      </c>
      <c r="P1103" s="104">
        <v>0</v>
      </c>
      <c r="Q1103" s="104">
        <v>0</v>
      </c>
      <c r="R1103" s="104">
        <v>0</v>
      </c>
      <c r="S1103" s="180">
        <v>0</v>
      </c>
      <c r="T1103" s="173">
        <v>0</v>
      </c>
      <c r="U1103" s="173">
        <v>0</v>
      </c>
      <c r="V1103" s="173">
        <v>0</v>
      </c>
      <c r="W1103" s="173">
        <v>0</v>
      </c>
      <c r="X1103" s="173">
        <v>0</v>
      </c>
      <c r="Y1103" s="173">
        <v>0</v>
      </c>
      <c r="Z1103" s="108">
        <v>0</v>
      </c>
      <c r="AA1103" s="174" t="s">
        <v>1855</v>
      </c>
      <c r="AB1103" s="44">
        <v>16075.81</v>
      </c>
      <c r="AC1103" s="44">
        <v>0</v>
      </c>
      <c r="AD1103" s="44">
        <v>0</v>
      </c>
      <c r="AE1103" s="109">
        <v>0</v>
      </c>
    </row>
    <row r="1104" spans="1:31" hidden="1" x14ac:dyDescent="0.2">
      <c r="A1104" s="185">
        <v>2018</v>
      </c>
      <c r="B1104" s="622" t="s">
        <v>145</v>
      </c>
      <c r="C1104" s="490" t="s">
        <v>2584</v>
      </c>
      <c r="D1104" s="689">
        <v>43188</v>
      </c>
      <c r="E1104" s="115" t="s">
        <v>294</v>
      </c>
      <c r="F1104" s="115" t="s">
        <v>1542</v>
      </c>
      <c r="G1104" s="115" t="s">
        <v>499</v>
      </c>
      <c r="H1104" s="115" t="s">
        <v>1887</v>
      </c>
      <c r="I1104" s="452" t="s">
        <v>3167</v>
      </c>
      <c r="J1104" s="119" t="s">
        <v>537</v>
      </c>
      <c r="K1104" s="359" t="s">
        <v>1041</v>
      </c>
      <c r="L1104" s="501">
        <v>0</v>
      </c>
      <c r="M1104" s="44">
        <v>0</v>
      </c>
      <c r="N1104" s="44">
        <v>0</v>
      </c>
      <c r="O1104" s="104">
        <v>0</v>
      </c>
      <c r="P1104" s="104">
        <v>0</v>
      </c>
      <c r="Q1104" s="104">
        <v>0</v>
      </c>
      <c r="R1104" s="104">
        <v>0</v>
      </c>
      <c r="S1104" s="180">
        <v>0</v>
      </c>
      <c r="T1104" s="173">
        <v>0</v>
      </c>
      <c r="U1104" s="173">
        <v>0</v>
      </c>
      <c r="V1104" s="173">
        <v>0</v>
      </c>
      <c r="W1104" s="173">
        <v>0</v>
      </c>
      <c r="X1104" s="173">
        <v>0</v>
      </c>
      <c r="Y1104" s="173">
        <v>0</v>
      </c>
      <c r="Z1104" s="108">
        <v>0</v>
      </c>
      <c r="AA1104" s="174" t="s">
        <v>1769</v>
      </c>
      <c r="AB1104" s="44">
        <f>AC1104+AD1104+AE1104</f>
        <v>0</v>
      </c>
      <c r="AC1104" s="44">
        <v>0</v>
      </c>
      <c r="AD1104" s="44">
        <v>0</v>
      </c>
      <c r="AE1104" s="109">
        <v>0</v>
      </c>
    </row>
    <row r="1105" spans="1:31" hidden="1" x14ac:dyDescent="0.2">
      <c r="A1105" s="185">
        <v>2018</v>
      </c>
      <c r="B1105" s="622" t="s">
        <v>196</v>
      </c>
      <c r="C1105" s="490" t="s">
        <v>2583</v>
      </c>
      <c r="D1105" s="689">
        <v>43188</v>
      </c>
      <c r="E1105" s="115" t="s">
        <v>294</v>
      </c>
      <c r="F1105" s="115" t="s">
        <v>250</v>
      </c>
      <c r="G1105" s="115" t="s">
        <v>68</v>
      </c>
      <c r="H1105" s="115"/>
      <c r="I1105" s="452" t="s">
        <v>1856</v>
      </c>
      <c r="J1105" s="122" t="s">
        <v>316</v>
      </c>
      <c r="K1105" s="593" t="s">
        <v>2247</v>
      </c>
      <c r="L1105" s="502">
        <v>0</v>
      </c>
      <c r="M1105" s="44">
        <v>0</v>
      </c>
      <c r="N1105" s="44">
        <v>0</v>
      </c>
      <c r="O1105" s="104">
        <v>0</v>
      </c>
      <c r="P1105" s="104">
        <v>0</v>
      </c>
      <c r="Q1105" s="104">
        <v>0</v>
      </c>
      <c r="R1105" s="104">
        <v>0</v>
      </c>
      <c r="S1105" s="180">
        <v>769.66</v>
      </c>
      <c r="T1105" s="173">
        <v>0</v>
      </c>
      <c r="U1105" s="173">
        <v>0</v>
      </c>
      <c r="V1105" s="173">
        <v>0</v>
      </c>
      <c r="W1105" s="173">
        <v>14503.05</v>
      </c>
      <c r="X1105" s="173">
        <v>0</v>
      </c>
      <c r="Y1105" s="173">
        <v>0</v>
      </c>
      <c r="Z1105" s="108">
        <v>0</v>
      </c>
      <c r="AA1105" s="174" t="s">
        <v>1819</v>
      </c>
      <c r="AB1105" s="44">
        <v>9003.5</v>
      </c>
      <c r="AC1105" s="44">
        <v>0</v>
      </c>
      <c r="AD1105" s="44">
        <v>0</v>
      </c>
      <c r="AE1105" s="109">
        <v>6489.03</v>
      </c>
    </row>
    <row r="1106" spans="1:31" hidden="1" x14ac:dyDescent="0.2">
      <c r="A1106" s="185">
        <v>2018</v>
      </c>
      <c r="B1106" s="622" t="s">
        <v>145</v>
      </c>
      <c r="C1106" s="490" t="s">
        <v>2582</v>
      </c>
      <c r="D1106" s="689">
        <v>43188</v>
      </c>
      <c r="E1106" s="115" t="s">
        <v>294</v>
      </c>
      <c r="F1106" s="115" t="s">
        <v>1542</v>
      </c>
      <c r="G1106" s="115" t="s">
        <v>499</v>
      </c>
      <c r="H1106" s="115" t="s">
        <v>1860</v>
      </c>
      <c r="I1106" s="452" t="s">
        <v>3166</v>
      </c>
      <c r="J1106" s="119" t="s">
        <v>2162</v>
      </c>
      <c r="K1106" s="359">
        <v>43452</v>
      </c>
      <c r="L1106" s="501">
        <v>0</v>
      </c>
      <c r="M1106" s="44">
        <v>0</v>
      </c>
      <c r="N1106" s="44">
        <v>0</v>
      </c>
      <c r="O1106" s="104">
        <v>0</v>
      </c>
      <c r="P1106" s="104">
        <v>0</v>
      </c>
      <c r="Q1106" s="104">
        <v>0</v>
      </c>
      <c r="R1106" s="104">
        <v>0</v>
      </c>
      <c r="S1106" s="180">
        <v>0</v>
      </c>
      <c r="T1106" s="173">
        <v>0</v>
      </c>
      <c r="U1106" s="173">
        <v>0</v>
      </c>
      <c r="V1106" s="173">
        <v>0</v>
      </c>
      <c r="W1106" s="173">
        <v>0</v>
      </c>
      <c r="X1106" s="173">
        <v>4888.05</v>
      </c>
      <c r="Y1106" s="173">
        <v>0</v>
      </c>
      <c r="Z1106" s="108">
        <v>0</v>
      </c>
      <c r="AA1106" s="174" t="s">
        <v>1855</v>
      </c>
      <c r="AB1106" s="44">
        <f>AC1106+AD1106+AE1106</f>
        <v>0</v>
      </c>
      <c r="AC1106" s="44">
        <v>0</v>
      </c>
      <c r="AD1106" s="44">
        <v>0</v>
      </c>
      <c r="AE1106" s="109">
        <v>0</v>
      </c>
    </row>
    <row r="1107" spans="1:31" hidden="1" x14ac:dyDescent="0.2">
      <c r="A1107" s="185">
        <v>2018</v>
      </c>
      <c r="B1107" s="622" t="s">
        <v>145</v>
      </c>
      <c r="C1107" s="490" t="s">
        <v>2536</v>
      </c>
      <c r="D1107" s="689">
        <v>43188</v>
      </c>
      <c r="E1107" s="115" t="s">
        <v>294</v>
      </c>
      <c r="F1107" s="115" t="s">
        <v>1542</v>
      </c>
      <c r="G1107" s="115" t="s">
        <v>499</v>
      </c>
      <c r="H1107" s="115" t="s">
        <v>1862</v>
      </c>
      <c r="I1107" s="452" t="s">
        <v>3165</v>
      </c>
      <c r="J1107" s="119" t="s">
        <v>537</v>
      </c>
      <c r="K1107" s="359" t="s">
        <v>1041</v>
      </c>
      <c r="L1107" s="501">
        <v>0</v>
      </c>
      <c r="M1107" s="44">
        <v>0</v>
      </c>
      <c r="N1107" s="44">
        <v>0</v>
      </c>
      <c r="O1107" s="104">
        <v>0</v>
      </c>
      <c r="P1107" s="104">
        <v>0</v>
      </c>
      <c r="Q1107" s="104">
        <v>0</v>
      </c>
      <c r="R1107" s="104">
        <v>0</v>
      </c>
      <c r="S1107" s="180">
        <v>0</v>
      </c>
      <c r="T1107" s="173">
        <v>0</v>
      </c>
      <c r="U1107" s="173">
        <v>0</v>
      </c>
      <c r="V1107" s="173">
        <v>0</v>
      </c>
      <c r="W1107" s="173">
        <v>0</v>
      </c>
      <c r="X1107" s="173">
        <v>0</v>
      </c>
      <c r="Y1107" s="173">
        <v>0</v>
      </c>
      <c r="Z1107" s="108">
        <v>0</v>
      </c>
      <c r="AA1107" s="174" t="s">
        <v>1855</v>
      </c>
      <c r="AB1107" s="44">
        <v>16075.21</v>
      </c>
      <c r="AC1107" s="44">
        <v>0</v>
      </c>
      <c r="AD1107" s="44">
        <v>0</v>
      </c>
      <c r="AE1107" s="109">
        <v>0</v>
      </c>
    </row>
    <row r="1108" spans="1:31" hidden="1" x14ac:dyDescent="0.2">
      <c r="A1108" s="321">
        <v>2018</v>
      </c>
      <c r="B1108" s="320" t="s">
        <v>1886</v>
      </c>
      <c r="C1108" s="675" t="s">
        <v>2581</v>
      </c>
      <c r="D1108" s="715">
        <v>43188</v>
      </c>
      <c r="E1108" s="203" t="s">
        <v>1825</v>
      </c>
      <c r="F1108" s="203" t="s">
        <v>260</v>
      </c>
      <c r="G1108" s="203" t="s">
        <v>63</v>
      </c>
      <c r="H1108" s="203"/>
      <c r="I1108" s="465" t="s">
        <v>698</v>
      </c>
      <c r="J1108" s="183" t="s">
        <v>839</v>
      </c>
      <c r="K1108" s="358"/>
      <c r="L1108" s="514">
        <v>0</v>
      </c>
      <c r="M1108" s="164">
        <v>0</v>
      </c>
      <c r="N1108" s="164">
        <v>0</v>
      </c>
      <c r="O1108" s="205">
        <v>0</v>
      </c>
      <c r="P1108" s="205">
        <v>0</v>
      </c>
      <c r="Q1108" s="205">
        <v>0</v>
      </c>
      <c r="R1108" s="205">
        <v>0</v>
      </c>
      <c r="S1108" s="369">
        <v>0</v>
      </c>
      <c r="T1108" s="272">
        <v>0</v>
      </c>
      <c r="U1108" s="272">
        <v>0</v>
      </c>
      <c r="V1108" s="272">
        <v>0</v>
      </c>
      <c r="W1108" s="272">
        <v>0</v>
      </c>
      <c r="X1108" s="272">
        <v>0</v>
      </c>
      <c r="Y1108" s="272">
        <v>0</v>
      </c>
      <c r="Z1108" s="273">
        <v>0</v>
      </c>
      <c r="AA1108" s="336" t="s">
        <v>20</v>
      </c>
      <c r="AB1108" s="374">
        <f>AC1108+AD1108+AE1108</f>
        <v>0</v>
      </c>
      <c r="AC1108" s="164">
        <v>0</v>
      </c>
      <c r="AD1108" s="164">
        <v>0</v>
      </c>
      <c r="AE1108" s="209">
        <v>0</v>
      </c>
    </row>
    <row r="1109" spans="1:31" hidden="1" x14ac:dyDescent="0.2">
      <c r="A1109" s="321">
        <v>2018</v>
      </c>
      <c r="B1109" s="320" t="s">
        <v>536</v>
      </c>
      <c r="C1109" s="675" t="s">
        <v>2580</v>
      </c>
      <c r="D1109" s="715">
        <v>43188</v>
      </c>
      <c r="E1109" s="203" t="s">
        <v>294</v>
      </c>
      <c r="F1109" s="203" t="s">
        <v>250</v>
      </c>
      <c r="G1109" s="203" t="s">
        <v>68</v>
      </c>
      <c r="H1109" s="203"/>
      <c r="I1109" s="465" t="s">
        <v>1778</v>
      </c>
      <c r="J1109" s="183" t="s">
        <v>839</v>
      </c>
      <c r="K1109" s="358"/>
      <c r="L1109" s="514">
        <v>0</v>
      </c>
      <c r="M1109" s="164">
        <v>0</v>
      </c>
      <c r="N1109" s="164">
        <v>0</v>
      </c>
      <c r="O1109" s="205">
        <v>0</v>
      </c>
      <c r="P1109" s="205">
        <v>0</v>
      </c>
      <c r="Q1109" s="205">
        <v>0</v>
      </c>
      <c r="R1109" s="205">
        <v>0</v>
      </c>
      <c r="S1109" s="369">
        <v>0</v>
      </c>
      <c r="T1109" s="164">
        <v>0</v>
      </c>
      <c r="U1109" s="164">
        <v>0</v>
      </c>
      <c r="V1109" s="164">
        <v>0</v>
      </c>
      <c r="W1109" s="272">
        <v>0</v>
      </c>
      <c r="X1109" s="272">
        <v>0</v>
      </c>
      <c r="Y1109" s="272">
        <v>0</v>
      </c>
      <c r="Z1109" s="273">
        <v>0</v>
      </c>
      <c r="AA1109" s="274" t="s">
        <v>541</v>
      </c>
      <c r="AB1109" s="374">
        <f>AC1109+AD1109+AE1109</f>
        <v>0</v>
      </c>
      <c r="AC1109" s="164">
        <v>0</v>
      </c>
      <c r="AD1109" s="164">
        <v>0</v>
      </c>
      <c r="AE1109" s="209">
        <v>0</v>
      </c>
    </row>
    <row r="1110" spans="1:31" hidden="1" x14ac:dyDescent="0.2">
      <c r="A1110" s="185">
        <v>2018</v>
      </c>
      <c r="B1110" s="622" t="s">
        <v>225</v>
      </c>
      <c r="C1110" s="490" t="s">
        <v>2579</v>
      </c>
      <c r="D1110" s="689">
        <v>43213</v>
      </c>
      <c r="E1110" s="115" t="s">
        <v>46</v>
      </c>
      <c r="F1110" s="115" t="s">
        <v>250</v>
      </c>
      <c r="G1110" s="115" t="s">
        <v>68</v>
      </c>
      <c r="H1110" s="115"/>
      <c r="I1110" s="452" t="s">
        <v>707</v>
      </c>
      <c r="J1110" s="122" t="s">
        <v>316</v>
      </c>
      <c r="K1110" s="359" t="s">
        <v>1842</v>
      </c>
      <c r="L1110" s="501">
        <v>0</v>
      </c>
      <c r="M1110" s="44">
        <v>0</v>
      </c>
      <c r="N1110" s="44">
        <v>0</v>
      </c>
      <c r="O1110" s="104">
        <v>0</v>
      </c>
      <c r="P1110" s="104">
        <v>0</v>
      </c>
      <c r="Q1110" s="104">
        <v>0</v>
      </c>
      <c r="R1110" s="104">
        <v>0</v>
      </c>
      <c r="S1110" s="180">
        <v>0</v>
      </c>
      <c r="T1110" s="44">
        <v>0</v>
      </c>
      <c r="U1110" s="44">
        <v>0</v>
      </c>
      <c r="V1110" s="44">
        <v>0</v>
      </c>
      <c r="W1110" s="173">
        <v>0</v>
      </c>
      <c r="X1110" s="173">
        <v>0</v>
      </c>
      <c r="Y1110" s="173">
        <v>0</v>
      </c>
      <c r="Z1110" s="108">
        <v>0</v>
      </c>
      <c r="AA1110" s="174" t="s">
        <v>2082</v>
      </c>
      <c r="AB1110" s="44">
        <v>3293.98</v>
      </c>
      <c r="AC1110" s="44">
        <v>1334.64</v>
      </c>
      <c r="AD1110" s="44">
        <v>0</v>
      </c>
      <c r="AE1110" s="109">
        <v>0</v>
      </c>
    </row>
    <row r="1111" spans="1:31" hidden="1" x14ac:dyDescent="0.2">
      <c r="A1111" s="185">
        <v>2018</v>
      </c>
      <c r="B1111" s="622" t="s">
        <v>1879</v>
      </c>
      <c r="C1111" s="490" t="s">
        <v>2563</v>
      </c>
      <c r="D1111" s="689">
        <v>43213</v>
      </c>
      <c r="E1111" s="115" t="s">
        <v>46</v>
      </c>
      <c r="F1111" s="115" t="s">
        <v>1880</v>
      </c>
      <c r="G1111" s="115" t="s">
        <v>68</v>
      </c>
      <c r="H1111" s="115"/>
      <c r="I1111" s="452" t="s">
        <v>1892</v>
      </c>
      <c r="J1111" s="119" t="s">
        <v>560</v>
      </c>
      <c r="K1111" s="359">
        <v>43283</v>
      </c>
      <c r="L1111" s="501">
        <v>0</v>
      </c>
      <c r="M1111" s="44">
        <v>0</v>
      </c>
      <c r="N1111" s="44">
        <v>0</v>
      </c>
      <c r="O1111" s="104">
        <v>0</v>
      </c>
      <c r="P1111" s="104">
        <v>0</v>
      </c>
      <c r="Q1111" s="104">
        <v>0</v>
      </c>
      <c r="R1111" s="104">
        <v>0</v>
      </c>
      <c r="S1111" s="180">
        <v>0</v>
      </c>
      <c r="T1111" s="44">
        <v>0</v>
      </c>
      <c r="U1111" s="44">
        <v>0</v>
      </c>
      <c r="V1111" s="44">
        <v>0</v>
      </c>
      <c r="W1111" s="173">
        <v>0</v>
      </c>
      <c r="X1111" s="173">
        <v>0</v>
      </c>
      <c r="Y1111" s="173">
        <v>0</v>
      </c>
      <c r="Z1111" s="108">
        <v>0</v>
      </c>
      <c r="AA1111" s="174" t="s">
        <v>1891</v>
      </c>
      <c r="AB1111" s="44">
        <v>7871.69</v>
      </c>
      <c r="AC1111" s="44">
        <v>0</v>
      </c>
      <c r="AD1111" s="44">
        <v>0</v>
      </c>
      <c r="AE1111" s="109">
        <v>7871.69</v>
      </c>
    </row>
    <row r="1112" spans="1:31" x14ac:dyDescent="0.2">
      <c r="A1112" s="321">
        <v>2018</v>
      </c>
      <c r="B1112" s="335" t="s">
        <v>99</v>
      </c>
      <c r="C1112" s="674" t="s">
        <v>2545</v>
      </c>
      <c r="D1112" s="717">
        <v>43264</v>
      </c>
      <c r="E1112" s="270" t="s">
        <v>37</v>
      </c>
      <c r="F1112" s="270" t="s">
        <v>260</v>
      </c>
      <c r="G1112" s="270" t="s">
        <v>324</v>
      </c>
      <c r="H1112" s="270"/>
      <c r="I1112" s="465" t="s">
        <v>2273</v>
      </c>
      <c r="J1112" s="156" t="s">
        <v>839</v>
      </c>
      <c r="K1112" s="767"/>
      <c r="L1112" s="513">
        <v>0</v>
      </c>
      <c r="M1112" s="83">
        <v>0</v>
      </c>
      <c r="N1112" s="83">
        <v>0</v>
      </c>
      <c r="O1112" s="157">
        <v>0</v>
      </c>
      <c r="P1112" s="157">
        <v>0</v>
      </c>
      <c r="Q1112" s="157">
        <v>0</v>
      </c>
      <c r="R1112" s="157">
        <v>0</v>
      </c>
      <c r="S1112" s="369">
        <v>0</v>
      </c>
      <c r="T1112" s="207">
        <v>0</v>
      </c>
      <c r="U1112" s="207">
        <v>0</v>
      </c>
      <c r="V1112" s="207">
        <v>0</v>
      </c>
      <c r="W1112" s="207">
        <v>0</v>
      </c>
      <c r="X1112" s="207">
        <v>0</v>
      </c>
      <c r="Y1112" s="207">
        <v>0</v>
      </c>
      <c r="Z1112" s="162">
        <v>0</v>
      </c>
      <c r="AA1112" s="336">
        <v>294780.96999999997</v>
      </c>
      <c r="AB1112" s="374">
        <v>11880.77</v>
      </c>
      <c r="AC1112" s="83">
        <v>2727.92</v>
      </c>
      <c r="AD1112" s="83">
        <v>0</v>
      </c>
      <c r="AE1112" s="148">
        <v>0</v>
      </c>
    </row>
    <row r="1113" spans="1:31" x14ac:dyDescent="0.2">
      <c r="A1113" s="321">
        <v>2018</v>
      </c>
      <c r="B1113" s="320" t="s">
        <v>1815</v>
      </c>
      <c r="C1113" s="675" t="s">
        <v>2578</v>
      </c>
      <c r="D1113" s="715">
        <v>43273</v>
      </c>
      <c r="E1113" s="203" t="s">
        <v>37</v>
      </c>
      <c r="F1113" s="203" t="s">
        <v>259</v>
      </c>
      <c r="G1113" s="203" t="s">
        <v>69</v>
      </c>
      <c r="H1113" s="203" t="s">
        <v>2639</v>
      </c>
      <c r="I1113" s="465" t="s">
        <v>1899</v>
      </c>
      <c r="J1113" s="156" t="s">
        <v>839</v>
      </c>
      <c r="K1113" s="767"/>
      <c r="L1113" s="510">
        <v>0</v>
      </c>
      <c r="M1113" s="164">
        <v>0</v>
      </c>
      <c r="N1113" s="164">
        <v>0</v>
      </c>
      <c r="O1113" s="205">
        <v>0</v>
      </c>
      <c r="P1113" s="205">
        <v>0</v>
      </c>
      <c r="Q1113" s="205">
        <v>0</v>
      </c>
      <c r="R1113" s="205">
        <v>0</v>
      </c>
      <c r="S1113" s="369">
        <v>0</v>
      </c>
      <c r="T1113" s="272">
        <v>0</v>
      </c>
      <c r="U1113" s="272">
        <v>0</v>
      </c>
      <c r="V1113" s="272">
        <v>0</v>
      </c>
      <c r="W1113" s="272">
        <v>0</v>
      </c>
      <c r="X1113" s="272">
        <v>0</v>
      </c>
      <c r="Y1113" s="272">
        <v>0</v>
      </c>
      <c r="Z1113" s="273">
        <v>0</v>
      </c>
      <c r="AA1113" s="274">
        <v>28044.55</v>
      </c>
      <c r="AB1113" s="374">
        <v>4477.8900000000003</v>
      </c>
      <c r="AC1113" s="164">
        <v>2727.92</v>
      </c>
      <c r="AD1113" s="164">
        <v>0</v>
      </c>
      <c r="AE1113" s="209">
        <v>0</v>
      </c>
    </row>
    <row r="1114" spans="1:31" hidden="1" x14ac:dyDescent="0.2">
      <c r="A1114" s="185">
        <v>2018</v>
      </c>
      <c r="B1114" s="622" t="s">
        <v>1988</v>
      </c>
      <c r="C1114" s="490" t="s">
        <v>2577</v>
      </c>
      <c r="D1114" s="689">
        <v>43298</v>
      </c>
      <c r="E1114" s="115" t="s">
        <v>46</v>
      </c>
      <c r="F1114" s="115" t="s">
        <v>250</v>
      </c>
      <c r="G1114" s="115" t="s">
        <v>1989</v>
      </c>
      <c r="H1114" s="115"/>
      <c r="I1114" s="452" t="s">
        <v>2269</v>
      </c>
      <c r="J1114" s="37" t="s">
        <v>310</v>
      </c>
      <c r="K1114" s="118" t="s">
        <v>2541</v>
      </c>
      <c r="L1114" s="502">
        <v>0</v>
      </c>
      <c r="M1114" s="44">
        <v>1338.75</v>
      </c>
      <c r="N1114" s="44">
        <v>0</v>
      </c>
      <c r="O1114" s="104">
        <v>0</v>
      </c>
      <c r="P1114" s="104">
        <v>0</v>
      </c>
      <c r="Q1114" s="104">
        <v>0</v>
      </c>
      <c r="R1114" s="104">
        <v>0</v>
      </c>
      <c r="S1114" s="180">
        <v>0</v>
      </c>
      <c r="T1114" s="44">
        <v>0</v>
      </c>
      <c r="U1114" s="44">
        <v>0</v>
      </c>
      <c r="V1114" s="44">
        <v>0</v>
      </c>
      <c r="W1114" s="173">
        <v>0</v>
      </c>
      <c r="X1114" s="173">
        <v>0</v>
      </c>
      <c r="Y1114" s="173">
        <v>0</v>
      </c>
      <c r="Z1114" s="108">
        <v>0</v>
      </c>
      <c r="AA1114" s="174">
        <v>269874.82</v>
      </c>
      <c r="AB1114" s="44">
        <v>8228.09</v>
      </c>
      <c r="AC1114" s="44">
        <v>4095.3</v>
      </c>
      <c r="AD1114" s="44">
        <v>0</v>
      </c>
      <c r="AE1114" s="109">
        <v>0</v>
      </c>
    </row>
    <row r="1115" spans="1:31" hidden="1" x14ac:dyDescent="0.2">
      <c r="A1115" s="185">
        <v>2018</v>
      </c>
      <c r="B1115" s="176" t="s">
        <v>105</v>
      </c>
      <c r="C1115" s="490" t="s">
        <v>2576</v>
      </c>
      <c r="D1115" s="693">
        <v>43299</v>
      </c>
      <c r="E1115" s="177" t="s">
        <v>279</v>
      </c>
      <c r="F1115" s="177" t="s">
        <v>264</v>
      </c>
      <c r="G1115" s="177" t="s">
        <v>68</v>
      </c>
      <c r="H1115" s="177"/>
      <c r="I1115" s="488" t="s">
        <v>2270</v>
      </c>
      <c r="J1115" s="112" t="s">
        <v>310</v>
      </c>
      <c r="K1115" s="359" t="s">
        <v>2255</v>
      </c>
      <c r="L1115" s="501">
        <v>0</v>
      </c>
      <c r="M1115" s="44">
        <v>0</v>
      </c>
      <c r="N1115" s="44">
        <v>0</v>
      </c>
      <c r="O1115" s="104">
        <v>0</v>
      </c>
      <c r="P1115" s="104">
        <v>0</v>
      </c>
      <c r="Q1115" s="104">
        <v>0</v>
      </c>
      <c r="R1115" s="104">
        <v>0</v>
      </c>
      <c r="S1115" s="180">
        <v>0</v>
      </c>
      <c r="T1115" s="44">
        <v>0</v>
      </c>
      <c r="U1115" s="44">
        <v>0</v>
      </c>
      <c r="V1115" s="44">
        <v>0</v>
      </c>
      <c r="W1115" s="173">
        <v>0</v>
      </c>
      <c r="X1115" s="173">
        <v>0</v>
      </c>
      <c r="Y1115" s="173">
        <v>0</v>
      </c>
      <c r="Z1115" s="108">
        <v>0</v>
      </c>
      <c r="AA1115" s="195" t="s">
        <v>1940</v>
      </c>
      <c r="AB1115" s="44">
        <v>11880.78</v>
      </c>
      <c r="AC1115" s="44">
        <v>0</v>
      </c>
      <c r="AD1115" s="44">
        <v>0</v>
      </c>
      <c r="AE1115" s="109">
        <v>5940.4</v>
      </c>
    </row>
    <row r="1116" spans="1:31" hidden="1" x14ac:dyDescent="0.2">
      <c r="A1116" s="185">
        <v>2018</v>
      </c>
      <c r="B1116" s="622" t="s">
        <v>1939</v>
      </c>
      <c r="C1116" s="490" t="s">
        <v>2575</v>
      </c>
      <c r="D1116" s="689">
        <v>43318</v>
      </c>
      <c r="E1116" s="115" t="s">
        <v>279</v>
      </c>
      <c r="F1116" s="115" t="s">
        <v>841</v>
      </c>
      <c r="G1116" s="115" t="s">
        <v>63</v>
      </c>
      <c r="H1116" s="115"/>
      <c r="I1116" s="452" t="s">
        <v>2272</v>
      </c>
      <c r="J1116" s="37" t="s">
        <v>839</v>
      </c>
      <c r="K1116" s="118"/>
      <c r="L1116" s="502">
        <v>0</v>
      </c>
      <c r="M1116" s="44">
        <v>0</v>
      </c>
      <c r="N1116" s="44">
        <v>0</v>
      </c>
      <c r="O1116" s="104">
        <v>0</v>
      </c>
      <c r="P1116" s="104">
        <v>0</v>
      </c>
      <c r="Q1116" s="104">
        <v>0</v>
      </c>
      <c r="R1116" s="104">
        <v>0</v>
      </c>
      <c r="S1116" s="180">
        <v>0</v>
      </c>
      <c r="T1116" s="44">
        <v>0</v>
      </c>
      <c r="U1116" s="44">
        <v>0</v>
      </c>
      <c r="V1116" s="44">
        <v>0</v>
      </c>
      <c r="W1116" s="173">
        <v>0</v>
      </c>
      <c r="X1116" s="173">
        <v>0</v>
      </c>
      <c r="Y1116" s="173">
        <v>0</v>
      </c>
      <c r="Z1116" s="108">
        <v>0</v>
      </c>
      <c r="AA1116" s="174" t="s">
        <v>1938</v>
      </c>
      <c r="AB1116" s="44">
        <v>2043.9</v>
      </c>
      <c r="AC1116" s="44">
        <v>1021.96</v>
      </c>
      <c r="AD1116" s="340">
        <v>0</v>
      </c>
      <c r="AE1116" s="109">
        <v>1021.96</v>
      </c>
    </row>
    <row r="1117" spans="1:31" hidden="1" x14ac:dyDescent="0.2">
      <c r="A1117" s="185">
        <v>2018</v>
      </c>
      <c r="B1117" s="622" t="s">
        <v>489</v>
      </c>
      <c r="C1117" s="490" t="s">
        <v>2574</v>
      </c>
      <c r="D1117" s="689">
        <v>43301</v>
      </c>
      <c r="E1117" s="115" t="s">
        <v>46</v>
      </c>
      <c r="F1117" s="115" t="s">
        <v>264</v>
      </c>
      <c r="G1117" s="115" t="s">
        <v>68</v>
      </c>
      <c r="H1117" s="115"/>
      <c r="I1117" s="452" t="s">
        <v>2271</v>
      </c>
      <c r="J1117" s="37" t="s">
        <v>310</v>
      </c>
      <c r="K1117" s="118" t="s">
        <v>2307</v>
      </c>
      <c r="L1117" s="502">
        <v>0</v>
      </c>
      <c r="M1117" s="44">
        <v>0</v>
      </c>
      <c r="N1117" s="44">
        <v>0</v>
      </c>
      <c r="O1117" s="104">
        <v>0</v>
      </c>
      <c r="P1117" s="104">
        <v>0</v>
      </c>
      <c r="Q1117" s="104">
        <v>0</v>
      </c>
      <c r="R1117" s="104">
        <v>0</v>
      </c>
      <c r="S1117" s="180">
        <v>0</v>
      </c>
      <c r="T1117" s="44">
        <v>0</v>
      </c>
      <c r="U1117" s="44">
        <v>0</v>
      </c>
      <c r="V1117" s="44">
        <v>0</v>
      </c>
      <c r="W1117" s="173">
        <v>0</v>
      </c>
      <c r="X1117" s="173">
        <v>0</v>
      </c>
      <c r="Y1117" s="173">
        <v>0</v>
      </c>
      <c r="Z1117" s="108">
        <v>3480</v>
      </c>
      <c r="AA1117" s="174">
        <v>35310.89</v>
      </c>
      <c r="AB1117" s="44">
        <v>5523.35</v>
      </c>
      <c r="AC1117" s="44">
        <v>0</v>
      </c>
      <c r="AD1117" s="44">
        <v>0</v>
      </c>
      <c r="AE1117" s="109">
        <v>5523.36</v>
      </c>
    </row>
    <row r="1118" spans="1:31" hidden="1" x14ac:dyDescent="0.2">
      <c r="A1118" s="321">
        <v>2018</v>
      </c>
      <c r="B1118" s="320" t="s">
        <v>1977</v>
      </c>
      <c r="C1118" s="675" t="s">
        <v>2573</v>
      </c>
      <c r="D1118" s="715">
        <v>43301</v>
      </c>
      <c r="E1118" s="203" t="s">
        <v>46</v>
      </c>
      <c r="F1118" s="203" t="s">
        <v>260</v>
      </c>
      <c r="G1118" s="203" t="s">
        <v>324</v>
      </c>
      <c r="H1118" s="203"/>
      <c r="I1118" s="465" t="s">
        <v>2531</v>
      </c>
      <c r="J1118" s="156" t="s">
        <v>839</v>
      </c>
      <c r="K1118" s="767"/>
      <c r="L1118" s="510">
        <v>0</v>
      </c>
      <c r="M1118" s="164">
        <v>0</v>
      </c>
      <c r="N1118" s="164">
        <v>0</v>
      </c>
      <c r="O1118" s="205">
        <v>0</v>
      </c>
      <c r="P1118" s="205">
        <v>0</v>
      </c>
      <c r="Q1118" s="205">
        <v>0</v>
      </c>
      <c r="R1118" s="205">
        <v>0</v>
      </c>
      <c r="S1118" s="369">
        <v>0</v>
      </c>
      <c r="T1118" s="272">
        <v>0</v>
      </c>
      <c r="U1118" s="272">
        <v>0</v>
      </c>
      <c r="V1118" s="272">
        <v>0</v>
      </c>
      <c r="W1118" s="272">
        <v>0</v>
      </c>
      <c r="X1118" s="272">
        <v>0</v>
      </c>
      <c r="Y1118" s="272">
        <v>0</v>
      </c>
      <c r="Z1118" s="273">
        <v>0</v>
      </c>
      <c r="AA1118" s="274">
        <v>34202.36</v>
      </c>
      <c r="AB1118" s="374">
        <v>3806.19</v>
      </c>
      <c r="AC1118" s="164">
        <v>2202.2199999999998</v>
      </c>
      <c r="AD1118" s="164">
        <v>0</v>
      </c>
      <c r="AE1118" s="209">
        <v>0</v>
      </c>
    </row>
    <row r="1119" spans="1:31" hidden="1" x14ac:dyDescent="0.2">
      <c r="A1119" s="321">
        <v>2018</v>
      </c>
      <c r="B1119" s="320" t="s">
        <v>999</v>
      </c>
      <c r="C1119" s="675" t="s">
        <v>2572</v>
      </c>
      <c r="D1119" s="715">
        <v>43334</v>
      </c>
      <c r="E1119" s="203" t="s">
        <v>39</v>
      </c>
      <c r="F1119" s="203" t="s">
        <v>260</v>
      </c>
      <c r="G1119" s="203" t="s">
        <v>243</v>
      </c>
      <c r="H1119" s="203" t="s">
        <v>1980</v>
      </c>
      <c r="I1119" s="465" t="s">
        <v>698</v>
      </c>
      <c r="J1119" s="156" t="s">
        <v>839</v>
      </c>
      <c r="K1119" s="767"/>
      <c r="L1119" s="510">
        <v>0</v>
      </c>
      <c r="M1119" s="164">
        <v>0</v>
      </c>
      <c r="N1119" s="164">
        <v>0</v>
      </c>
      <c r="O1119" s="205">
        <v>0</v>
      </c>
      <c r="P1119" s="205">
        <v>0</v>
      </c>
      <c r="Q1119" s="205">
        <v>0</v>
      </c>
      <c r="R1119" s="205">
        <v>0</v>
      </c>
      <c r="S1119" s="369">
        <v>0</v>
      </c>
      <c r="T1119" s="272">
        <v>0</v>
      </c>
      <c r="U1119" s="272">
        <v>0</v>
      </c>
      <c r="V1119" s="272">
        <v>0</v>
      </c>
      <c r="W1119" s="272">
        <v>0</v>
      </c>
      <c r="X1119" s="272">
        <v>0</v>
      </c>
      <c r="Y1119" s="272">
        <v>0</v>
      </c>
      <c r="Z1119" s="273">
        <v>0</v>
      </c>
      <c r="AA1119" s="274">
        <v>57502</v>
      </c>
      <c r="AB1119" s="374">
        <v>276.20999999999998</v>
      </c>
      <c r="AC1119" s="164">
        <v>0</v>
      </c>
      <c r="AD1119" s="164">
        <v>0</v>
      </c>
      <c r="AE1119" s="209">
        <v>0</v>
      </c>
    </row>
    <row r="1120" spans="1:31" hidden="1" x14ac:dyDescent="0.2">
      <c r="A1120" s="321">
        <v>2018</v>
      </c>
      <c r="B1120" s="320" t="s">
        <v>999</v>
      </c>
      <c r="C1120" s="675" t="s">
        <v>2572</v>
      </c>
      <c r="D1120" s="715">
        <v>43334</v>
      </c>
      <c r="E1120" s="203" t="s">
        <v>39</v>
      </c>
      <c r="F1120" s="203" t="s">
        <v>260</v>
      </c>
      <c r="G1120" s="203" t="s">
        <v>243</v>
      </c>
      <c r="H1120" s="203" t="s">
        <v>1981</v>
      </c>
      <c r="I1120" s="465" t="s">
        <v>2274</v>
      </c>
      <c r="J1120" s="156" t="s">
        <v>839</v>
      </c>
      <c r="K1120" s="767"/>
      <c r="L1120" s="510">
        <v>0</v>
      </c>
      <c r="M1120" s="164">
        <v>0</v>
      </c>
      <c r="N1120" s="164">
        <v>0</v>
      </c>
      <c r="O1120" s="205">
        <v>0</v>
      </c>
      <c r="P1120" s="205">
        <v>0</v>
      </c>
      <c r="Q1120" s="205">
        <v>0</v>
      </c>
      <c r="R1120" s="205">
        <v>0</v>
      </c>
      <c r="S1120" s="369">
        <v>0</v>
      </c>
      <c r="T1120" s="272">
        <v>0</v>
      </c>
      <c r="U1120" s="272">
        <v>0</v>
      </c>
      <c r="V1120" s="272">
        <v>0</v>
      </c>
      <c r="W1120" s="272">
        <v>0</v>
      </c>
      <c r="X1120" s="272">
        <v>0</v>
      </c>
      <c r="Y1120" s="272">
        <v>0</v>
      </c>
      <c r="Z1120" s="273">
        <v>0</v>
      </c>
      <c r="AA1120" s="274">
        <v>394000</v>
      </c>
      <c r="AB1120" s="374">
        <v>11874.64</v>
      </c>
      <c r="AC1120" s="164">
        <v>0</v>
      </c>
      <c r="AD1120" s="164">
        <v>0</v>
      </c>
      <c r="AE1120" s="209">
        <v>0</v>
      </c>
    </row>
    <row r="1121" spans="1:32" hidden="1" x14ac:dyDescent="0.2">
      <c r="A1121" s="321">
        <v>2018</v>
      </c>
      <c r="B1121" s="203" t="s">
        <v>1943</v>
      </c>
      <c r="C1121" s="675" t="s">
        <v>2571</v>
      </c>
      <c r="D1121" s="715">
        <v>43334</v>
      </c>
      <c r="E1121" s="203" t="s">
        <v>1944</v>
      </c>
      <c r="F1121" s="203" t="s">
        <v>265</v>
      </c>
      <c r="G1121" s="203" t="s">
        <v>63</v>
      </c>
      <c r="H1121" s="203"/>
      <c r="I1121" s="465" t="s">
        <v>1952</v>
      </c>
      <c r="J1121" s="183" t="s">
        <v>839</v>
      </c>
      <c r="K1121" s="358"/>
      <c r="L1121" s="514">
        <v>0</v>
      </c>
      <c r="M1121" s="164">
        <v>0</v>
      </c>
      <c r="N1121" s="164">
        <v>0</v>
      </c>
      <c r="O1121" s="205">
        <v>0</v>
      </c>
      <c r="P1121" s="205">
        <v>0</v>
      </c>
      <c r="Q1121" s="205">
        <v>0</v>
      </c>
      <c r="R1121" s="205">
        <v>0</v>
      </c>
      <c r="S1121" s="369">
        <v>0</v>
      </c>
      <c r="T1121" s="164">
        <v>0</v>
      </c>
      <c r="U1121" s="164">
        <v>0</v>
      </c>
      <c r="V1121" s="164">
        <v>0</v>
      </c>
      <c r="W1121" s="272">
        <v>0</v>
      </c>
      <c r="X1121" s="272">
        <v>0</v>
      </c>
      <c r="Y1121" s="272">
        <v>0</v>
      </c>
      <c r="Z1121" s="273">
        <v>0</v>
      </c>
      <c r="AA1121" s="334" t="s">
        <v>20</v>
      </c>
      <c r="AB1121" s="374">
        <v>7837.06</v>
      </c>
      <c r="AC1121" s="164">
        <v>2727.92</v>
      </c>
      <c r="AD1121" s="164">
        <v>0</v>
      </c>
      <c r="AE1121" s="209">
        <v>0</v>
      </c>
    </row>
    <row r="1122" spans="1:32" hidden="1" x14ac:dyDescent="0.2">
      <c r="A1122" s="185">
        <v>2018</v>
      </c>
      <c r="B1122" s="622" t="s">
        <v>1767</v>
      </c>
      <c r="C1122" s="490" t="s">
        <v>2570</v>
      </c>
      <c r="D1122" s="689">
        <v>43357</v>
      </c>
      <c r="E1122" s="115" t="s">
        <v>50</v>
      </c>
      <c r="F1122" s="115" t="s">
        <v>251</v>
      </c>
      <c r="G1122" s="115" t="s">
        <v>326</v>
      </c>
      <c r="H1122" s="115"/>
      <c r="I1122" s="452" t="s">
        <v>1931</v>
      </c>
      <c r="J1122" s="295" t="s">
        <v>316</v>
      </c>
      <c r="K1122" s="593" t="s">
        <v>2130</v>
      </c>
      <c r="L1122" s="502">
        <v>0</v>
      </c>
      <c r="M1122" s="44">
        <v>0</v>
      </c>
      <c r="N1122" s="44">
        <v>0</v>
      </c>
      <c r="O1122" s="104">
        <v>0</v>
      </c>
      <c r="P1122" s="104">
        <v>0</v>
      </c>
      <c r="Q1122" s="104">
        <v>0</v>
      </c>
      <c r="R1122" s="104">
        <v>0</v>
      </c>
      <c r="S1122" s="180">
        <v>0</v>
      </c>
      <c r="T1122" s="173">
        <v>0</v>
      </c>
      <c r="U1122" s="173">
        <v>0</v>
      </c>
      <c r="V1122" s="173">
        <v>0</v>
      </c>
      <c r="W1122" s="173">
        <v>0</v>
      </c>
      <c r="X1122" s="173">
        <v>0</v>
      </c>
      <c r="Y1122" s="173">
        <v>0</v>
      </c>
      <c r="Z1122" s="108">
        <v>0</v>
      </c>
      <c r="AA1122" s="174" t="s">
        <v>1830</v>
      </c>
      <c r="AB1122" s="44">
        <v>13462.29</v>
      </c>
      <c r="AC1122" s="44">
        <v>0</v>
      </c>
      <c r="AD1122" s="44">
        <v>0</v>
      </c>
      <c r="AE1122" s="109">
        <v>13462.29</v>
      </c>
    </row>
    <row r="1123" spans="1:32" hidden="1" x14ac:dyDescent="0.2">
      <c r="A1123" s="185">
        <v>2018</v>
      </c>
      <c r="B1123" s="622" t="s">
        <v>1884</v>
      </c>
      <c r="C1123" s="490" t="s">
        <v>2473</v>
      </c>
      <c r="D1123" s="689">
        <v>43382</v>
      </c>
      <c r="E1123" s="115" t="s">
        <v>279</v>
      </c>
      <c r="F1123" s="115" t="s">
        <v>841</v>
      </c>
      <c r="G1123" s="115" t="s">
        <v>63</v>
      </c>
      <c r="H1123" s="115"/>
      <c r="I1123" s="452" t="s">
        <v>2275</v>
      </c>
      <c r="J1123" s="37" t="s">
        <v>2140</v>
      </c>
      <c r="K1123" s="593">
        <v>43178</v>
      </c>
      <c r="L1123" s="502">
        <v>0</v>
      </c>
      <c r="M1123" s="44">
        <v>0</v>
      </c>
      <c r="N1123" s="44">
        <v>0</v>
      </c>
      <c r="O1123" s="104">
        <v>0</v>
      </c>
      <c r="P1123" s="104">
        <v>0</v>
      </c>
      <c r="Q1123" s="104">
        <v>0</v>
      </c>
      <c r="R1123" s="104">
        <v>0</v>
      </c>
      <c r="S1123" s="180">
        <v>0</v>
      </c>
      <c r="T1123" s="44">
        <v>0</v>
      </c>
      <c r="U1123" s="44">
        <v>0</v>
      </c>
      <c r="V1123" s="44">
        <v>0</v>
      </c>
      <c r="W1123" s="173">
        <v>0</v>
      </c>
      <c r="X1123" s="173">
        <v>0</v>
      </c>
      <c r="Y1123" s="173">
        <v>0</v>
      </c>
      <c r="Z1123" s="108">
        <v>0</v>
      </c>
      <c r="AA1123" s="174" t="s">
        <v>1819</v>
      </c>
      <c r="AB1123" s="44">
        <v>2159.91</v>
      </c>
      <c r="AC1123" s="44">
        <v>0</v>
      </c>
      <c r="AD1123" s="44">
        <v>0</v>
      </c>
      <c r="AE1123" s="109">
        <v>2124.23</v>
      </c>
    </row>
    <row r="1124" spans="1:32" hidden="1" x14ac:dyDescent="0.2">
      <c r="A1124" s="321">
        <v>2018</v>
      </c>
      <c r="B1124" s="320" t="s">
        <v>1979</v>
      </c>
      <c r="C1124" s="675" t="s">
        <v>2569</v>
      </c>
      <c r="D1124" s="715">
        <v>43399</v>
      </c>
      <c r="E1124" s="203" t="s">
        <v>39</v>
      </c>
      <c r="F1124" s="203" t="s">
        <v>250</v>
      </c>
      <c r="G1124" s="203" t="s">
        <v>324</v>
      </c>
      <c r="H1124" s="203"/>
      <c r="I1124" s="465" t="s">
        <v>698</v>
      </c>
      <c r="J1124" s="156" t="s">
        <v>839</v>
      </c>
      <c r="K1124" s="767"/>
      <c r="L1124" s="510">
        <v>0</v>
      </c>
      <c r="M1124" s="164">
        <v>0</v>
      </c>
      <c r="N1124" s="164">
        <v>0</v>
      </c>
      <c r="O1124" s="205">
        <v>0</v>
      </c>
      <c r="P1124" s="205">
        <v>0</v>
      </c>
      <c r="Q1124" s="205">
        <v>0</v>
      </c>
      <c r="R1124" s="205">
        <v>0</v>
      </c>
      <c r="S1124" s="369">
        <v>0</v>
      </c>
      <c r="T1124" s="272">
        <v>0</v>
      </c>
      <c r="U1124" s="272">
        <v>0</v>
      </c>
      <c r="V1124" s="272">
        <v>0</v>
      </c>
      <c r="W1124" s="272">
        <v>0</v>
      </c>
      <c r="X1124" s="272">
        <v>0</v>
      </c>
      <c r="Y1124" s="272">
        <v>0</v>
      </c>
      <c r="Z1124" s="273">
        <v>0</v>
      </c>
      <c r="AA1124" s="274">
        <v>100000</v>
      </c>
      <c r="AB1124" s="374">
        <v>8174.89</v>
      </c>
      <c r="AC1124" s="164">
        <v>0</v>
      </c>
      <c r="AD1124" s="164">
        <v>0</v>
      </c>
      <c r="AE1124" s="209">
        <v>0</v>
      </c>
    </row>
    <row r="1125" spans="1:32" x14ac:dyDescent="0.2">
      <c r="A1125" s="113">
        <v>2018</v>
      </c>
      <c r="B1125" s="115" t="s">
        <v>2081</v>
      </c>
      <c r="C1125" s="452" t="s">
        <v>2568</v>
      </c>
      <c r="D1125" s="719">
        <v>43412</v>
      </c>
      <c r="E1125" s="115" t="s">
        <v>37</v>
      </c>
      <c r="F1125" s="115" t="s">
        <v>260</v>
      </c>
      <c r="G1125" s="115" t="s">
        <v>68</v>
      </c>
      <c r="H1125" s="115"/>
      <c r="I1125" s="452" t="s">
        <v>2276</v>
      </c>
      <c r="J1125" s="37" t="s">
        <v>535</v>
      </c>
      <c r="K1125" s="593" t="s">
        <v>2151</v>
      </c>
      <c r="L1125" s="502">
        <v>0</v>
      </c>
      <c r="M1125" s="44">
        <v>0</v>
      </c>
      <c r="N1125" s="44">
        <v>0</v>
      </c>
      <c r="O1125" s="44">
        <v>0</v>
      </c>
      <c r="P1125" s="44">
        <v>0</v>
      </c>
      <c r="Q1125" s="44">
        <v>0</v>
      </c>
      <c r="R1125" s="44">
        <v>0</v>
      </c>
      <c r="S1125" s="231">
        <v>0</v>
      </c>
      <c r="T1125" s="44">
        <v>0</v>
      </c>
      <c r="U1125" s="44">
        <v>0</v>
      </c>
      <c r="V1125" s="44">
        <v>0</v>
      </c>
      <c r="W1125" s="44">
        <v>0</v>
      </c>
      <c r="X1125" s="44">
        <v>0</v>
      </c>
      <c r="Y1125" s="44">
        <v>4098.63</v>
      </c>
      <c r="Z1125" s="242">
        <v>0</v>
      </c>
      <c r="AA1125" s="307" t="s">
        <v>20</v>
      </c>
      <c r="AB1125" s="44">
        <v>5523.35</v>
      </c>
      <c r="AC1125" s="44">
        <v>0</v>
      </c>
      <c r="AD1125" s="44">
        <v>0</v>
      </c>
      <c r="AE1125" s="109">
        <v>5266.58</v>
      </c>
    </row>
    <row r="1126" spans="1:32" ht="13.5" hidden="1" thickBot="1" x14ac:dyDescent="0.25">
      <c r="A1126" s="736">
        <v>2019</v>
      </c>
      <c r="B1126" s="406" t="s">
        <v>2447</v>
      </c>
      <c r="C1126" s="676" t="s">
        <v>1068</v>
      </c>
      <c r="D1126" s="720" t="s">
        <v>1069</v>
      </c>
      <c r="E1126" s="363" t="s">
        <v>1072</v>
      </c>
      <c r="F1126" s="363" t="s">
        <v>259</v>
      </c>
      <c r="G1126" s="363" t="s">
        <v>69</v>
      </c>
      <c r="H1126" s="363" t="s">
        <v>2448</v>
      </c>
      <c r="I1126" s="459" t="s">
        <v>2449</v>
      </c>
      <c r="J1126" s="136" t="s">
        <v>592</v>
      </c>
      <c r="K1126" s="601" t="s">
        <v>2450</v>
      </c>
      <c r="L1126" s="517">
        <v>0</v>
      </c>
      <c r="M1126" s="134">
        <v>0</v>
      </c>
      <c r="N1126" s="134">
        <v>0</v>
      </c>
      <c r="O1126" s="134">
        <v>0</v>
      </c>
      <c r="P1126" s="134">
        <v>0</v>
      </c>
      <c r="Q1126" s="134">
        <v>0</v>
      </c>
      <c r="R1126" s="134">
        <v>0</v>
      </c>
      <c r="S1126" s="134">
        <v>3084.51</v>
      </c>
      <c r="T1126" s="134">
        <v>0</v>
      </c>
      <c r="U1126" s="134">
        <v>0</v>
      </c>
      <c r="V1126" s="134">
        <v>0</v>
      </c>
      <c r="W1126" s="365">
        <v>0</v>
      </c>
      <c r="X1126" s="365">
        <v>3030.67</v>
      </c>
      <c r="Y1126" s="365">
        <v>0</v>
      </c>
      <c r="Z1126" s="132">
        <v>0</v>
      </c>
      <c r="AA1126" s="412">
        <v>180572.2</v>
      </c>
      <c r="AB1126" s="134">
        <v>0</v>
      </c>
      <c r="AC1126" s="134">
        <v>0</v>
      </c>
      <c r="AD1126" s="134">
        <v>0</v>
      </c>
      <c r="AE1126" s="135">
        <v>0</v>
      </c>
    </row>
    <row r="1127" spans="1:32" hidden="1" x14ac:dyDescent="0.2">
      <c r="A1127" s="176">
        <v>2019</v>
      </c>
      <c r="B1127" s="176" t="s">
        <v>2411</v>
      </c>
      <c r="C1127" s="843" t="s">
        <v>2412</v>
      </c>
      <c r="D1127" s="844"/>
      <c r="E1127" s="177" t="s">
        <v>2410</v>
      </c>
      <c r="F1127" s="177" t="s">
        <v>265</v>
      </c>
      <c r="G1127" s="177" t="s">
        <v>326</v>
      </c>
      <c r="H1127" s="177"/>
      <c r="I1127" s="616" t="s">
        <v>2414</v>
      </c>
      <c r="J1127" s="324" t="s">
        <v>310</v>
      </c>
      <c r="K1127" s="217" t="s">
        <v>2415</v>
      </c>
      <c r="L1127" s="732">
        <v>0</v>
      </c>
      <c r="M1127" s="735">
        <v>0</v>
      </c>
      <c r="N1127" s="45">
        <v>0</v>
      </c>
      <c r="O1127" s="45">
        <v>0</v>
      </c>
      <c r="P1127" s="45">
        <v>0</v>
      </c>
      <c r="Q1127" s="45">
        <v>0</v>
      </c>
      <c r="R1127" s="45">
        <v>0</v>
      </c>
      <c r="S1127" s="45">
        <v>0</v>
      </c>
      <c r="T1127" s="45">
        <v>0</v>
      </c>
      <c r="U1127" s="45">
        <v>0</v>
      </c>
      <c r="V1127" s="45">
        <v>0</v>
      </c>
      <c r="W1127" s="45">
        <v>0</v>
      </c>
      <c r="X1127" s="45">
        <v>0</v>
      </c>
      <c r="Y1127" s="45">
        <v>0</v>
      </c>
      <c r="Z1127" s="245">
        <v>0</v>
      </c>
      <c r="AA1127" s="45">
        <v>17000</v>
      </c>
      <c r="AB1127" s="45">
        <v>3000</v>
      </c>
      <c r="AC1127" s="45">
        <v>0</v>
      </c>
      <c r="AD1127" s="45">
        <v>0</v>
      </c>
      <c r="AE1127" s="149">
        <v>3206.4</v>
      </c>
      <c r="AF1127" s="428" t="s">
        <v>1</v>
      </c>
    </row>
    <row r="1128" spans="1:32" hidden="1" x14ac:dyDescent="0.2">
      <c r="A1128" s="331">
        <v>2019</v>
      </c>
      <c r="B1128" s="335" t="s">
        <v>219</v>
      </c>
      <c r="C1128" s="674" t="s">
        <v>2507</v>
      </c>
      <c r="D1128" s="717">
        <v>43521</v>
      </c>
      <c r="E1128" s="270" t="s">
        <v>294</v>
      </c>
      <c r="F1128" s="270" t="s">
        <v>250</v>
      </c>
      <c r="G1128" s="270" t="s">
        <v>68</v>
      </c>
      <c r="H1128" s="270"/>
      <c r="I1128" s="466" t="s">
        <v>1983</v>
      </c>
      <c r="J1128" s="156" t="s">
        <v>839</v>
      </c>
      <c r="K1128" s="602"/>
      <c r="L1128" s="513">
        <v>0</v>
      </c>
      <c r="M1128" s="83">
        <v>0</v>
      </c>
      <c r="N1128" s="83">
        <v>0</v>
      </c>
      <c r="O1128" s="157">
        <v>0</v>
      </c>
      <c r="P1128" s="157">
        <v>0</v>
      </c>
      <c r="Q1128" s="157">
        <v>0</v>
      </c>
      <c r="R1128" s="157">
        <v>0</v>
      </c>
      <c r="S1128" s="207">
        <v>0</v>
      </c>
      <c r="T1128" s="83">
        <v>0</v>
      </c>
      <c r="U1128" s="83">
        <v>0</v>
      </c>
      <c r="V1128" s="83">
        <v>0</v>
      </c>
      <c r="W1128" s="207">
        <v>0</v>
      </c>
      <c r="X1128" s="207">
        <v>0</v>
      </c>
      <c r="Y1128" s="207">
        <v>0</v>
      </c>
      <c r="Z1128" s="162">
        <v>0</v>
      </c>
      <c r="AA1128" s="336" t="s">
        <v>2204</v>
      </c>
      <c r="AB1128" s="409">
        <v>6261.44</v>
      </c>
      <c r="AC1128" s="83">
        <v>0</v>
      </c>
      <c r="AD1128" s="83">
        <v>0</v>
      </c>
      <c r="AE1128" s="148">
        <v>0</v>
      </c>
    </row>
    <row r="1129" spans="1:32" x14ac:dyDescent="0.2">
      <c r="A1129" s="113">
        <v>2019</v>
      </c>
      <c r="B1129" s="622" t="s">
        <v>2165</v>
      </c>
      <c r="C1129" s="490" t="s">
        <v>2506</v>
      </c>
      <c r="D1129" s="689">
        <v>43521</v>
      </c>
      <c r="E1129" s="115" t="s">
        <v>37</v>
      </c>
      <c r="F1129" s="115" t="s">
        <v>1542</v>
      </c>
      <c r="G1129" s="115" t="s">
        <v>499</v>
      </c>
      <c r="H1129" s="115"/>
      <c r="I1129" s="452" t="s">
        <v>2246</v>
      </c>
      <c r="J1129" s="119" t="s">
        <v>2534</v>
      </c>
      <c r="K1129" s="359">
        <v>43851</v>
      </c>
      <c r="L1129" s="501">
        <v>0</v>
      </c>
      <c r="M1129" s="44">
        <v>195</v>
      </c>
      <c r="N1129" s="44">
        <v>0</v>
      </c>
      <c r="O1129" s="44">
        <v>0</v>
      </c>
      <c r="P1129" s="44">
        <v>0</v>
      </c>
      <c r="Q1129" s="44">
        <v>0</v>
      </c>
      <c r="R1129" s="44">
        <v>0</v>
      </c>
      <c r="S1129" s="180">
        <v>0</v>
      </c>
      <c r="T1129" s="180">
        <v>0</v>
      </c>
      <c r="U1129" s="180">
        <v>0</v>
      </c>
      <c r="V1129" s="180">
        <v>0</v>
      </c>
      <c r="W1129" s="180">
        <v>0</v>
      </c>
      <c r="X1129" s="180">
        <v>0</v>
      </c>
      <c r="Y1129" s="180">
        <v>0</v>
      </c>
      <c r="Z1129" s="42">
        <v>0</v>
      </c>
      <c r="AA1129" s="180">
        <v>33950</v>
      </c>
      <c r="AB1129" s="45">
        <v>4479.24</v>
      </c>
      <c r="AC1129" s="45">
        <v>0</v>
      </c>
      <c r="AD1129" s="45">
        <v>0</v>
      </c>
      <c r="AE1129" s="46">
        <v>4479.24</v>
      </c>
    </row>
    <row r="1130" spans="1:32" hidden="1" x14ac:dyDescent="0.2">
      <c r="A1130" s="113">
        <v>2019</v>
      </c>
      <c r="B1130" s="622" t="s">
        <v>2670</v>
      </c>
      <c r="C1130" s="490" t="s">
        <v>1068</v>
      </c>
      <c r="D1130" s="693" t="s">
        <v>1069</v>
      </c>
      <c r="E1130" s="115" t="s">
        <v>1072</v>
      </c>
      <c r="F1130" s="115" t="s">
        <v>265</v>
      </c>
      <c r="G1130" s="115" t="s">
        <v>329</v>
      </c>
      <c r="H1130" s="115"/>
      <c r="I1130" s="452" t="s">
        <v>2671</v>
      </c>
      <c r="J1130" s="119" t="s">
        <v>316</v>
      </c>
      <c r="K1130" s="359" t="s">
        <v>2338</v>
      </c>
      <c r="L1130" s="501">
        <v>0</v>
      </c>
      <c r="M1130" s="180">
        <v>300</v>
      </c>
      <c r="N1130" s="44">
        <v>0</v>
      </c>
      <c r="O1130" s="44">
        <v>0</v>
      </c>
      <c r="P1130" s="44">
        <v>0</v>
      </c>
      <c r="Q1130" s="44">
        <v>0</v>
      </c>
      <c r="R1130" s="44">
        <v>0</v>
      </c>
      <c r="S1130" s="180">
        <v>0</v>
      </c>
      <c r="T1130" s="180">
        <v>0</v>
      </c>
      <c r="U1130" s="180">
        <v>0</v>
      </c>
      <c r="V1130" s="180">
        <v>0</v>
      </c>
      <c r="W1130" s="180">
        <v>0</v>
      </c>
      <c r="X1130" s="180">
        <v>2488.6799999999998</v>
      </c>
      <c r="Y1130" s="180">
        <v>0</v>
      </c>
      <c r="Z1130" s="42">
        <v>0</v>
      </c>
      <c r="AA1130" s="180">
        <v>0</v>
      </c>
      <c r="AB1130" s="45">
        <v>0</v>
      </c>
      <c r="AC1130" s="45">
        <v>0</v>
      </c>
      <c r="AD1130" s="45">
        <v>0</v>
      </c>
      <c r="AE1130" s="46">
        <v>0</v>
      </c>
    </row>
    <row r="1131" spans="1:32" hidden="1" x14ac:dyDescent="0.2">
      <c r="A1131" s="319">
        <v>2019</v>
      </c>
      <c r="B1131" s="320" t="s">
        <v>2166</v>
      </c>
      <c r="C1131" s="164" t="s">
        <v>2505</v>
      </c>
      <c r="D1131" s="717">
        <v>43565</v>
      </c>
      <c r="E1131" s="203" t="s">
        <v>1890</v>
      </c>
      <c r="F1131" s="203" t="s">
        <v>259</v>
      </c>
      <c r="G1131" s="203" t="s">
        <v>63</v>
      </c>
      <c r="H1131" s="203"/>
      <c r="I1131" s="465" t="s">
        <v>2807</v>
      </c>
      <c r="J1131" s="183" t="s">
        <v>839</v>
      </c>
      <c r="K1131" s="603"/>
      <c r="L1131" s="519">
        <v>0</v>
      </c>
      <c r="M1131" s="164">
        <v>0</v>
      </c>
      <c r="N1131" s="164">
        <v>0</v>
      </c>
      <c r="O1131" s="413">
        <v>0</v>
      </c>
      <c r="P1131" s="413">
        <v>0</v>
      </c>
      <c r="Q1131" s="413">
        <v>0</v>
      </c>
      <c r="R1131" s="413">
        <v>0</v>
      </c>
      <c r="S1131" s="419">
        <v>0</v>
      </c>
      <c r="T1131" s="272">
        <v>0</v>
      </c>
      <c r="U1131" s="272">
        <v>0</v>
      </c>
      <c r="V1131" s="272">
        <v>0</v>
      </c>
      <c r="W1131" s="272">
        <v>0</v>
      </c>
      <c r="X1131" s="272">
        <v>0</v>
      </c>
      <c r="Y1131" s="272">
        <v>0</v>
      </c>
      <c r="Z1131" s="420">
        <v>0</v>
      </c>
      <c r="AA1131" s="408" t="s">
        <v>229</v>
      </c>
      <c r="AB1131" s="164">
        <v>0</v>
      </c>
      <c r="AC1131" s="413">
        <v>0</v>
      </c>
      <c r="AD1131" s="413">
        <v>0</v>
      </c>
      <c r="AE1131" s="414">
        <v>0</v>
      </c>
    </row>
    <row r="1132" spans="1:32" hidden="1" x14ac:dyDescent="0.2">
      <c r="A1132" s="378">
        <v>2019</v>
      </c>
      <c r="B1132" s="335" t="s">
        <v>2210</v>
      </c>
      <c r="C1132" s="164" t="s">
        <v>2504</v>
      </c>
      <c r="D1132" s="717">
        <v>43565</v>
      </c>
      <c r="E1132" s="270" t="s">
        <v>2211</v>
      </c>
      <c r="F1132" s="270" t="s">
        <v>260</v>
      </c>
      <c r="G1132" s="270" t="s">
        <v>63</v>
      </c>
      <c r="H1132" s="270"/>
      <c r="I1132" s="466" t="s">
        <v>2815</v>
      </c>
      <c r="J1132" s="156" t="s">
        <v>839</v>
      </c>
      <c r="K1132" s="604"/>
      <c r="L1132" s="518">
        <v>0</v>
      </c>
      <c r="M1132" s="83">
        <v>0</v>
      </c>
      <c r="N1132" s="83">
        <v>0</v>
      </c>
      <c r="O1132" s="415">
        <v>0</v>
      </c>
      <c r="P1132" s="415">
        <v>0</v>
      </c>
      <c r="Q1132" s="415">
        <v>0</v>
      </c>
      <c r="R1132" s="415">
        <v>0</v>
      </c>
      <c r="S1132" s="416">
        <v>0</v>
      </c>
      <c r="T1132" s="207">
        <v>0</v>
      </c>
      <c r="U1132" s="207">
        <v>0</v>
      </c>
      <c r="V1132" s="207">
        <v>0</v>
      </c>
      <c r="W1132" s="207">
        <v>0</v>
      </c>
      <c r="X1132" s="207">
        <v>0</v>
      </c>
      <c r="Y1132" s="207">
        <v>0</v>
      </c>
      <c r="Z1132" s="417">
        <v>0</v>
      </c>
      <c r="AA1132" s="408" t="s">
        <v>229</v>
      </c>
      <c r="AB1132" s="83">
        <v>0</v>
      </c>
      <c r="AC1132" s="415">
        <v>0</v>
      </c>
      <c r="AD1132" s="415">
        <v>0</v>
      </c>
      <c r="AE1132" s="418">
        <v>0</v>
      </c>
    </row>
    <row r="1133" spans="1:32" hidden="1" x14ac:dyDescent="0.2">
      <c r="A1133" s="378">
        <v>2019</v>
      </c>
      <c r="B1133" s="335" t="s">
        <v>2212</v>
      </c>
      <c r="C1133" s="164" t="s">
        <v>2503</v>
      </c>
      <c r="D1133" s="717">
        <v>43565</v>
      </c>
      <c r="E1133" s="270" t="s">
        <v>2211</v>
      </c>
      <c r="F1133" s="270" t="s">
        <v>260</v>
      </c>
      <c r="G1133" s="270" t="s">
        <v>63</v>
      </c>
      <c r="H1133" s="270"/>
      <c r="I1133" s="466" t="s">
        <v>2816</v>
      </c>
      <c r="J1133" s="156" t="s">
        <v>839</v>
      </c>
      <c r="K1133" s="604"/>
      <c r="L1133" s="518">
        <v>0</v>
      </c>
      <c r="M1133" s="83">
        <v>0</v>
      </c>
      <c r="N1133" s="83">
        <v>0</v>
      </c>
      <c r="O1133" s="415">
        <v>0</v>
      </c>
      <c r="P1133" s="415">
        <v>0</v>
      </c>
      <c r="Q1133" s="415">
        <v>0</v>
      </c>
      <c r="R1133" s="415">
        <v>0</v>
      </c>
      <c r="S1133" s="416">
        <v>0</v>
      </c>
      <c r="T1133" s="207">
        <v>0</v>
      </c>
      <c r="U1133" s="207">
        <v>0</v>
      </c>
      <c r="V1133" s="207">
        <v>0</v>
      </c>
      <c r="W1133" s="207">
        <v>0</v>
      </c>
      <c r="X1133" s="207">
        <v>0</v>
      </c>
      <c r="Y1133" s="207">
        <v>0</v>
      </c>
      <c r="Z1133" s="417">
        <v>0</v>
      </c>
      <c r="AA1133" s="408" t="s">
        <v>229</v>
      </c>
      <c r="AB1133" s="83">
        <v>0</v>
      </c>
      <c r="AC1133" s="415">
        <v>0</v>
      </c>
      <c r="AD1133" s="415">
        <v>0</v>
      </c>
      <c r="AE1133" s="418">
        <v>0</v>
      </c>
    </row>
    <row r="1134" spans="1:32" hidden="1" x14ac:dyDescent="0.2">
      <c r="A1134" s="378">
        <v>2019</v>
      </c>
      <c r="B1134" s="335" t="s">
        <v>2215</v>
      </c>
      <c r="C1134" s="164" t="s">
        <v>2502</v>
      </c>
      <c r="D1134" s="717">
        <v>43565</v>
      </c>
      <c r="E1134" s="270" t="s">
        <v>296</v>
      </c>
      <c r="F1134" s="270" t="s">
        <v>1752</v>
      </c>
      <c r="G1134" s="270" t="s">
        <v>2216</v>
      </c>
      <c r="H1134" s="270"/>
      <c r="I1134" s="466" t="s">
        <v>1753</v>
      </c>
      <c r="J1134" s="156" t="s">
        <v>839</v>
      </c>
      <c r="K1134" s="604"/>
      <c r="L1134" s="518">
        <v>0</v>
      </c>
      <c r="M1134" s="83">
        <v>0</v>
      </c>
      <c r="N1134" s="83">
        <v>0</v>
      </c>
      <c r="O1134" s="415">
        <v>0</v>
      </c>
      <c r="P1134" s="415">
        <v>0</v>
      </c>
      <c r="Q1134" s="415">
        <v>0</v>
      </c>
      <c r="R1134" s="415">
        <v>0</v>
      </c>
      <c r="S1134" s="416">
        <v>0</v>
      </c>
      <c r="T1134" s="207">
        <v>0</v>
      </c>
      <c r="U1134" s="207">
        <v>0</v>
      </c>
      <c r="V1134" s="207">
        <v>0</v>
      </c>
      <c r="W1134" s="207">
        <v>0</v>
      </c>
      <c r="X1134" s="207">
        <v>0</v>
      </c>
      <c r="Y1134" s="207">
        <v>0</v>
      </c>
      <c r="Z1134" s="417">
        <v>0</v>
      </c>
      <c r="AA1134" s="408" t="s">
        <v>229</v>
      </c>
      <c r="AB1134" s="83">
        <v>0</v>
      </c>
      <c r="AC1134" s="415">
        <v>0</v>
      </c>
      <c r="AD1134" s="415">
        <v>0</v>
      </c>
      <c r="AE1134" s="418">
        <v>0</v>
      </c>
    </row>
    <row r="1135" spans="1:32" hidden="1" x14ac:dyDescent="0.2">
      <c r="A1135" s="378">
        <v>2019</v>
      </c>
      <c r="B1135" s="335" t="s">
        <v>2213</v>
      </c>
      <c r="C1135" s="164" t="s">
        <v>2501</v>
      </c>
      <c r="D1135" s="717">
        <v>43566</v>
      </c>
      <c r="E1135" s="270" t="s">
        <v>1890</v>
      </c>
      <c r="F1135" s="270" t="s">
        <v>2214</v>
      </c>
      <c r="G1135" s="270" t="s">
        <v>63</v>
      </c>
      <c r="H1135" s="270"/>
      <c r="I1135" s="466" t="s">
        <v>2817</v>
      </c>
      <c r="J1135" s="156" t="s">
        <v>839</v>
      </c>
      <c r="K1135" s="604"/>
      <c r="L1135" s="518">
        <v>0</v>
      </c>
      <c r="M1135" s="83">
        <v>0</v>
      </c>
      <c r="N1135" s="83">
        <v>0</v>
      </c>
      <c r="O1135" s="415">
        <v>0</v>
      </c>
      <c r="P1135" s="415">
        <v>0</v>
      </c>
      <c r="Q1135" s="415">
        <v>0</v>
      </c>
      <c r="R1135" s="415">
        <v>0</v>
      </c>
      <c r="S1135" s="416">
        <v>0</v>
      </c>
      <c r="T1135" s="207">
        <v>0</v>
      </c>
      <c r="U1135" s="207">
        <v>0</v>
      </c>
      <c r="V1135" s="207">
        <v>0</v>
      </c>
      <c r="W1135" s="207">
        <v>0</v>
      </c>
      <c r="X1135" s="207">
        <v>0</v>
      </c>
      <c r="Y1135" s="207">
        <v>0</v>
      </c>
      <c r="Z1135" s="417">
        <v>0</v>
      </c>
      <c r="AA1135" s="408" t="s">
        <v>229</v>
      </c>
      <c r="AB1135" s="83">
        <v>0</v>
      </c>
      <c r="AC1135" s="415">
        <v>0</v>
      </c>
      <c r="AD1135" s="415">
        <v>0</v>
      </c>
      <c r="AE1135" s="418">
        <v>0</v>
      </c>
    </row>
    <row r="1136" spans="1:32" hidden="1" x14ac:dyDescent="0.2">
      <c r="A1136" s="378">
        <v>2019</v>
      </c>
      <c r="B1136" s="335" t="s">
        <v>2218</v>
      </c>
      <c r="C1136" s="164" t="s">
        <v>2500</v>
      </c>
      <c r="D1136" s="717">
        <v>43588</v>
      </c>
      <c r="E1136" s="270" t="s">
        <v>296</v>
      </c>
      <c r="F1136" s="270" t="s">
        <v>841</v>
      </c>
      <c r="G1136" s="270" t="s">
        <v>63</v>
      </c>
      <c r="H1136" s="270"/>
      <c r="I1136" s="466" t="s">
        <v>2219</v>
      </c>
      <c r="J1136" s="156" t="s">
        <v>839</v>
      </c>
      <c r="K1136" s="604"/>
      <c r="L1136" s="518">
        <v>0</v>
      </c>
      <c r="M1136" s="83">
        <v>0</v>
      </c>
      <c r="N1136" s="83">
        <v>0</v>
      </c>
      <c r="O1136" s="415">
        <v>0</v>
      </c>
      <c r="P1136" s="415">
        <v>0</v>
      </c>
      <c r="Q1136" s="415">
        <v>0</v>
      </c>
      <c r="R1136" s="415">
        <v>0</v>
      </c>
      <c r="S1136" s="416">
        <v>0</v>
      </c>
      <c r="T1136" s="207">
        <v>0</v>
      </c>
      <c r="U1136" s="207">
        <v>0</v>
      </c>
      <c r="V1136" s="207">
        <v>0</v>
      </c>
      <c r="W1136" s="207">
        <v>0</v>
      </c>
      <c r="X1136" s="207">
        <v>0</v>
      </c>
      <c r="Y1136" s="207">
        <v>0</v>
      </c>
      <c r="Z1136" s="417">
        <v>0</v>
      </c>
      <c r="AA1136" s="408" t="s">
        <v>229</v>
      </c>
      <c r="AB1136" s="83">
        <v>0</v>
      </c>
      <c r="AC1136" s="415">
        <v>0</v>
      </c>
      <c r="AD1136" s="415">
        <v>0</v>
      </c>
      <c r="AE1136" s="418">
        <v>48.8</v>
      </c>
    </row>
    <row r="1137" spans="1:33" hidden="1" x14ac:dyDescent="0.2">
      <c r="A1137" s="319">
        <v>2019</v>
      </c>
      <c r="B1137" s="320" t="s">
        <v>1004</v>
      </c>
      <c r="C1137" s="164" t="s">
        <v>2499</v>
      </c>
      <c r="D1137" s="717">
        <v>43588</v>
      </c>
      <c r="E1137" s="203" t="s">
        <v>296</v>
      </c>
      <c r="F1137" s="203" t="s">
        <v>260</v>
      </c>
      <c r="G1137" s="203" t="s">
        <v>63</v>
      </c>
      <c r="H1137" s="203"/>
      <c r="I1137" s="465" t="s">
        <v>2818</v>
      </c>
      <c r="J1137" s="183" t="s">
        <v>839</v>
      </c>
      <c r="K1137" s="603"/>
      <c r="L1137" s="519">
        <v>0</v>
      </c>
      <c r="M1137" s="164">
        <v>0</v>
      </c>
      <c r="N1137" s="164">
        <v>0</v>
      </c>
      <c r="O1137" s="164">
        <v>0</v>
      </c>
      <c r="P1137" s="164">
        <v>0</v>
      </c>
      <c r="Q1137" s="164">
        <v>0</v>
      </c>
      <c r="R1137" s="164">
        <v>0</v>
      </c>
      <c r="S1137" s="164">
        <v>0</v>
      </c>
      <c r="T1137" s="164">
        <v>0</v>
      </c>
      <c r="U1137" s="164">
        <v>0</v>
      </c>
      <c r="V1137" s="164">
        <v>0</v>
      </c>
      <c r="W1137" s="164">
        <v>0</v>
      </c>
      <c r="X1137" s="164">
        <v>0</v>
      </c>
      <c r="Y1137" s="164">
        <v>0</v>
      </c>
      <c r="Z1137" s="164">
        <v>0</v>
      </c>
      <c r="AA1137" s="408" t="s">
        <v>229</v>
      </c>
      <c r="AB1137" s="164">
        <v>0</v>
      </c>
      <c r="AC1137" s="164">
        <v>0</v>
      </c>
      <c r="AD1137" s="164">
        <v>0</v>
      </c>
      <c r="AE1137" s="209">
        <v>0</v>
      </c>
    </row>
    <row r="1138" spans="1:33" hidden="1" x14ac:dyDescent="0.2">
      <c r="A1138" s="175">
        <v>2019</v>
      </c>
      <c r="B1138" s="176" t="s">
        <v>176</v>
      </c>
      <c r="C1138" s="44" t="s">
        <v>2498</v>
      </c>
      <c r="D1138" s="693">
        <v>43588</v>
      </c>
      <c r="E1138" s="177" t="s">
        <v>46</v>
      </c>
      <c r="F1138" s="177" t="s">
        <v>291</v>
      </c>
      <c r="G1138" s="177" t="s">
        <v>69</v>
      </c>
      <c r="H1138" s="177" t="s">
        <v>2316</v>
      </c>
      <c r="I1138" s="488" t="s">
        <v>2316</v>
      </c>
      <c r="J1138" s="37" t="s">
        <v>537</v>
      </c>
      <c r="K1138" s="217" t="s">
        <v>1041</v>
      </c>
      <c r="L1138" s="732">
        <v>0</v>
      </c>
      <c r="M1138" s="44">
        <v>0</v>
      </c>
      <c r="N1138" s="44">
        <v>0</v>
      </c>
      <c r="O1138" s="44">
        <v>0</v>
      </c>
      <c r="P1138" s="44">
        <v>0</v>
      </c>
      <c r="Q1138" s="44">
        <v>0</v>
      </c>
      <c r="R1138" s="44">
        <v>0</v>
      </c>
      <c r="S1138" s="180">
        <v>0</v>
      </c>
      <c r="T1138" s="180">
        <v>0</v>
      </c>
      <c r="U1138" s="180">
        <v>0</v>
      </c>
      <c r="V1138" s="180">
        <v>0</v>
      </c>
      <c r="W1138" s="180">
        <v>0</v>
      </c>
      <c r="X1138" s="180">
        <v>0</v>
      </c>
      <c r="Y1138" s="180">
        <v>0</v>
      </c>
      <c r="Z1138" s="42">
        <v>0</v>
      </c>
      <c r="AA1138" s="180">
        <v>1100</v>
      </c>
      <c r="AB1138" s="45">
        <v>245.51</v>
      </c>
      <c r="AC1138" s="45">
        <v>0</v>
      </c>
      <c r="AD1138" s="45">
        <v>0</v>
      </c>
      <c r="AE1138" s="46">
        <v>0</v>
      </c>
    </row>
    <row r="1139" spans="1:33" hidden="1" x14ac:dyDescent="0.2">
      <c r="A1139" s="378">
        <v>2019</v>
      </c>
      <c r="B1139" s="335" t="s">
        <v>2217</v>
      </c>
      <c r="C1139" s="164" t="s">
        <v>2497</v>
      </c>
      <c r="D1139" s="717">
        <v>43588</v>
      </c>
      <c r="E1139" s="270" t="s">
        <v>296</v>
      </c>
      <c r="F1139" s="270" t="s">
        <v>1752</v>
      </c>
      <c r="G1139" s="270" t="s">
        <v>63</v>
      </c>
      <c r="H1139" s="270"/>
      <c r="I1139" s="466" t="s">
        <v>2220</v>
      </c>
      <c r="J1139" s="156" t="s">
        <v>839</v>
      </c>
      <c r="K1139" s="604"/>
      <c r="L1139" s="518">
        <v>0</v>
      </c>
      <c r="M1139" s="83">
        <v>0</v>
      </c>
      <c r="N1139" s="83">
        <v>0</v>
      </c>
      <c r="O1139" s="415">
        <v>0</v>
      </c>
      <c r="P1139" s="415">
        <v>0</v>
      </c>
      <c r="Q1139" s="415">
        <v>0</v>
      </c>
      <c r="R1139" s="415">
        <v>0</v>
      </c>
      <c r="S1139" s="416">
        <v>0</v>
      </c>
      <c r="T1139" s="207">
        <v>0</v>
      </c>
      <c r="U1139" s="207">
        <v>0</v>
      </c>
      <c r="V1139" s="207">
        <v>0</v>
      </c>
      <c r="W1139" s="207">
        <v>0</v>
      </c>
      <c r="X1139" s="207">
        <v>0</v>
      </c>
      <c r="Y1139" s="207">
        <v>0</v>
      </c>
      <c r="Z1139" s="417">
        <v>0</v>
      </c>
      <c r="AA1139" s="408" t="s">
        <v>229</v>
      </c>
      <c r="AB1139" s="83">
        <v>0</v>
      </c>
      <c r="AC1139" s="415">
        <v>0</v>
      </c>
      <c r="AD1139" s="415">
        <v>0</v>
      </c>
      <c r="AE1139" s="418">
        <v>0</v>
      </c>
    </row>
    <row r="1140" spans="1:33" hidden="1" x14ac:dyDescent="0.2">
      <c r="A1140" s="319">
        <v>2019</v>
      </c>
      <c r="B1140" s="203" t="s">
        <v>2345</v>
      </c>
      <c r="C1140" s="164" t="s">
        <v>2496</v>
      </c>
      <c r="D1140" s="717">
        <v>43602</v>
      </c>
      <c r="E1140" s="203" t="s">
        <v>311</v>
      </c>
      <c r="F1140" s="203" t="s">
        <v>251</v>
      </c>
      <c r="G1140" s="203" t="s">
        <v>63</v>
      </c>
      <c r="H1140" s="203"/>
      <c r="I1140" s="465" t="s">
        <v>2249</v>
      </c>
      <c r="J1140" s="306" t="s">
        <v>839</v>
      </c>
      <c r="K1140" s="603"/>
      <c r="L1140" s="519">
        <v>0</v>
      </c>
      <c r="M1140" s="164">
        <v>0</v>
      </c>
      <c r="N1140" s="164">
        <v>0</v>
      </c>
      <c r="O1140" s="413">
        <v>0</v>
      </c>
      <c r="P1140" s="413">
        <v>0</v>
      </c>
      <c r="Q1140" s="413">
        <v>0</v>
      </c>
      <c r="R1140" s="413">
        <v>0</v>
      </c>
      <c r="S1140" s="413">
        <v>0</v>
      </c>
      <c r="T1140" s="164">
        <v>0</v>
      </c>
      <c r="U1140" s="164">
        <v>0</v>
      </c>
      <c r="V1140" s="164">
        <v>0</v>
      </c>
      <c r="W1140" s="164">
        <v>0</v>
      </c>
      <c r="X1140" s="164">
        <v>0</v>
      </c>
      <c r="Y1140" s="164">
        <v>0</v>
      </c>
      <c r="Z1140" s="499">
        <v>0</v>
      </c>
      <c r="AA1140" s="413">
        <v>37618.6</v>
      </c>
      <c r="AB1140" s="164">
        <v>3724.28</v>
      </c>
      <c r="AC1140" s="413">
        <v>2727.92</v>
      </c>
      <c r="AD1140" s="413">
        <v>0</v>
      </c>
      <c r="AE1140" s="500">
        <v>0</v>
      </c>
      <c r="AF1140" s="428" t="s">
        <v>1</v>
      </c>
      <c r="AG1140" s="527" t="s">
        <v>1</v>
      </c>
    </row>
    <row r="1141" spans="1:33" hidden="1" x14ac:dyDescent="0.2">
      <c r="A1141" s="113">
        <v>2019</v>
      </c>
      <c r="B1141" s="619" t="s">
        <v>170</v>
      </c>
      <c r="C1141" s="44" t="s">
        <v>2495</v>
      </c>
      <c r="D1141" s="693">
        <v>43619</v>
      </c>
      <c r="E1141" s="115" t="s">
        <v>294</v>
      </c>
      <c r="F1141" s="115" t="s">
        <v>250</v>
      </c>
      <c r="G1141" s="115" t="s">
        <v>68</v>
      </c>
      <c r="H1141" s="115" t="s">
        <v>2382</v>
      </c>
      <c r="I1141" s="452" t="s">
        <v>2379</v>
      </c>
      <c r="J1141" s="112" t="s">
        <v>310</v>
      </c>
      <c r="K1141" s="117" t="s">
        <v>2380</v>
      </c>
      <c r="L1141" s="501">
        <v>0</v>
      </c>
      <c r="M1141" s="44">
        <v>0</v>
      </c>
      <c r="N1141" s="44">
        <v>0</v>
      </c>
      <c r="O1141" s="44">
        <v>0</v>
      </c>
      <c r="P1141" s="44">
        <v>0</v>
      </c>
      <c r="Q1141" s="44">
        <v>0</v>
      </c>
      <c r="R1141" s="44">
        <v>0</v>
      </c>
      <c r="S1141" s="44">
        <v>0</v>
      </c>
      <c r="T1141" s="44">
        <v>0</v>
      </c>
      <c r="U1141" s="44">
        <v>0</v>
      </c>
      <c r="V1141" s="44">
        <v>0</v>
      </c>
      <c r="W1141" s="44">
        <v>0</v>
      </c>
      <c r="X1141" s="44">
        <v>0</v>
      </c>
      <c r="Y1141" s="44">
        <v>0</v>
      </c>
      <c r="Z1141" s="242">
        <v>0</v>
      </c>
      <c r="AA1141" s="44" t="s">
        <v>1891</v>
      </c>
      <c r="AB1141" s="44">
        <v>13071.51</v>
      </c>
      <c r="AC1141" s="44">
        <v>0</v>
      </c>
      <c r="AD1141" s="44">
        <v>0</v>
      </c>
      <c r="AE1141" s="109">
        <v>9065.43</v>
      </c>
    </row>
    <row r="1142" spans="1:33" hidden="1" x14ac:dyDescent="0.2">
      <c r="A1142" s="175">
        <v>2019</v>
      </c>
      <c r="B1142" s="176" t="s">
        <v>2341</v>
      </c>
      <c r="C1142" s="44" t="s">
        <v>2494</v>
      </c>
      <c r="D1142" s="693">
        <v>43620</v>
      </c>
      <c r="E1142" s="177" t="s">
        <v>279</v>
      </c>
      <c r="F1142" s="177" t="s">
        <v>2214</v>
      </c>
      <c r="G1142" s="177" t="s">
        <v>324</v>
      </c>
      <c r="H1142" s="177"/>
      <c r="I1142" s="488" t="s">
        <v>2310</v>
      </c>
      <c r="J1142" s="112" t="s">
        <v>310</v>
      </c>
      <c r="K1142" s="117" t="s">
        <v>3179</v>
      </c>
      <c r="L1142" s="503">
        <v>0</v>
      </c>
      <c r="M1142" s="45">
        <v>1214</v>
      </c>
      <c r="N1142" s="45">
        <v>0</v>
      </c>
      <c r="O1142" s="45">
        <v>0</v>
      </c>
      <c r="P1142" s="45">
        <v>0</v>
      </c>
      <c r="Q1142" s="45">
        <v>0</v>
      </c>
      <c r="R1142" s="45">
        <v>0</v>
      </c>
      <c r="S1142" s="180">
        <v>0</v>
      </c>
      <c r="T1142" s="180">
        <v>0</v>
      </c>
      <c r="U1142" s="180">
        <v>0</v>
      </c>
      <c r="V1142" s="180">
        <v>0</v>
      </c>
      <c r="W1142" s="180">
        <v>0</v>
      </c>
      <c r="X1142" s="180">
        <v>0</v>
      </c>
      <c r="Y1142" s="180">
        <v>0</v>
      </c>
      <c r="Z1142" s="42">
        <v>0</v>
      </c>
      <c r="AA1142" s="170">
        <v>177002.89</v>
      </c>
      <c r="AB1142" s="45">
        <v>7685.93</v>
      </c>
      <c r="AC1142" s="45">
        <v>0</v>
      </c>
      <c r="AD1142" s="45">
        <v>0</v>
      </c>
      <c r="AE1142" s="46">
        <v>7685.93</v>
      </c>
      <c r="AF1142" s="390" t="s">
        <v>1</v>
      </c>
    </row>
    <row r="1143" spans="1:33" hidden="1" x14ac:dyDescent="0.2">
      <c r="A1143" s="319">
        <v>2019</v>
      </c>
      <c r="B1143" s="320" t="s">
        <v>2242</v>
      </c>
      <c r="C1143" s="164" t="s">
        <v>2493</v>
      </c>
      <c r="D1143" s="717">
        <v>43629</v>
      </c>
      <c r="E1143" s="203" t="s">
        <v>2243</v>
      </c>
      <c r="F1143" s="203" t="s">
        <v>260</v>
      </c>
      <c r="G1143" s="203" t="s">
        <v>63</v>
      </c>
      <c r="H1143" s="203"/>
      <c r="I1143" s="465" t="s">
        <v>2819</v>
      </c>
      <c r="J1143" s="183" t="s">
        <v>839</v>
      </c>
      <c r="K1143" s="603"/>
      <c r="L1143" s="519">
        <v>0</v>
      </c>
      <c r="M1143" s="164">
        <v>0</v>
      </c>
      <c r="N1143" s="164">
        <v>0</v>
      </c>
      <c r="O1143" s="164">
        <v>0</v>
      </c>
      <c r="P1143" s="164">
        <v>0</v>
      </c>
      <c r="Q1143" s="164">
        <v>0</v>
      </c>
      <c r="R1143" s="164">
        <v>0</v>
      </c>
      <c r="S1143" s="207">
        <v>0</v>
      </c>
      <c r="T1143" s="207">
        <v>0</v>
      </c>
      <c r="U1143" s="207">
        <v>0</v>
      </c>
      <c r="V1143" s="207">
        <v>0</v>
      </c>
      <c r="W1143" s="207">
        <v>0</v>
      </c>
      <c r="X1143" s="207">
        <v>0</v>
      </c>
      <c r="Y1143" s="207">
        <v>0</v>
      </c>
      <c r="Z1143" s="207">
        <v>0</v>
      </c>
      <c r="AA1143" s="528" t="s">
        <v>229</v>
      </c>
      <c r="AB1143" s="83">
        <v>0</v>
      </c>
      <c r="AC1143" s="83">
        <v>0</v>
      </c>
      <c r="AD1143" s="83">
        <v>0</v>
      </c>
      <c r="AE1143" s="148">
        <v>0</v>
      </c>
    </row>
    <row r="1144" spans="1:33" x14ac:dyDescent="0.2">
      <c r="A1144" s="113">
        <v>2019</v>
      </c>
      <c r="B1144" s="115" t="s">
        <v>334</v>
      </c>
      <c r="C1144" s="44" t="s">
        <v>2492</v>
      </c>
      <c r="D1144" s="693">
        <v>43629</v>
      </c>
      <c r="E1144" s="115" t="s">
        <v>37</v>
      </c>
      <c r="F1144" s="177" t="s">
        <v>260</v>
      </c>
      <c r="G1144" s="177" t="s">
        <v>582</v>
      </c>
      <c r="H1144" s="115"/>
      <c r="I1144" s="452" t="s">
        <v>698</v>
      </c>
      <c r="J1144" s="112" t="s">
        <v>592</v>
      </c>
      <c r="K1144" s="117" t="s">
        <v>2641</v>
      </c>
      <c r="L1144" s="501">
        <v>0</v>
      </c>
      <c r="M1144" s="44">
        <v>0</v>
      </c>
      <c r="N1144" s="44">
        <v>0</v>
      </c>
      <c r="O1144" s="44">
        <v>0</v>
      </c>
      <c r="P1144" s="44">
        <v>0</v>
      </c>
      <c r="Q1144" s="44">
        <v>0</v>
      </c>
      <c r="R1144" s="44">
        <v>0</v>
      </c>
      <c r="S1144" s="44">
        <v>0</v>
      </c>
      <c r="T1144" s="44">
        <v>0</v>
      </c>
      <c r="U1144" s="44">
        <v>0</v>
      </c>
      <c r="V1144" s="44">
        <v>0</v>
      </c>
      <c r="W1144" s="44">
        <v>0</v>
      </c>
      <c r="X1144" s="44">
        <v>0</v>
      </c>
      <c r="Y1144" s="44">
        <v>0</v>
      </c>
      <c r="Z1144" s="242">
        <v>0</v>
      </c>
      <c r="AA1144" s="44">
        <v>2188.6799999999998</v>
      </c>
      <c r="AB1144" s="44">
        <v>676.53</v>
      </c>
      <c r="AC1144" s="44">
        <v>0</v>
      </c>
      <c r="AD1144" s="44">
        <v>0</v>
      </c>
      <c r="AE1144" s="341">
        <v>194.15</v>
      </c>
    </row>
    <row r="1145" spans="1:33" x14ac:dyDescent="0.2">
      <c r="A1145" s="175">
        <v>2019</v>
      </c>
      <c r="B1145" s="177" t="s">
        <v>145</v>
      </c>
      <c r="C1145" s="44" t="s">
        <v>2491</v>
      </c>
      <c r="D1145" s="693">
        <v>43629</v>
      </c>
      <c r="E1145" s="177" t="s">
        <v>37</v>
      </c>
      <c r="F1145" s="177" t="s">
        <v>1542</v>
      </c>
      <c r="G1145" s="177" t="s">
        <v>499</v>
      </c>
      <c r="H1145" s="177" t="s">
        <v>2301</v>
      </c>
      <c r="I1145" s="488" t="s">
        <v>3155</v>
      </c>
      <c r="J1145" s="324" t="s">
        <v>560</v>
      </c>
      <c r="K1145" s="750">
        <v>43403</v>
      </c>
      <c r="L1145" s="732">
        <v>0</v>
      </c>
      <c r="M1145" s="45">
        <v>0</v>
      </c>
      <c r="N1145" s="45">
        <v>0</v>
      </c>
      <c r="O1145" s="45">
        <v>0</v>
      </c>
      <c r="P1145" s="45">
        <v>0</v>
      </c>
      <c r="Q1145" s="45">
        <v>0</v>
      </c>
      <c r="R1145" s="45">
        <v>0</v>
      </c>
      <c r="S1145" s="180">
        <v>0</v>
      </c>
      <c r="T1145" s="45">
        <v>0</v>
      </c>
      <c r="U1145" s="45">
        <v>0</v>
      </c>
      <c r="V1145" s="45">
        <v>0</v>
      </c>
      <c r="W1145" s="180">
        <v>0</v>
      </c>
      <c r="X1145" s="180">
        <v>0</v>
      </c>
      <c r="Y1145" s="180">
        <v>0</v>
      </c>
      <c r="Z1145" s="42">
        <v>0</v>
      </c>
      <c r="AA1145" s="180">
        <v>84801</v>
      </c>
      <c r="AB1145" s="45">
        <v>7685.93</v>
      </c>
      <c r="AC1145" s="45">
        <v>0</v>
      </c>
      <c r="AD1145" s="45">
        <v>0</v>
      </c>
      <c r="AE1145" s="46">
        <v>5476.31</v>
      </c>
    </row>
    <row r="1146" spans="1:33" x14ac:dyDescent="0.2">
      <c r="A1146" s="175">
        <v>2019</v>
      </c>
      <c r="B1146" s="622" t="s">
        <v>205</v>
      </c>
      <c r="C1146" s="44" t="s">
        <v>2490</v>
      </c>
      <c r="D1146" s="693">
        <v>43629</v>
      </c>
      <c r="E1146" s="115" t="s">
        <v>37</v>
      </c>
      <c r="F1146" s="115" t="s">
        <v>259</v>
      </c>
      <c r="G1146" s="115" t="s">
        <v>243</v>
      </c>
      <c r="H1146" s="115" t="s">
        <v>2251</v>
      </c>
      <c r="I1146" s="452" t="s">
        <v>2555</v>
      </c>
      <c r="J1146" s="37" t="s">
        <v>3224</v>
      </c>
      <c r="K1146" s="118" t="s">
        <v>3225</v>
      </c>
      <c r="L1146" s="502">
        <v>0</v>
      </c>
      <c r="M1146" s="44">
        <v>132.94999999999999</v>
      </c>
      <c r="N1146" s="44">
        <v>0</v>
      </c>
      <c r="O1146" s="104">
        <v>294</v>
      </c>
      <c r="P1146" s="104">
        <v>0</v>
      </c>
      <c r="Q1146" s="104">
        <v>0</v>
      </c>
      <c r="R1146" s="104">
        <v>0</v>
      </c>
      <c r="S1146" s="180">
        <v>0</v>
      </c>
      <c r="T1146" s="173">
        <v>0</v>
      </c>
      <c r="U1146" s="173">
        <v>0</v>
      </c>
      <c r="V1146" s="173">
        <v>0</v>
      </c>
      <c r="W1146" s="173">
        <v>0</v>
      </c>
      <c r="X1146" s="173">
        <v>0</v>
      </c>
      <c r="Y1146" s="173">
        <v>225643.24</v>
      </c>
      <c r="Z1146" s="108">
        <v>4500</v>
      </c>
      <c r="AA1146" s="174">
        <v>225643.24</v>
      </c>
      <c r="AB1146" s="44">
        <v>1518.09</v>
      </c>
      <c r="AC1146" s="44">
        <v>0</v>
      </c>
      <c r="AD1146" s="44">
        <v>0</v>
      </c>
      <c r="AE1146" s="109">
        <v>1518.09</v>
      </c>
      <c r="AF1146" s="20" t="s">
        <v>1</v>
      </c>
    </row>
    <row r="1147" spans="1:33" x14ac:dyDescent="0.2">
      <c r="A1147" s="175">
        <v>2019</v>
      </c>
      <c r="B1147" s="176" t="s">
        <v>390</v>
      </c>
      <c r="C1147" s="44" t="s">
        <v>2489</v>
      </c>
      <c r="D1147" s="693">
        <v>43629</v>
      </c>
      <c r="E1147" s="177" t="s">
        <v>37</v>
      </c>
      <c r="F1147" s="177" t="s">
        <v>260</v>
      </c>
      <c r="G1147" s="177" t="s">
        <v>243</v>
      </c>
      <c r="H1147" s="177"/>
      <c r="I1147" s="488" t="s">
        <v>698</v>
      </c>
      <c r="J1147" s="37" t="s">
        <v>592</v>
      </c>
      <c r="K1147" s="178" t="s">
        <v>2235</v>
      </c>
      <c r="L1147" s="503">
        <v>0</v>
      </c>
      <c r="M1147" s="45">
        <v>0</v>
      </c>
      <c r="N1147" s="45">
        <v>0</v>
      </c>
      <c r="O1147" s="45">
        <v>0</v>
      </c>
      <c r="P1147" s="45">
        <v>0</v>
      </c>
      <c r="Q1147" s="45">
        <v>0</v>
      </c>
      <c r="R1147" s="45">
        <v>0</v>
      </c>
      <c r="S1147" s="180">
        <v>0</v>
      </c>
      <c r="T1147" s="180">
        <v>0</v>
      </c>
      <c r="U1147" s="180">
        <v>0</v>
      </c>
      <c r="V1147" s="180">
        <v>0</v>
      </c>
      <c r="W1147" s="180">
        <v>0</v>
      </c>
      <c r="X1147" s="180">
        <v>0</v>
      </c>
      <c r="Y1147" s="180">
        <v>0</v>
      </c>
      <c r="Z1147" s="42">
        <v>3286.94</v>
      </c>
      <c r="AA1147" s="170">
        <v>3118.24</v>
      </c>
      <c r="AB1147" s="45">
        <v>676.53</v>
      </c>
      <c r="AC1147" s="45">
        <v>0</v>
      </c>
      <c r="AD1147" s="45">
        <v>0</v>
      </c>
      <c r="AE1147" s="46">
        <v>194.15</v>
      </c>
    </row>
    <row r="1148" spans="1:33" hidden="1" x14ac:dyDescent="0.2">
      <c r="A1148" s="378">
        <v>2019</v>
      </c>
      <c r="B1148" s="539" t="s">
        <v>2260</v>
      </c>
      <c r="C1148" s="164" t="s">
        <v>2488</v>
      </c>
      <c r="D1148" s="717">
        <v>43643</v>
      </c>
      <c r="E1148" s="203" t="s">
        <v>39</v>
      </c>
      <c r="F1148" s="203" t="s">
        <v>260</v>
      </c>
      <c r="G1148" s="203" t="s">
        <v>243</v>
      </c>
      <c r="H1148" s="203"/>
      <c r="I1148" s="465" t="s">
        <v>2418</v>
      </c>
      <c r="J1148" s="183" t="s">
        <v>839</v>
      </c>
      <c r="K1148" s="605"/>
      <c r="L1148" s="519">
        <v>0</v>
      </c>
      <c r="M1148" s="164">
        <v>786</v>
      </c>
      <c r="N1148" s="164">
        <v>0</v>
      </c>
      <c r="O1148" s="413">
        <v>0</v>
      </c>
      <c r="P1148" s="413">
        <v>0</v>
      </c>
      <c r="Q1148" s="413">
        <v>0</v>
      </c>
      <c r="R1148" s="413">
        <v>0</v>
      </c>
      <c r="S1148" s="413">
        <v>0</v>
      </c>
      <c r="T1148" s="164">
        <v>0</v>
      </c>
      <c r="U1148" s="164">
        <v>0</v>
      </c>
      <c r="V1148" s="164">
        <v>0</v>
      </c>
      <c r="W1148" s="164">
        <v>0</v>
      </c>
      <c r="X1148" s="164">
        <v>0</v>
      </c>
      <c r="Y1148" s="164">
        <v>0</v>
      </c>
      <c r="Z1148" s="499">
        <v>0</v>
      </c>
      <c r="AA1148" s="413">
        <v>452326.25</v>
      </c>
      <c r="AB1148" s="164">
        <v>7685.95</v>
      </c>
      <c r="AC1148" s="413">
        <v>0</v>
      </c>
      <c r="AD1148" s="413">
        <v>0</v>
      </c>
      <c r="AE1148" s="209">
        <v>0</v>
      </c>
    </row>
    <row r="1149" spans="1:33" hidden="1" x14ac:dyDescent="0.2">
      <c r="A1149" s="320">
        <v>2019</v>
      </c>
      <c r="B1149" s="203" t="s">
        <v>314</v>
      </c>
      <c r="C1149" s="164" t="s">
        <v>2487</v>
      </c>
      <c r="D1149" s="717">
        <v>43644</v>
      </c>
      <c r="E1149" s="203" t="s">
        <v>311</v>
      </c>
      <c r="F1149" s="203" t="s">
        <v>2259</v>
      </c>
      <c r="G1149" s="203" t="s">
        <v>63</v>
      </c>
      <c r="H1149" s="203"/>
      <c r="I1149" s="530" t="s">
        <v>2383</v>
      </c>
      <c r="J1149" s="156" t="s">
        <v>839</v>
      </c>
      <c r="K1149" s="604"/>
      <c r="L1149" s="518">
        <v>0</v>
      </c>
      <c r="M1149" s="83">
        <v>0</v>
      </c>
      <c r="N1149" s="83">
        <v>0</v>
      </c>
      <c r="O1149" s="83">
        <v>0</v>
      </c>
      <c r="P1149" s="83">
        <v>0</v>
      </c>
      <c r="Q1149" s="83">
        <v>0</v>
      </c>
      <c r="R1149" s="83">
        <v>0</v>
      </c>
      <c r="S1149" s="83">
        <v>0</v>
      </c>
      <c r="T1149" s="83">
        <v>0</v>
      </c>
      <c r="U1149" s="83">
        <v>0</v>
      </c>
      <c r="V1149" s="83">
        <v>0</v>
      </c>
      <c r="W1149" s="83">
        <v>0</v>
      </c>
      <c r="X1149" s="83">
        <v>0</v>
      </c>
      <c r="Y1149" s="164">
        <v>0</v>
      </c>
      <c r="Z1149" s="164">
        <v>0</v>
      </c>
      <c r="AA1149" s="164">
        <v>967002.38</v>
      </c>
      <c r="AB1149" s="164">
        <v>15000.82</v>
      </c>
      <c r="AC1149" s="164">
        <v>3531.92</v>
      </c>
      <c r="AD1149" s="164">
        <v>0</v>
      </c>
      <c r="AE1149" s="529">
        <v>0</v>
      </c>
    </row>
    <row r="1150" spans="1:33" x14ac:dyDescent="0.2">
      <c r="A1150" s="378">
        <v>2019</v>
      </c>
      <c r="B1150" s="539" t="s">
        <v>242</v>
      </c>
      <c r="C1150" s="164" t="s">
        <v>2486</v>
      </c>
      <c r="D1150" s="717">
        <v>43648</v>
      </c>
      <c r="E1150" s="203" t="s">
        <v>37</v>
      </c>
      <c r="F1150" s="203" t="s">
        <v>2261</v>
      </c>
      <c r="G1150" s="203" t="s">
        <v>68</v>
      </c>
      <c r="H1150" s="203"/>
      <c r="I1150" s="530" t="s">
        <v>2614</v>
      </c>
      <c r="J1150" s="183" t="s">
        <v>839</v>
      </c>
      <c r="K1150" s="605"/>
      <c r="L1150" s="519">
        <v>0</v>
      </c>
      <c r="M1150" s="164">
        <v>1518</v>
      </c>
      <c r="N1150" s="164">
        <v>0</v>
      </c>
      <c r="O1150" s="413">
        <v>0</v>
      </c>
      <c r="P1150" s="413">
        <v>0</v>
      </c>
      <c r="Q1150" s="413">
        <v>0</v>
      </c>
      <c r="R1150" s="413">
        <v>0</v>
      </c>
      <c r="S1150" s="413">
        <v>0</v>
      </c>
      <c r="T1150" s="164">
        <v>0</v>
      </c>
      <c r="U1150" s="164">
        <v>0</v>
      </c>
      <c r="V1150" s="164">
        <v>0</v>
      </c>
      <c r="W1150" s="164">
        <v>0</v>
      </c>
      <c r="X1150" s="164">
        <v>0</v>
      </c>
      <c r="Y1150" s="164">
        <v>0</v>
      </c>
      <c r="Z1150" s="499">
        <v>0</v>
      </c>
      <c r="AA1150" s="413">
        <v>79792.86</v>
      </c>
      <c r="AB1150" s="164">
        <v>4971.6499999999996</v>
      </c>
      <c r="AC1150" s="413">
        <v>2045.94</v>
      </c>
      <c r="AD1150" s="413">
        <v>0</v>
      </c>
      <c r="AE1150" s="209">
        <v>0</v>
      </c>
    </row>
    <row r="1151" spans="1:33" hidden="1" x14ac:dyDescent="0.2">
      <c r="A1151" s="622">
        <v>2019</v>
      </c>
      <c r="B1151" s="623" t="s">
        <v>1821</v>
      </c>
      <c r="C1151" s="44" t="s">
        <v>2485</v>
      </c>
      <c r="D1151" s="693">
        <v>43665</v>
      </c>
      <c r="E1151" s="115" t="s">
        <v>313</v>
      </c>
      <c r="F1151" s="115" t="s">
        <v>265</v>
      </c>
      <c r="G1151" s="115" t="s">
        <v>326</v>
      </c>
      <c r="H1151" s="115"/>
      <c r="I1151" s="541" t="s">
        <v>2318</v>
      </c>
      <c r="J1151" s="112" t="s">
        <v>537</v>
      </c>
      <c r="K1151" s="359">
        <v>43661</v>
      </c>
      <c r="L1151" s="501">
        <v>0</v>
      </c>
      <c r="M1151" s="542">
        <v>0</v>
      </c>
      <c r="N1151" s="44">
        <v>0</v>
      </c>
      <c r="O1151" s="44">
        <v>0</v>
      </c>
      <c r="P1151" s="44">
        <v>0</v>
      </c>
      <c r="Q1151" s="44">
        <v>0</v>
      </c>
      <c r="R1151" s="44">
        <v>0</v>
      </c>
      <c r="S1151" s="44">
        <v>0</v>
      </c>
      <c r="T1151" s="44">
        <v>0</v>
      </c>
      <c r="U1151" s="44">
        <v>0</v>
      </c>
      <c r="V1151" s="44">
        <v>0</v>
      </c>
      <c r="W1151" s="44">
        <v>0</v>
      </c>
      <c r="X1151" s="44">
        <v>0</v>
      </c>
      <c r="Y1151" s="44">
        <v>0</v>
      </c>
      <c r="Z1151" s="242">
        <v>0</v>
      </c>
      <c r="AA1151" s="44">
        <v>2000000</v>
      </c>
      <c r="AB1151" s="44">
        <v>22044.76</v>
      </c>
      <c r="AC1151" s="44">
        <v>2727.92</v>
      </c>
      <c r="AD1151" s="44">
        <v>0</v>
      </c>
      <c r="AE1151" s="341">
        <v>0</v>
      </c>
    </row>
    <row r="1152" spans="1:33" hidden="1" x14ac:dyDescent="0.2">
      <c r="A1152" s="113">
        <v>2019</v>
      </c>
      <c r="B1152" s="115" t="s">
        <v>2155</v>
      </c>
      <c r="C1152" s="44" t="s">
        <v>2484</v>
      </c>
      <c r="D1152" s="693">
        <v>43665</v>
      </c>
      <c r="E1152" s="115" t="s">
        <v>279</v>
      </c>
      <c r="F1152" s="115" t="s">
        <v>262</v>
      </c>
      <c r="G1152" s="115" t="s">
        <v>69</v>
      </c>
      <c r="H1152" s="112" t="s">
        <v>2334</v>
      </c>
      <c r="I1152" s="452" t="s">
        <v>2333</v>
      </c>
      <c r="J1152" s="119" t="s">
        <v>592</v>
      </c>
      <c r="K1152" s="117" t="s">
        <v>2451</v>
      </c>
      <c r="L1152" s="501">
        <v>0</v>
      </c>
      <c r="M1152" s="44">
        <v>843</v>
      </c>
      <c r="N1152" s="44">
        <v>0</v>
      </c>
      <c r="O1152" s="44">
        <v>0</v>
      </c>
      <c r="P1152" s="44">
        <v>0</v>
      </c>
      <c r="Q1152" s="44">
        <v>0</v>
      </c>
      <c r="R1152" s="44">
        <v>0</v>
      </c>
      <c r="S1152" s="44">
        <v>0</v>
      </c>
      <c r="T1152" s="44">
        <v>0</v>
      </c>
      <c r="U1152" s="44">
        <v>915628.78</v>
      </c>
      <c r="V1152" s="44">
        <v>0</v>
      </c>
      <c r="W1152" s="44">
        <v>0</v>
      </c>
      <c r="X1152" s="44">
        <v>0</v>
      </c>
      <c r="Y1152" s="44">
        <v>0</v>
      </c>
      <c r="Z1152" s="44">
        <v>0</v>
      </c>
      <c r="AA1152" s="44">
        <v>1070277.33</v>
      </c>
      <c r="AB1152" s="44">
        <v>27834.99</v>
      </c>
      <c r="AC1152" s="44">
        <v>13481.8</v>
      </c>
      <c r="AD1152" s="44">
        <v>0</v>
      </c>
      <c r="AE1152" s="109">
        <v>0</v>
      </c>
    </row>
    <row r="1153" spans="1:32" hidden="1" x14ac:dyDescent="0.2">
      <c r="A1153" s="378">
        <v>2019</v>
      </c>
      <c r="B1153" s="320" t="s">
        <v>1767</v>
      </c>
      <c r="C1153" s="164" t="s">
        <v>2483</v>
      </c>
      <c r="D1153" s="717">
        <v>43665</v>
      </c>
      <c r="E1153" s="203" t="s">
        <v>50</v>
      </c>
      <c r="F1153" s="203" t="s">
        <v>251</v>
      </c>
      <c r="G1153" s="203" t="s">
        <v>326</v>
      </c>
      <c r="H1153" s="203" t="s">
        <v>2425</v>
      </c>
      <c r="I1153" s="465" t="s">
        <v>2202</v>
      </c>
      <c r="J1153" s="183" t="s">
        <v>839</v>
      </c>
      <c r="K1153" s="603"/>
      <c r="L1153" s="519">
        <v>0</v>
      </c>
      <c r="M1153" s="164">
        <v>0</v>
      </c>
      <c r="N1153" s="164">
        <v>0</v>
      </c>
      <c r="O1153" s="413">
        <v>0</v>
      </c>
      <c r="P1153" s="413">
        <v>0</v>
      </c>
      <c r="Q1153" s="413">
        <v>0</v>
      </c>
      <c r="R1153" s="413">
        <v>0</v>
      </c>
      <c r="S1153" s="207">
        <v>0</v>
      </c>
      <c r="T1153" s="207">
        <v>0</v>
      </c>
      <c r="U1153" s="207">
        <v>0</v>
      </c>
      <c r="V1153" s="207">
        <v>0</v>
      </c>
      <c r="W1153" s="207">
        <v>0</v>
      </c>
      <c r="X1153" s="207">
        <v>0</v>
      </c>
      <c r="Y1153" s="207">
        <v>0</v>
      </c>
      <c r="Z1153" s="162">
        <v>0</v>
      </c>
      <c r="AA1153" s="416" t="s">
        <v>2244</v>
      </c>
      <c r="AB1153" s="83">
        <v>4876.17</v>
      </c>
      <c r="AC1153" s="415">
        <v>0</v>
      </c>
      <c r="AD1153" s="415">
        <v>0</v>
      </c>
      <c r="AE1153" s="418">
        <v>0</v>
      </c>
    </row>
    <row r="1154" spans="1:32" x14ac:dyDescent="0.2">
      <c r="A1154" s="622">
        <v>2019</v>
      </c>
      <c r="B1154" s="623" t="s">
        <v>2262</v>
      </c>
      <c r="C1154" s="44" t="s">
        <v>2482</v>
      </c>
      <c r="D1154" s="693">
        <v>43678</v>
      </c>
      <c r="E1154" s="115" t="s">
        <v>2263</v>
      </c>
      <c r="F1154" s="115" t="s">
        <v>265</v>
      </c>
      <c r="G1154" s="115" t="s">
        <v>329</v>
      </c>
      <c r="H1154" s="115"/>
      <c r="I1154" s="541" t="s">
        <v>2445</v>
      </c>
      <c r="J1154" s="295" t="s">
        <v>316</v>
      </c>
      <c r="K1154" s="117" t="s">
        <v>2444</v>
      </c>
      <c r="L1154" s="501">
        <v>0</v>
      </c>
      <c r="M1154" s="542">
        <v>0</v>
      </c>
      <c r="N1154" s="44">
        <v>0</v>
      </c>
      <c r="O1154" s="44">
        <v>0</v>
      </c>
      <c r="P1154" s="44">
        <v>0</v>
      </c>
      <c r="Q1154" s="44">
        <v>0</v>
      </c>
      <c r="R1154" s="44">
        <v>0</v>
      </c>
      <c r="S1154" s="44">
        <v>0</v>
      </c>
      <c r="T1154" s="44">
        <v>0</v>
      </c>
      <c r="U1154" s="44">
        <v>0</v>
      </c>
      <c r="V1154" s="44">
        <v>0</v>
      </c>
      <c r="W1154" s="44">
        <v>300</v>
      </c>
      <c r="X1154" s="44">
        <v>0</v>
      </c>
      <c r="Y1154" s="44">
        <v>0</v>
      </c>
      <c r="Z1154" s="242">
        <v>0</v>
      </c>
      <c r="AA1154" s="44" t="s">
        <v>20</v>
      </c>
      <c r="AB1154" s="44">
        <v>4400.71</v>
      </c>
      <c r="AC1154" s="44">
        <v>0</v>
      </c>
      <c r="AD1154" s="44">
        <v>0</v>
      </c>
      <c r="AE1154" s="341">
        <v>4400.71</v>
      </c>
    </row>
    <row r="1155" spans="1:32" hidden="1" x14ac:dyDescent="0.2">
      <c r="A1155" s="335">
        <v>2019</v>
      </c>
      <c r="B1155" s="203" t="s">
        <v>2341</v>
      </c>
      <c r="C1155" s="547" t="s">
        <v>2481</v>
      </c>
      <c r="D1155" s="717">
        <v>43683</v>
      </c>
      <c r="E1155" s="203" t="s">
        <v>279</v>
      </c>
      <c r="F1155" s="203" t="s">
        <v>890</v>
      </c>
      <c r="G1155" s="203" t="s">
        <v>326</v>
      </c>
      <c r="H1155" s="203"/>
      <c r="I1155" s="530" t="s">
        <v>698</v>
      </c>
      <c r="J1155" s="183" t="s">
        <v>839</v>
      </c>
      <c r="K1155" s="603"/>
      <c r="L1155" s="519">
        <v>0</v>
      </c>
      <c r="M1155" s="531">
        <v>0</v>
      </c>
      <c r="N1155" s="164">
        <v>0</v>
      </c>
      <c r="O1155" s="413">
        <v>0</v>
      </c>
      <c r="P1155" s="413">
        <v>0</v>
      </c>
      <c r="Q1155" s="413">
        <v>0</v>
      </c>
      <c r="R1155" s="413">
        <v>0</v>
      </c>
      <c r="S1155" s="419">
        <v>0</v>
      </c>
      <c r="T1155" s="272">
        <v>0</v>
      </c>
      <c r="U1155" s="272">
        <v>0</v>
      </c>
      <c r="V1155" s="272">
        <v>0</v>
      </c>
      <c r="W1155" s="272">
        <v>0</v>
      </c>
      <c r="X1155" s="272">
        <v>0</v>
      </c>
      <c r="Y1155" s="272">
        <v>0</v>
      </c>
      <c r="Z1155" s="420">
        <v>0</v>
      </c>
      <c r="AA1155" s="419" t="s">
        <v>2342</v>
      </c>
      <c r="AB1155" s="164">
        <v>11880.77</v>
      </c>
      <c r="AC1155" s="413">
        <v>0</v>
      </c>
      <c r="AD1155" s="413">
        <v>0</v>
      </c>
      <c r="AE1155" s="529">
        <v>0</v>
      </c>
    </row>
    <row r="1156" spans="1:32" hidden="1" x14ac:dyDescent="0.2">
      <c r="A1156" s="378">
        <v>2019</v>
      </c>
      <c r="B1156" s="335" t="s">
        <v>2114</v>
      </c>
      <c r="C1156" s="547" t="s">
        <v>2480</v>
      </c>
      <c r="D1156" s="717">
        <v>43697</v>
      </c>
      <c r="E1156" s="270" t="s">
        <v>44</v>
      </c>
      <c r="F1156" s="270" t="s">
        <v>265</v>
      </c>
      <c r="G1156" s="270" t="s">
        <v>68</v>
      </c>
      <c r="H1156" s="270"/>
      <c r="I1156" s="466" t="s">
        <v>698</v>
      </c>
      <c r="J1156" s="156" t="s">
        <v>839</v>
      </c>
      <c r="K1156" s="604"/>
      <c r="L1156" s="518">
        <v>0</v>
      </c>
      <c r="M1156" s="83">
        <v>0</v>
      </c>
      <c r="N1156" s="83">
        <v>0</v>
      </c>
      <c r="O1156" s="83">
        <v>0</v>
      </c>
      <c r="P1156" s="83">
        <v>0</v>
      </c>
      <c r="Q1156" s="83">
        <v>0</v>
      </c>
      <c r="R1156" s="83">
        <v>0</v>
      </c>
      <c r="S1156" s="83">
        <v>0</v>
      </c>
      <c r="T1156" s="83">
        <v>0</v>
      </c>
      <c r="U1156" s="83">
        <v>0</v>
      </c>
      <c r="V1156" s="83">
        <v>0</v>
      </c>
      <c r="W1156" s="83">
        <v>0</v>
      </c>
      <c r="X1156" s="83">
        <v>0</v>
      </c>
      <c r="Y1156" s="83">
        <v>0</v>
      </c>
      <c r="Z1156" s="83">
        <v>0</v>
      </c>
      <c r="AA1156" s="83" t="s">
        <v>1819</v>
      </c>
      <c r="AB1156" s="83">
        <v>8337.89</v>
      </c>
      <c r="AC1156" s="83">
        <v>0</v>
      </c>
      <c r="AD1156" s="83">
        <v>0</v>
      </c>
      <c r="AE1156" s="148">
        <v>0</v>
      </c>
    </row>
    <row r="1157" spans="1:32" hidden="1" x14ac:dyDescent="0.2">
      <c r="A1157" s="335">
        <v>2019</v>
      </c>
      <c r="B1157" s="320" t="s">
        <v>2311</v>
      </c>
      <c r="C1157" s="547" t="s">
        <v>2479</v>
      </c>
      <c r="D1157" s="717">
        <v>43697</v>
      </c>
      <c r="E1157" s="203" t="s">
        <v>296</v>
      </c>
      <c r="F1157" s="270" t="s">
        <v>260</v>
      </c>
      <c r="G1157" s="270" t="s">
        <v>63</v>
      </c>
      <c r="H1157" s="270" t="s">
        <v>1</v>
      </c>
      <c r="I1157" s="466" t="s">
        <v>2323</v>
      </c>
      <c r="J1157" s="183" t="s">
        <v>839</v>
      </c>
      <c r="K1157" s="603"/>
      <c r="L1157" s="518">
        <v>0</v>
      </c>
      <c r="M1157" s="531">
        <v>0</v>
      </c>
      <c r="N1157" s="164">
        <v>0</v>
      </c>
      <c r="O1157" s="413">
        <v>0</v>
      </c>
      <c r="P1157" s="413">
        <v>0</v>
      </c>
      <c r="Q1157" s="413">
        <v>0</v>
      </c>
      <c r="R1157" s="413">
        <v>0</v>
      </c>
      <c r="S1157" s="419">
        <v>0</v>
      </c>
      <c r="T1157" s="272">
        <v>0</v>
      </c>
      <c r="U1157" s="272">
        <v>0</v>
      </c>
      <c r="V1157" s="272">
        <v>0</v>
      </c>
      <c r="W1157" s="272">
        <v>0</v>
      </c>
      <c r="X1157" s="272">
        <v>0</v>
      </c>
      <c r="Y1157" s="272">
        <v>0</v>
      </c>
      <c r="Z1157" s="420">
        <v>0</v>
      </c>
      <c r="AA1157" s="408" t="s">
        <v>229</v>
      </c>
      <c r="AB1157" s="164">
        <v>0</v>
      </c>
      <c r="AC1157" s="413">
        <v>0</v>
      </c>
      <c r="AD1157" s="413">
        <v>0</v>
      </c>
      <c r="AE1157" s="529">
        <v>0</v>
      </c>
    </row>
    <row r="1158" spans="1:32" hidden="1" x14ac:dyDescent="0.2">
      <c r="A1158" s="335">
        <v>2019</v>
      </c>
      <c r="B1158" s="335" t="s">
        <v>1003</v>
      </c>
      <c r="C1158" s="547" t="s">
        <v>2478</v>
      </c>
      <c r="D1158" s="717">
        <v>43697</v>
      </c>
      <c r="E1158" s="270" t="s">
        <v>296</v>
      </c>
      <c r="F1158" s="270" t="s">
        <v>260</v>
      </c>
      <c r="G1158" s="270" t="s">
        <v>63</v>
      </c>
      <c r="H1158" s="270"/>
      <c r="I1158" s="530" t="s">
        <v>2805</v>
      </c>
      <c r="J1158" s="306" t="s">
        <v>839</v>
      </c>
      <c r="K1158" s="603"/>
      <c r="L1158" s="519">
        <v>0</v>
      </c>
      <c r="M1158" s="531">
        <v>0</v>
      </c>
      <c r="N1158" s="164">
        <v>0</v>
      </c>
      <c r="O1158" s="413">
        <v>0</v>
      </c>
      <c r="P1158" s="413">
        <v>0</v>
      </c>
      <c r="Q1158" s="413">
        <v>0</v>
      </c>
      <c r="R1158" s="413">
        <v>0</v>
      </c>
      <c r="S1158" s="413">
        <v>0</v>
      </c>
      <c r="T1158" s="164">
        <v>0</v>
      </c>
      <c r="U1158" s="164">
        <v>0</v>
      </c>
      <c r="V1158" s="164">
        <v>0</v>
      </c>
      <c r="W1158" s="164">
        <v>0</v>
      </c>
      <c r="X1158" s="164">
        <v>0</v>
      </c>
      <c r="Y1158" s="164">
        <v>0</v>
      </c>
      <c r="Z1158" s="499">
        <v>0</v>
      </c>
      <c r="AA1158" s="408" t="s">
        <v>229</v>
      </c>
      <c r="AB1158" s="164">
        <v>0</v>
      </c>
      <c r="AC1158" s="413">
        <v>0</v>
      </c>
      <c r="AD1158" s="413">
        <v>0</v>
      </c>
      <c r="AE1158" s="529">
        <v>0</v>
      </c>
    </row>
    <row r="1159" spans="1:32" hidden="1" x14ac:dyDescent="0.2">
      <c r="A1159" s="335">
        <v>2019</v>
      </c>
      <c r="B1159" s="335" t="s">
        <v>2302</v>
      </c>
      <c r="C1159" s="547" t="s">
        <v>2477</v>
      </c>
      <c r="D1159" s="717">
        <v>43697</v>
      </c>
      <c r="E1159" s="270" t="s">
        <v>2243</v>
      </c>
      <c r="F1159" s="270" t="s">
        <v>260</v>
      </c>
      <c r="G1159" s="270" t="s">
        <v>63</v>
      </c>
      <c r="H1159" s="270"/>
      <c r="I1159" s="530" t="s">
        <v>3059</v>
      </c>
      <c r="J1159" s="306" t="s">
        <v>839</v>
      </c>
      <c r="K1159" s="603"/>
      <c r="L1159" s="519">
        <v>0</v>
      </c>
      <c r="M1159" s="531">
        <v>0</v>
      </c>
      <c r="N1159" s="164">
        <v>0</v>
      </c>
      <c r="O1159" s="413">
        <v>0</v>
      </c>
      <c r="P1159" s="413">
        <v>0</v>
      </c>
      <c r="Q1159" s="413">
        <v>0</v>
      </c>
      <c r="R1159" s="413">
        <v>0</v>
      </c>
      <c r="S1159" s="413">
        <v>0</v>
      </c>
      <c r="T1159" s="164">
        <v>0</v>
      </c>
      <c r="U1159" s="164">
        <v>0</v>
      </c>
      <c r="V1159" s="164">
        <v>0</v>
      </c>
      <c r="W1159" s="164">
        <v>0</v>
      </c>
      <c r="X1159" s="164">
        <v>0</v>
      </c>
      <c r="Y1159" s="164">
        <v>0</v>
      </c>
      <c r="Z1159" s="499">
        <v>0</v>
      </c>
      <c r="AA1159" s="408" t="s">
        <v>229</v>
      </c>
      <c r="AB1159" s="164">
        <v>0</v>
      </c>
      <c r="AC1159" s="413">
        <v>0</v>
      </c>
      <c r="AD1159" s="413">
        <v>0</v>
      </c>
      <c r="AE1159" s="529">
        <v>0</v>
      </c>
    </row>
    <row r="1160" spans="1:32" hidden="1" x14ac:dyDescent="0.2">
      <c r="A1160" s="176">
        <v>2019</v>
      </c>
      <c r="B1160" s="176" t="s">
        <v>731</v>
      </c>
      <c r="C1160" s="340" t="s">
        <v>2476</v>
      </c>
      <c r="D1160" s="693">
        <v>43697</v>
      </c>
      <c r="E1160" s="177" t="s">
        <v>296</v>
      </c>
      <c r="F1160" s="177" t="s">
        <v>262</v>
      </c>
      <c r="G1160" s="177" t="s">
        <v>63</v>
      </c>
      <c r="H1160" s="177"/>
      <c r="I1160" s="541" t="s">
        <v>2542</v>
      </c>
      <c r="J1160" s="112" t="s">
        <v>592</v>
      </c>
      <c r="K1160" s="117" t="s">
        <v>2794</v>
      </c>
      <c r="L1160" s="501">
        <v>0</v>
      </c>
      <c r="M1160" s="542">
        <v>0</v>
      </c>
      <c r="N1160" s="44">
        <v>0</v>
      </c>
      <c r="O1160" s="44">
        <v>0</v>
      </c>
      <c r="P1160" s="44">
        <v>0</v>
      </c>
      <c r="Q1160" s="44">
        <v>0</v>
      </c>
      <c r="R1160" s="44">
        <v>0</v>
      </c>
      <c r="S1160" s="44">
        <v>0</v>
      </c>
      <c r="T1160" s="44">
        <v>0</v>
      </c>
      <c r="U1160" s="44">
        <v>0</v>
      </c>
      <c r="V1160" s="44">
        <v>0</v>
      </c>
      <c r="W1160" s="44">
        <v>82000</v>
      </c>
      <c r="X1160" s="44">
        <v>0</v>
      </c>
      <c r="Y1160" s="44">
        <v>0</v>
      </c>
      <c r="Z1160" s="242">
        <v>0</v>
      </c>
      <c r="AA1160" s="170" t="s">
        <v>229</v>
      </c>
      <c r="AB1160" s="44">
        <v>0</v>
      </c>
      <c r="AC1160" s="44">
        <v>0</v>
      </c>
      <c r="AD1160" s="44">
        <v>0</v>
      </c>
      <c r="AE1160" s="341">
        <v>0</v>
      </c>
    </row>
    <row r="1161" spans="1:32" hidden="1" x14ac:dyDescent="0.2">
      <c r="A1161" s="335">
        <v>2019</v>
      </c>
      <c r="B1161" s="335" t="s">
        <v>2324</v>
      </c>
      <c r="C1161" s="547" t="s">
        <v>2475</v>
      </c>
      <c r="D1161" s="717">
        <v>43697</v>
      </c>
      <c r="E1161" s="270" t="s">
        <v>296</v>
      </c>
      <c r="F1161" s="270" t="s">
        <v>260</v>
      </c>
      <c r="G1161" s="270" t="s">
        <v>63</v>
      </c>
      <c r="H1161" s="270"/>
      <c r="I1161" s="530" t="s">
        <v>2323</v>
      </c>
      <c r="J1161" s="306" t="s">
        <v>839</v>
      </c>
      <c r="K1161" s="603"/>
      <c r="L1161" s="519">
        <v>0</v>
      </c>
      <c r="M1161" s="531">
        <v>0</v>
      </c>
      <c r="N1161" s="164">
        <v>0</v>
      </c>
      <c r="O1161" s="413">
        <v>0</v>
      </c>
      <c r="P1161" s="413">
        <v>0</v>
      </c>
      <c r="Q1161" s="413">
        <v>0</v>
      </c>
      <c r="R1161" s="413">
        <v>0</v>
      </c>
      <c r="S1161" s="413">
        <v>0</v>
      </c>
      <c r="T1161" s="164">
        <v>0</v>
      </c>
      <c r="U1161" s="164">
        <v>0</v>
      </c>
      <c r="V1161" s="164">
        <v>0</v>
      </c>
      <c r="W1161" s="164">
        <v>0</v>
      </c>
      <c r="X1161" s="164">
        <v>0</v>
      </c>
      <c r="Y1161" s="164">
        <v>0</v>
      </c>
      <c r="Z1161" s="499">
        <v>0</v>
      </c>
      <c r="AA1161" s="408" t="s">
        <v>229</v>
      </c>
      <c r="AB1161" s="164">
        <v>0</v>
      </c>
      <c r="AC1161" s="413">
        <v>0</v>
      </c>
      <c r="AD1161" s="413">
        <v>0</v>
      </c>
      <c r="AE1161" s="529">
        <v>0</v>
      </c>
    </row>
    <row r="1162" spans="1:32" hidden="1" x14ac:dyDescent="0.2">
      <c r="A1162" s="335">
        <v>2019</v>
      </c>
      <c r="B1162" s="335" t="s">
        <v>2213</v>
      </c>
      <c r="C1162" s="547" t="s">
        <v>2474</v>
      </c>
      <c r="D1162" s="717">
        <v>43697</v>
      </c>
      <c r="E1162" s="270" t="s">
        <v>296</v>
      </c>
      <c r="F1162" s="270" t="s">
        <v>260</v>
      </c>
      <c r="G1162" s="270" t="s">
        <v>63</v>
      </c>
      <c r="H1162" s="270"/>
      <c r="I1162" s="530" t="s">
        <v>698</v>
      </c>
      <c r="J1162" s="306" t="s">
        <v>839</v>
      </c>
      <c r="K1162" s="603"/>
      <c r="L1162" s="519">
        <v>0</v>
      </c>
      <c r="M1162" s="531">
        <v>0</v>
      </c>
      <c r="N1162" s="164">
        <v>0</v>
      </c>
      <c r="O1162" s="413">
        <v>0</v>
      </c>
      <c r="P1162" s="413">
        <v>0</v>
      </c>
      <c r="Q1162" s="413">
        <v>0</v>
      </c>
      <c r="R1162" s="413">
        <v>0</v>
      </c>
      <c r="S1162" s="413">
        <v>0</v>
      </c>
      <c r="T1162" s="164">
        <v>0</v>
      </c>
      <c r="U1162" s="164">
        <v>0</v>
      </c>
      <c r="V1162" s="164">
        <v>0</v>
      </c>
      <c r="W1162" s="164">
        <v>0</v>
      </c>
      <c r="X1162" s="164">
        <v>0</v>
      </c>
      <c r="Y1162" s="164">
        <v>0</v>
      </c>
      <c r="Z1162" s="499">
        <v>0</v>
      </c>
      <c r="AA1162" s="408" t="s">
        <v>229</v>
      </c>
      <c r="AB1162" s="164">
        <v>0</v>
      </c>
      <c r="AC1162" s="413">
        <v>0</v>
      </c>
      <c r="AD1162" s="413">
        <v>0</v>
      </c>
      <c r="AE1162" s="529">
        <v>0</v>
      </c>
    </row>
    <row r="1163" spans="1:32" hidden="1" x14ac:dyDescent="0.2">
      <c r="A1163" s="335">
        <v>2019</v>
      </c>
      <c r="B1163" s="335" t="s">
        <v>2325</v>
      </c>
      <c r="C1163" s="547" t="s">
        <v>2473</v>
      </c>
      <c r="D1163" s="717">
        <v>43697</v>
      </c>
      <c r="E1163" s="270" t="s">
        <v>2326</v>
      </c>
      <c r="F1163" s="270" t="s">
        <v>260</v>
      </c>
      <c r="G1163" s="270" t="s">
        <v>63</v>
      </c>
      <c r="H1163" s="270"/>
      <c r="I1163" s="530" t="s">
        <v>2820</v>
      </c>
      <c r="J1163" s="306" t="s">
        <v>839</v>
      </c>
      <c r="K1163" s="603"/>
      <c r="L1163" s="519">
        <v>0</v>
      </c>
      <c r="M1163" s="531">
        <v>0</v>
      </c>
      <c r="N1163" s="164">
        <v>0</v>
      </c>
      <c r="O1163" s="413">
        <v>0</v>
      </c>
      <c r="P1163" s="413">
        <v>0</v>
      </c>
      <c r="Q1163" s="413">
        <v>0</v>
      </c>
      <c r="R1163" s="413">
        <v>0</v>
      </c>
      <c r="S1163" s="413">
        <v>0</v>
      </c>
      <c r="T1163" s="164">
        <v>0</v>
      </c>
      <c r="U1163" s="164">
        <v>0</v>
      </c>
      <c r="V1163" s="164">
        <v>0</v>
      </c>
      <c r="W1163" s="164">
        <v>0</v>
      </c>
      <c r="X1163" s="164">
        <v>0</v>
      </c>
      <c r="Y1163" s="164">
        <v>0</v>
      </c>
      <c r="Z1163" s="499">
        <v>0</v>
      </c>
      <c r="AA1163" s="408" t="s">
        <v>229</v>
      </c>
      <c r="AB1163" s="164">
        <v>0</v>
      </c>
      <c r="AC1163" s="413">
        <v>0</v>
      </c>
      <c r="AD1163" s="413">
        <v>0</v>
      </c>
      <c r="AE1163" s="529">
        <v>0</v>
      </c>
    </row>
    <row r="1164" spans="1:32" x14ac:dyDescent="0.2">
      <c r="A1164" s="335">
        <v>2019</v>
      </c>
      <c r="B1164" s="335" t="s">
        <v>726</v>
      </c>
      <c r="C1164" s="547" t="s">
        <v>2472</v>
      </c>
      <c r="D1164" s="717">
        <v>43697</v>
      </c>
      <c r="E1164" s="270" t="s">
        <v>37</v>
      </c>
      <c r="F1164" s="270" t="s">
        <v>250</v>
      </c>
      <c r="G1164" s="270" t="s">
        <v>68</v>
      </c>
      <c r="H1164" s="270"/>
      <c r="I1164" s="530" t="s">
        <v>2637</v>
      </c>
      <c r="J1164" s="306" t="s">
        <v>839</v>
      </c>
      <c r="K1164" s="603"/>
      <c r="L1164" s="519">
        <v>0</v>
      </c>
      <c r="M1164" s="531">
        <v>0</v>
      </c>
      <c r="N1164" s="164">
        <v>0</v>
      </c>
      <c r="O1164" s="413">
        <v>0</v>
      </c>
      <c r="P1164" s="413">
        <v>0</v>
      </c>
      <c r="Q1164" s="413">
        <v>0</v>
      </c>
      <c r="R1164" s="413">
        <v>0</v>
      </c>
      <c r="S1164" s="413">
        <v>0</v>
      </c>
      <c r="T1164" s="164">
        <v>0</v>
      </c>
      <c r="U1164" s="164">
        <v>0</v>
      </c>
      <c r="V1164" s="164">
        <v>0</v>
      </c>
      <c r="W1164" s="164">
        <v>0</v>
      </c>
      <c r="X1164" s="164">
        <v>0</v>
      </c>
      <c r="Y1164" s="164">
        <v>0</v>
      </c>
      <c r="Z1164" s="499">
        <v>0</v>
      </c>
      <c r="AA1164" s="336">
        <v>440731.83</v>
      </c>
      <c r="AB1164" s="164">
        <v>11525.46</v>
      </c>
      <c r="AC1164" s="413">
        <v>2727.92</v>
      </c>
      <c r="AD1164" s="413">
        <v>0</v>
      </c>
      <c r="AE1164" s="529">
        <v>0</v>
      </c>
    </row>
    <row r="1165" spans="1:32" hidden="1" x14ac:dyDescent="0.2">
      <c r="A1165" s="176">
        <v>2019</v>
      </c>
      <c r="B1165" s="115" t="s">
        <v>2322</v>
      </c>
      <c r="C1165" s="340" t="s">
        <v>2471</v>
      </c>
      <c r="D1165" s="693">
        <v>43719</v>
      </c>
      <c r="E1165" s="115" t="s">
        <v>2416</v>
      </c>
      <c r="F1165" s="115" t="s">
        <v>2556</v>
      </c>
      <c r="G1165" s="115" t="s">
        <v>2216</v>
      </c>
      <c r="H1165" s="115"/>
      <c r="I1165" s="541" t="s">
        <v>2328</v>
      </c>
      <c r="J1165" s="37" t="s">
        <v>310</v>
      </c>
      <c r="K1165" s="217" t="s">
        <v>3080</v>
      </c>
      <c r="L1165" s="501">
        <v>0</v>
      </c>
      <c r="M1165" s="542">
        <v>0</v>
      </c>
      <c r="N1165" s="44">
        <v>0</v>
      </c>
      <c r="O1165" s="44">
        <v>0</v>
      </c>
      <c r="P1165" s="44">
        <v>0</v>
      </c>
      <c r="Q1165" s="44">
        <v>0</v>
      </c>
      <c r="R1165" s="44">
        <v>0</v>
      </c>
      <c r="S1165" s="44">
        <v>0</v>
      </c>
      <c r="T1165" s="44">
        <v>0</v>
      </c>
      <c r="U1165" s="44">
        <v>0</v>
      </c>
      <c r="V1165" s="44">
        <v>0</v>
      </c>
      <c r="W1165" s="44">
        <v>0</v>
      </c>
      <c r="X1165" s="44">
        <v>0</v>
      </c>
      <c r="Y1165" s="44">
        <v>0</v>
      </c>
      <c r="Z1165" s="242">
        <v>0</v>
      </c>
      <c r="AA1165" s="44" t="s">
        <v>1769</v>
      </c>
      <c r="AB1165" s="44">
        <v>2585.39</v>
      </c>
      <c r="AC1165" s="44">
        <v>0</v>
      </c>
      <c r="AD1165" s="44">
        <v>0</v>
      </c>
      <c r="AE1165" s="341">
        <v>2585.39</v>
      </c>
    </row>
    <row r="1166" spans="1:32" hidden="1" x14ac:dyDescent="0.2">
      <c r="A1166" s="176">
        <v>2019</v>
      </c>
      <c r="B1166" s="176" t="s">
        <v>2312</v>
      </c>
      <c r="C1166" s="340" t="s">
        <v>2469</v>
      </c>
      <c r="D1166" s="693">
        <v>43719</v>
      </c>
      <c r="E1166" s="177" t="s">
        <v>2329</v>
      </c>
      <c r="F1166" s="177" t="s">
        <v>291</v>
      </c>
      <c r="G1166" s="177" t="s">
        <v>69</v>
      </c>
      <c r="H1166" s="177" t="s">
        <v>2313</v>
      </c>
      <c r="I1166" s="541" t="s">
        <v>2327</v>
      </c>
      <c r="J1166" s="112" t="s">
        <v>839</v>
      </c>
      <c r="K1166" s="117"/>
      <c r="L1166" s="501">
        <v>0</v>
      </c>
      <c r="M1166" s="542">
        <v>0</v>
      </c>
      <c r="N1166" s="44">
        <v>0</v>
      </c>
      <c r="O1166" s="44">
        <v>0</v>
      </c>
      <c r="P1166" s="44">
        <v>0</v>
      </c>
      <c r="Q1166" s="44">
        <v>0</v>
      </c>
      <c r="R1166" s="44">
        <v>0</v>
      </c>
      <c r="S1166" s="44">
        <v>2485.1999999999998</v>
      </c>
      <c r="T1166" s="44">
        <v>0</v>
      </c>
      <c r="U1166" s="44">
        <v>0</v>
      </c>
      <c r="V1166" s="44">
        <v>0</v>
      </c>
      <c r="W1166" s="44">
        <v>0</v>
      </c>
      <c r="X1166" s="44">
        <v>386</v>
      </c>
      <c r="Y1166" s="44">
        <v>0</v>
      </c>
      <c r="Z1166" s="242">
        <v>0</v>
      </c>
      <c r="AA1166" s="44" t="s">
        <v>2330</v>
      </c>
      <c r="AB1166" s="44">
        <v>697.84</v>
      </c>
      <c r="AC1166" s="44">
        <v>0</v>
      </c>
      <c r="AD1166" s="44">
        <v>0</v>
      </c>
      <c r="AE1166" s="341">
        <v>0</v>
      </c>
    </row>
    <row r="1167" spans="1:32" hidden="1" x14ac:dyDescent="0.2">
      <c r="A1167" s="378">
        <v>2019</v>
      </c>
      <c r="B1167" s="320" t="s">
        <v>106</v>
      </c>
      <c r="C1167" s="547" t="s">
        <v>2470</v>
      </c>
      <c r="D1167" s="717">
        <v>43725</v>
      </c>
      <c r="E1167" s="203" t="s">
        <v>294</v>
      </c>
      <c r="F1167" s="203" t="s">
        <v>250</v>
      </c>
      <c r="G1167" s="203" t="s">
        <v>68</v>
      </c>
      <c r="H1167" s="203"/>
      <c r="I1167" s="465" t="s">
        <v>2203</v>
      </c>
      <c r="J1167" s="183" t="s">
        <v>839</v>
      </c>
      <c r="K1167" s="603"/>
      <c r="L1167" s="519">
        <v>0</v>
      </c>
      <c r="M1167" s="164">
        <v>0</v>
      </c>
      <c r="N1167" s="164">
        <v>0</v>
      </c>
      <c r="O1167" s="413">
        <v>0</v>
      </c>
      <c r="P1167" s="413">
        <v>0</v>
      </c>
      <c r="Q1167" s="413">
        <v>0</v>
      </c>
      <c r="R1167" s="413">
        <v>0</v>
      </c>
      <c r="S1167" s="272">
        <v>0</v>
      </c>
      <c r="T1167" s="272">
        <v>0</v>
      </c>
      <c r="U1167" s="272">
        <v>0</v>
      </c>
      <c r="V1167" s="272">
        <v>0</v>
      </c>
      <c r="W1167" s="272">
        <v>0</v>
      </c>
      <c r="X1167" s="272">
        <v>0</v>
      </c>
      <c r="Y1167" s="272">
        <v>0</v>
      </c>
      <c r="Z1167" s="273">
        <v>0</v>
      </c>
      <c r="AA1167" s="419">
        <v>897560.33</v>
      </c>
      <c r="AB1167" s="164">
        <v>15000.83</v>
      </c>
      <c r="AC1167" s="413">
        <v>0</v>
      </c>
      <c r="AD1167" s="413">
        <v>0</v>
      </c>
      <c r="AE1167" s="414">
        <v>0</v>
      </c>
    </row>
    <row r="1168" spans="1:32" x14ac:dyDescent="0.2">
      <c r="A1168" s="335">
        <v>2019</v>
      </c>
      <c r="B1168" s="335" t="s">
        <v>3076</v>
      </c>
      <c r="C1168" s="164" t="s">
        <v>2462</v>
      </c>
      <c r="D1168" s="717">
        <v>43760</v>
      </c>
      <c r="E1168" s="270" t="s">
        <v>2392</v>
      </c>
      <c r="F1168" s="270" t="s">
        <v>260</v>
      </c>
      <c r="G1168" s="270" t="s">
        <v>243</v>
      </c>
      <c r="H1168" s="270"/>
      <c r="I1168" s="530" t="s">
        <v>2601</v>
      </c>
      <c r="J1168" s="306" t="s">
        <v>839</v>
      </c>
      <c r="K1168" s="603"/>
      <c r="L1168" s="519">
        <v>0</v>
      </c>
      <c r="M1168" s="531">
        <v>518</v>
      </c>
      <c r="N1168" s="164">
        <v>0</v>
      </c>
      <c r="O1168" s="413">
        <v>0</v>
      </c>
      <c r="P1168" s="413">
        <v>0</v>
      </c>
      <c r="Q1168" s="413">
        <v>0</v>
      </c>
      <c r="R1168" s="413">
        <v>0</v>
      </c>
      <c r="S1168" s="413">
        <v>0</v>
      </c>
      <c r="T1168" s="164">
        <v>0</v>
      </c>
      <c r="U1168" s="164">
        <v>0</v>
      </c>
      <c r="V1168" s="164">
        <v>0</v>
      </c>
      <c r="W1168" s="164">
        <v>0</v>
      </c>
      <c r="X1168" s="164">
        <v>0</v>
      </c>
      <c r="Y1168" s="164">
        <v>0</v>
      </c>
      <c r="Z1168" s="499">
        <v>0</v>
      </c>
      <c r="AA1168" s="413" t="s">
        <v>20</v>
      </c>
      <c r="AB1168" s="164">
        <v>4956.79</v>
      </c>
      <c r="AC1168" s="413">
        <v>0</v>
      </c>
      <c r="AD1168" s="413">
        <v>0</v>
      </c>
      <c r="AE1168" s="529">
        <v>4956.79</v>
      </c>
      <c r="AF1168" s="428" t="s">
        <v>1</v>
      </c>
    </row>
    <row r="1169" spans="1:32" hidden="1" x14ac:dyDescent="0.2">
      <c r="A1169" s="176">
        <v>2019</v>
      </c>
      <c r="B1169" s="176" t="s">
        <v>2395</v>
      </c>
      <c r="C1169" s="44" t="s">
        <v>2461</v>
      </c>
      <c r="D1169" s="693">
        <v>43760</v>
      </c>
      <c r="E1169" s="177" t="s">
        <v>1944</v>
      </c>
      <c r="F1169" s="177" t="s">
        <v>259</v>
      </c>
      <c r="G1169" s="177" t="s">
        <v>68</v>
      </c>
      <c r="H1169" s="177"/>
      <c r="I1169" s="541" t="s">
        <v>2394</v>
      </c>
      <c r="J1169" s="112" t="s">
        <v>310</v>
      </c>
      <c r="K1169" s="117" t="s">
        <v>2706</v>
      </c>
      <c r="L1169" s="501">
        <v>0</v>
      </c>
      <c r="M1169" s="542">
        <v>0</v>
      </c>
      <c r="N1169" s="44">
        <v>0</v>
      </c>
      <c r="O1169" s="44">
        <v>0</v>
      </c>
      <c r="P1169" s="44">
        <v>0</v>
      </c>
      <c r="Q1169" s="44">
        <v>0</v>
      </c>
      <c r="R1169" s="44">
        <v>0</v>
      </c>
      <c r="S1169" s="44">
        <v>0</v>
      </c>
      <c r="T1169" s="44">
        <v>0</v>
      </c>
      <c r="U1169" s="44">
        <v>0</v>
      </c>
      <c r="V1169" s="44">
        <v>0</v>
      </c>
      <c r="W1169" s="44">
        <v>0</v>
      </c>
      <c r="X1169" s="44">
        <v>0</v>
      </c>
      <c r="Y1169" s="44">
        <v>0</v>
      </c>
      <c r="Z1169" s="242">
        <v>0</v>
      </c>
      <c r="AA1169" s="44" t="s">
        <v>2396</v>
      </c>
      <c r="AB1169" s="44">
        <v>1228.19</v>
      </c>
      <c r="AC1169" s="44">
        <v>0</v>
      </c>
      <c r="AD1169" s="44">
        <v>0</v>
      </c>
      <c r="AE1169" s="341">
        <v>0</v>
      </c>
      <c r="AF1169" s="428"/>
    </row>
    <row r="1170" spans="1:32" x14ac:dyDescent="0.2">
      <c r="A1170" s="176">
        <v>2019</v>
      </c>
      <c r="B1170" s="622" t="s">
        <v>2137</v>
      </c>
      <c r="C1170" s="44" t="s">
        <v>2463</v>
      </c>
      <c r="D1170" s="693">
        <v>43804</v>
      </c>
      <c r="E1170" s="115" t="s">
        <v>37</v>
      </c>
      <c r="F1170" s="115" t="s">
        <v>264</v>
      </c>
      <c r="G1170" s="115" t="s">
        <v>68</v>
      </c>
      <c r="H1170" s="115"/>
      <c r="I1170" s="452" t="s">
        <v>2201</v>
      </c>
      <c r="J1170" s="119" t="s">
        <v>310</v>
      </c>
      <c r="K1170" s="117" t="s">
        <v>2400</v>
      </c>
      <c r="L1170" s="501">
        <v>0</v>
      </c>
      <c r="M1170" s="44">
        <v>0</v>
      </c>
      <c r="N1170" s="44">
        <v>0</v>
      </c>
      <c r="O1170" s="44">
        <v>0</v>
      </c>
      <c r="P1170" s="44">
        <v>0</v>
      </c>
      <c r="Q1170" s="44">
        <v>0</v>
      </c>
      <c r="R1170" s="44">
        <v>0</v>
      </c>
      <c r="S1170" s="173">
        <v>0</v>
      </c>
      <c r="T1170" s="173">
        <v>0</v>
      </c>
      <c r="U1170" s="173">
        <v>0</v>
      </c>
      <c r="V1170" s="173">
        <v>0</v>
      </c>
      <c r="W1170" s="173">
        <v>0</v>
      </c>
      <c r="X1170" s="173">
        <v>0</v>
      </c>
      <c r="Y1170" s="173">
        <v>0</v>
      </c>
      <c r="Z1170" s="108">
        <v>510.69</v>
      </c>
      <c r="AA1170" s="173" t="s">
        <v>1745</v>
      </c>
      <c r="AB1170" s="44">
        <v>1558.33</v>
      </c>
      <c r="AC1170" s="44">
        <v>0</v>
      </c>
      <c r="AD1170" s="44">
        <v>0</v>
      </c>
      <c r="AE1170" s="109">
        <v>1558.33</v>
      </c>
    </row>
    <row r="1171" spans="1:32" x14ac:dyDescent="0.2">
      <c r="A1171" s="335">
        <v>2019</v>
      </c>
      <c r="B1171" s="335" t="s">
        <v>315</v>
      </c>
      <c r="C1171" s="164" t="s">
        <v>2464</v>
      </c>
      <c r="D1171" s="717">
        <v>43805</v>
      </c>
      <c r="E1171" s="270" t="s">
        <v>37</v>
      </c>
      <c r="F1171" s="270" t="s">
        <v>2261</v>
      </c>
      <c r="G1171" s="270" t="s">
        <v>68</v>
      </c>
      <c r="H1171" s="270"/>
      <c r="I1171" s="465" t="s">
        <v>2615</v>
      </c>
      <c r="J1171" s="183" t="s">
        <v>839</v>
      </c>
      <c r="K1171" s="598"/>
      <c r="L1171" s="510">
        <v>0</v>
      </c>
      <c r="M1171" s="164">
        <v>1545</v>
      </c>
      <c r="N1171" s="164">
        <v>0</v>
      </c>
      <c r="O1171" s="205">
        <v>0</v>
      </c>
      <c r="P1171" s="205">
        <v>0</v>
      </c>
      <c r="Q1171" s="205">
        <v>0</v>
      </c>
      <c r="R1171" s="205">
        <v>0</v>
      </c>
      <c r="S1171" s="207">
        <v>0</v>
      </c>
      <c r="T1171" s="272">
        <v>0</v>
      </c>
      <c r="U1171" s="272">
        <v>0</v>
      </c>
      <c r="V1171" s="272">
        <v>0</v>
      </c>
      <c r="W1171" s="272">
        <v>0</v>
      </c>
      <c r="X1171" s="272">
        <v>0</v>
      </c>
      <c r="Y1171" s="272">
        <v>0</v>
      </c>
      <c r="Z1171" s="273">
        <v>0</v>
      </c>
      <c r="AA1171" s="272" t="s">
        <v>1940</v>
      </c>
      <c r="AB1171" s="164">
        <v>6997.11</v>
      </c>
      <c r="AC1171" s="164">
        <v>2727.92</v>
      </c>
      <c r="AD1171" s="164">
        <v>0</v>
      </c>
      <c r="AE1171" s="209">
        <v>0</v>
      </c>
    </row>
    <row r="1172" spans="1:32" x14ac:dyDescent="0.2">
      <c r="A1172" s="176">
        <v>2019</v>
      </c>
      <c r="B1172" s="176" t="s">
        <v>2391</v>
      </c>
      <c r="C1172" s="44" t="s">
        <v>2465</v>
      </c>
      <c r="D1172" s="693">
        <v>43805</v>
      </c>
      <c r="E1172" s="177" t="s">
        <v>2392</v>
      </c>
      <c r="F1172" s="177" t="s">
        <v>260</v>
      </c>
      <c r="G1172" s="177" t="s">
        <v>243</v>
      </c>
      <c r="H1172" s="177"/>
      <c r="I1172" s="541" t="s">
        <v>2602</v>
      </c>
      <c r="J1172" s="112" t="s">
        <v>310</v>
      </c>
      <c r="K1172" s="117" t="s">
        <v>3175</v>
      </c>
      <c r="L1172" s="501">
        <v>0</v>
      </c>
      <c r="M1172" s="542">
        <v>513.66999999999996</v>
      </c>
      <c r="N1172" s="44">
        <v>0</v>
      </c>
      <c r="O1172" s="44">
        <v>0</v>
      </c>
      <c r="P1172" s="44">
        <v>0</v>
      </c>
      <c r="Q1172" s="44">
        <v>0</v>
      </c>
      <c r="R1172" s="44">
        <v>0</v>
      </c>
      <c r="S1172" s="44">
        <v>0</v>
      </c>
      <c r="T1172" s="44">
        <v>0</v>
      </c>
      <c r="U1172" s="44">
        <v>0</v>
      </c>
      <c r="V1172" s="44">
        <v>0</v>
      </c>
      <c r="W1172" s="44">
        <v>0</v>
      </c>
      <c r="X1172" s="44">
        <v>0</v>
      </c>
      <c r="Y1172" s="44">
        <v>0</v>
      </c>
      <c r="Z1172" s="242">
        <v>0</v>
      </c>
      <c r="AA1172" s="44" t="s">
        <v>20</v>
      </c>
      <c r="AB1172" s="44">
        <v>3494.59</v>
      </c>
      <c r="AC1172" s="44">
        <v>0</v>
      </c>
      <c r="AD1172" s="44">
        <v>0</v>
      </c>
      <c r="AE1172" s="341">
        <v>3408.68</v>
      </c>
    </row>
    <row r="1173" spans="1:32" x14ac:dyDescent="0.2">
      <c r="A1173" s="335">
        <v>2019</v>
      </c>
      <c r="B1173" s="335" t="s">
        <v>2393</v>
      </c>
      <c r="C1173" s="164" t="s">
        <v>2466</v>
      </c>
      <c r="D1173" s="717">
        <v>43805</v>
      </c>
      <c r="E1173" s="270" t="s">
        <v>2392</v>
      </c>
      <c r="F1173" s="270" t="s">
        <v>260</v>
      </c>
      <c r="G1173" s="270" t="s">
        <v>243</v>
      </c>
      <c r="H1173" s="270"/>
      <c r="I1173" s="530" t="s">
        <v>698</v>
      </c>
      <c r="J1173" s="306" t="s">
        <v>839</v>
      </c>
      <c r="K1173" s="603"/>
      <c r="L1173" s="519">
        <v>0</v>
      </c>
      <c r="M1173" s="531">
        <v>518</v>
      </c>
      <c r="N1173" s="164">
        <v>0</v>
      </c>
      <c r="O1173" s="413">
        <v>0</v>
      </c>
      <c r="P1173" s="413">
        <v>0</v>
      </c>
      <c r="Q1173" s="413">
        <v>0</v>
      </c>
      <c r="R1173" s="413">
        <v>0</v>
      </c>
      <c r="S1173" s="413">
        <v>0</v>
      </c>
      <c r="T1173" s="164">
        <v>0</v>
      </c>
      <c r="U1173" s="164">
        <v>0</v>
      </c>
      <c r="V1173" s="164">
        <v>0</v>
      </c>
      <c r="W1173" s="164">
        <v>0</v>
      </c>
      <c r="X1173" s="164">
        <v>0</v>
      </c>
      <c r="Y1173" s="164">
        <v>0</v>
      </c>
      <c r="Z1173" s="499">
        <v>0</v>
      </c>
      <c r="AA1173" s="413" t="s">
        <v>20</v>
      </c>
      <c r="AB1173" s="164">
        <v>3494.59</v>
      </c>
      <c r="AC1173" s="413">
        <v>0</v>
      </c>
      <c r="AD1173" s="413">
        <v>0</v>
      </c>
      <c r="AE1173" s="529">
        <v>0</v>
      </c>
    </row>
    <row r="1174" spans="1:32" hidden="1" x14ac:dyDescent="0.2">
      <c r="A1174" s="176">
        <v>2019</v>
      </c>
      <c r="B1174" s="176" t="s">
        <v>2369</v>
      </c>
      <c r="C1174" s="44" t="s">
        <v>2467</v>
      </c>
      <c r="D1174" s="693">
        <v>43805</v>
      </c>
      <c r="E1174" s="177" t="s">
        <v>279</v>
      </c>
      <c r="F1174" s="177" t="s">
        <v>265</v>
      </c>
      <c r="G1174" s="177" t="s">
        <v>68</v>
      </c>
      <c r="H1174" s="177"/>
      <c r="I1174" s="541" t="s">
        <v>2407</v>
      </c>
      <c r="J1174" s="112" t="s">
        <v>310</v>
      </c>
      <c r="K1174" s="117" t="s">
        <v>2417</v>
      </c>
      <c r="L1174" s="501">
        <v>0</v>
      </c>
      <c r="M1174" s="542">
        <v>0</v>
      </c>
      <c r="N1174" s="44">
        <v>0</v>
      </c>
      <c r="O1174" s="44">
        <v>0</v>
      </c>
      <c r="P1174" s="44">
        <v>0</v>
      </c>
      <c r="Q1174" s="44">
        <v>0</v>
      </c>
      <c r="R1174" s="44">
        <v>0</v>
      </c>
      <c r="S1174" s="44">
        <v>0</v>
      </c>
      <c r="T1174" s="44">
        <v>0</v>
      </c>
      <c r="U1174" s="44">
        <v>0</v>
      </c>
      <c r="V1174" s="44">
        <v>0</v>
      </c>
      <c r="W1174" s="44">
        <v>0</v>
      </c>
      <c r="X1174" s="44">
        <v>0</v>
      </c>
      <c r="Y1174" s="44">
        <v>0</v>
      </c>
      <c r="Z1174" s="242">
        <v>0</v>
      </c>
      <c r="AA1174" s="44" t="s">
        <v>2362</v>
      </c>
      <c r="AB1174" s="44">
        <v>9394.9500000000007</v>
      </c>
      <c r="AC1174" s="44">
        <v>0</v>
      </c>
      <c r="AD1174" s="44">
        <v>0</v>
      </c>
      <c r="AE1174" s="341">
        <v>9394.9500000000007</v>
      </c>
    </row>
    <row r="1175" spans="1:32" hidden="1" x14ac:dyDescent="0.2">
      <c r="A1175" s="335">
        <v>2019</v>
      </c>
      <c r="B1175" s="335" t="s">
        <v>2408</v>
      </c>
      <c r="C1175" s="164" t="s">
        <v>2468</v>
      </c>
      <c r="D1175" s="717">
        <v>43805</v>
      </c>
      <c r="E1175" s="270" t="s">
        <v>296</v>
      </c>
      <c r="F1175" s="270" t="s">
        <v>260</v>
      </c>
      <c r="G1175" s="270" t="s">
        <v>18</v>
      </c>
      <c r="H1175" s="270"/>
      <c r="I1175" s="530" t="s">
        <v>2409</v>
      </c>
      <c r="J1175" s="306" t="s">
        <v>839</v>
      </c>
      <c r="K1175" s="603"/>
      <c r="L1175" s="519">
        <v>0</v>
      </c>
      <c r="M1175" s="531">
        <v>0</v>
      </c>
      <c r="N1175" s="164">
        <v>0</v>
      </c>
      <c r="O1175" s="413">
        <v>0</v>
      </c>
      <c r="P1175" s="413">
        <v>0</v>
      </c>
      <c r="Q1175" s="413">
        <v>0</v>
      </c>
      <c r="R1175" s="413">
        <v>0</v>
      </c>
      <c r="S1175" s="413">
        <v>0</v>
      </c>
      <c r="T1175" s="164">
        <v>0</v>
      </c>
      <c r="U1175" s="164">
        <v>0</v>
      </c>
      <c r="V1175" s="164">
        <v>0</v>
      </c>
      <c r="W1175" s="164">
        <v>0</v>
      </c>
      <c r="X1175" s="164">
        <v>0</v>
      </c>
      <c r="Y1175" s="164">
        <v>0</v>
      </c>
      <c r="Z1175" s="499">
        <v>0</v>
      </c>
      <c r="AA1175" s="408" t="s">
        <v>229</v>
      </c>
      <c r="AB1175" s="336">
        <v>0</v>
      </c>
      <c r="AC1175" s="413">
        <v>0</v>
      </c>
      <c r="AD1175" s="413">
        <v>0</v>
      </c>
      <c r="AE1175" s="529">
        <v>0</v>
      </c>
      <c r="AF1175" s="428" t="s">
        <v>1</v>
      </c>
    </row>
    <row r="1176" spans="1:32" hidden="1" x14ac:dyDescent="0.2">
      <c r="A1176" s="176">
        <v>2019</v>
      </c>
      <c r="B1176" s="176" t="s">
        <v>3116</v>
      </c>
      <c r="C1176" s="44" t="s">
        <v>2305</v>
      </c>
      <c r="D1176" s="693" t="s">
        <v>290</v>
      </c>
      <c r="E1176" s="177" t="s">
        <v>1890</v>
      </c>
      <c r="F1176" s="177" t="s">
        <v>260</v>
      </c>
      <c r="G1176" s="177" t="s">
        <v>18</v>
      </c>
      <c r="H1176" s="177"/>
      <c r="I1176" s="616" t="s">
        <v>3114</v>
      </c>
      <c r="J1176" s="37" t="s">
        <v>316</v>
      </c>
      <c r="K1176" s="217" t="s">
        <v>3115</v>
      </c>
      <c r="L1176" s="501">
        <v>0</v>
      </c>
      <c r="M1176" s="542">
        <v>0</v>
      </c>
      <c r="N1176" s="44">
        <v>0</v>
      </c>
      <c r="O1176" s="44">
        <v>0</v>
      </c>
      <c r="P1176" s="44">
        <v>0</v>
      </c>
      <c r="Q1176" s="44">
        <v>0</v>
      </c>
      <c r="R1176" s="44">
        <v>0</v>
      </c>
      <c r="S1176" s="44">
        <v>0</v>
      </c>
      <c r="T1176" s="44">
        <v>0</v>
      </c>
      <c r="U1176" s="44">
        <v>0</v>
      </c>
      <c r="V1176" s="44">
        <v>84900</v>
      </c>
      <c r="W1176" s="44">
        <v>0</v>
      </c>
      <c r="X1176" s="44">
        <v>0</v>
      </c>
      <c r="Y1176" s="44">
        <v>0</v>
      </c>
      <c r="Z1176" s="242">
        <v>0</v>
      </c>
      <c r="AA1176" s="408">
        <v>30600</v>
      </c>
      <c r="AB1176" s="170">
        <v>0</v>
      </c>
      <c r="AC1176" s="45">
        <v>0</v>
      </c>
      <c r="AD1176" s="45">
        <v>0</v>
      </c>
      <c r="AE1176" s="149">
        <v>0</v>
      </c>
      <c r="AF1176" s="428" t="s">
        <v>1</v>
      </c>
    </row>
    <row r="1177" spans="1:32" hidden="1" x14ac:dyDescent="0.2">
      <c r="A1177" s="176">
        <v>2020</v>
      </c>
      <c r="B1177" s="176" t="s">
        <v>2677</v>
      </c>
      <c r="C1177" s="44" t="s">
        <v>1068</v>
      </c>
      <c r="D1177" s="693" t="s">
        <v>1069</v>
      </c>
      <c r="E1177" s="177" t="s">
        <v>1072</v>
      </c>
      <c r="F1177" s="177" t="s">
        <v>2678</v>
      </c>
      <c r="G1177" s="177" t="s">
        <v>324</v>
      </c>
      <c r="H1177" s="177"/>
      <c r="I1177" s="616" t="s">
        <v>2679</v>
      </c>
      <c r="J1177" s="37" t="s">
        <v>537</v>
      </c>
      <c r="K1177" s="217" t="s">
        <v>1041</v>
      </c>
      <c r="L1177" s="501">
        <v>0</v>
      </c>
      <c r="M1177" s="542">
        <v>0</v>
      </c>
      <c r="N1177" s="44">
        <v>0</v>
      </c>
      <c r="O1177" s="44">
        <v>0</v>
      </c>
      <c r="P1177" s="44">
        <v>0</v>
      </c>
      <c r="Q1177" s="44">
        <v>0</v>
      </c>
      <c r="R1177" s="44">
        <v>0</v>
      </c>
      <c r="S1177" s="44">
        <v>0</v>
      </c>
      <c r="T1177" s="44">
        <v>0</v>
      </c>
      <c r="U1177" s="44">
        <v>0</v>
      </c>
      <c r="V1177" s="44">
        <v>0</v>
      </c>
      <c r="W1177" s="44">
        <v>1550</v>
      </c>
      <c r="X1177" s="44">
        <v>0</v>
      </c>
      <c r="Y1177" s="44">
        <v>0</v>
      </c>
      <c r="Z1177" s="242">
        <v>0</v>
      </c>
      <c r="AA1177" s="44">
        <v>2590</v>
      </c>
      <c r="AB1177" s="170">
        <v>0</v>
      </c>
      <c r="AC1177" s="45">
        <v>0</v>
      </c>
      <c r="AD1177" s="45">
        <v>0</v>
      </c>
      <c r="AE1177" s="149">
        <v>0</v>
      </c>
      <c r="AF1177" s="428" t="s">
        <v>1</v>
      </c>
    </row>
    <row r="1178" spans="1:32" hidden="1" x14ac:dyDescent="0.2">
      <c r="A1178" s="176">
        <v>2020</v>
      </c>
      <c r="B1178" s="176" t="s">
        <v>145</v>
      </c>
      <c r="C1178" s="44" t="s">
        <v>2305</v>
      </c>
      <c r="D1178" s="693" t="s">
        <v>290</v>
      </c>
      <c r="E1178" s="177" t="s">
        <v>294</v>
      </c>
      <c r="F1178" s="177" t="s">
        <v>3176</v>
      </c>
      <c r="G1178" s="177" t="s">
        <v>499</v>
      </c>
      <c r="H1178" s="177" t="s">
        <v>3178</v>
      </c>
      <c r="I1178" s="616" t="s">
        <v>3177</v>
      </c>
      <c r="J1178" s="37" t="s">
        <v>1192</v>
      </c>
      <c r="K1178" s="750">
        <v>44113</v>
      </c>
      <c r="L1178" s="732">
        <v>0</v>
      </c>
      <c r="M1178" s="735">
        <v>0</v>
      </c>
      <c r="N1178" s="45">
        <v>0</v>
      </c>
      <c r="O1178" s="45">
        <v>0</v>
      </c>
      <c r="P1178" s="45">
        <v>0</v>
      </c>
      <c r="Q1178" s="45">
        <v>0</v>
      </c>
      <c r="R1178" s="45">
        <v>0</v>
      </c>
      <c r="S1178" s="180">
        <v>0</v>
      </c>
      <c r="T1178" s="180">
        <v>0</v>
      </c>
      <c r="U1178" s="180">
        <v>0</v>
      </c>
      <c r="V1178" s="180">
        <v>0</v>
      </c>
      <c r="W1178" s="180">
        <v>0</v>
      </c>
      <c r="X1178" s="180">
        <v>0</v>
      </c>
      <c r="Y1178" s="180">
        <v>0</v>
      </c>
      <c r="Z1178" s="42">
        <v>0</v>
      </c>
      <c r="AA1178" s="44">
        <v>0</v>
      </c>
      <c r="AB1178" s="170">
        <v>0</v>
      </c>
      <c r="AC1178" s="45">
        <v>0</v>
      </c>
      <c r="AD1178" s="45">
        <v>0</v>
      </c>
      <c r="AE1178" s="149">
        <v>0</v>
      </c>
      <c r="AF1178" s="428" t="s">
        <v>1</v>
      </c>
    </row>
    <row r="1179" spans="1:32" hidden="1" x14ac:dyDescent="0.2">
      <c r="A1179" s="335">
        <v>2020</v>
      </c>
      <c r="B1179" s="335" t="s">
        <v>2431</v>
      </c>
      <c r="C1179" s="164" t="s">
        <v>2455</v>
      </c>
      <c r="D1179" s="717">
        <v>43832</v>
      </c>
      <c r="E1179" s="270" t="s">
        <v>42</v>
      </c>
      <c r="F1179" s="270" t="s">
        <v>2261</v>
      </c>
      <c r="G1179" s="270" t="s">
        <v>63</v>
      </c>
      <c r="H1179" s="270"/>
      <c r="I1179" s="544" t="s">
        <v>2797</v>
      </c>
      <c r="J1179" s="156" t="s">
        <v>839</v>
      </c>
      <c r="K1179" s="604"/>
      <c r="L1179" s="518">
        <v>0</v>
      </c>
      <c r="M1179" s="545">
        <v>0</v>
      </c>
      <c r="N1179" s="83">
        <v>0</v>
      </c>
      <c r="O1179" s="415">
        <v>0</v>
      </c>
      <c r="P1179" s="415">
        <v>0</v>
      </c>
      <c r="Q1179" s="415">
        <v>0</v>
      </c>
      <c r="R1179" s="415">
        <v>0</v>
      </c>
      <c r="S1179" s="416">
        <v>0</v>
      </c>
      <c r="T1179" s="207">
        <v>0</v>
      </c>
      <c r="U1179" s="207">
        <v>0</v>
      </c>
      <c r="V1179" s="207">
        <v>0</v>
      </c>
      <c r="W1179" s="207">
        <v>0</v>
      </c>
      <c r="X1179" s="207">
        <v>0</v>
      </c>
      <c r="Y1179" s="207">
        <v>0</v>
      </c>
      <c r="Z1179" s="417">
        <v>0</v>
      </c>
      <c r="AA1179" s="413">
        <v>163000000000</v>
      </c>
      <c r="AB1179" s="207">
        <v>114245.3</v>
      </c>
      <c r="AC1179" s="415">
        <v>0</v>
      </c>
      <c r="AD1179" s="415">
        <v>0</v>
      </c>
      <c r="AE1179" s="550">
        <v>0</v>
      </c>
      <c r="AF1179" s="428"/>
    </row>
    <row r="1180" spans="1:32" hidden="1" x14ac:dyDescent="0.2">
      <c r="A1180" s="335">
        <v>2020</v>
      </c>
      <c r="B1180" s="335" t="s">
        <v>146</v>
      </c>
      <c r="C1180" s="164" t="s">
        <v>3163</v>
      </c>
      <c r="D1180" s="717">
        <v>43844</v>
      </c>
      <c r="E1180" s="270" t="s">
        <v>46</v>
      </c>
      <c r="F1180" s="270" t="s">
        <v>260</v>
      </c>
      <c r="G1180" s="270" t="s">
        <v>499</v>
      </c>
      <c r="H1180" s="270" t="s">
        <v>2413</v>
      </c>
      <c r="I1180" s="544" t="s">
        <v>3164</v>
      </c>
      <c r="J1180" s="156" t="s">
        <v>839</v>
      </c>
      <c r="K1180" s="604"/>
      <c r="L1180" s="518">
        <v>0</v>
      </c>
      <c r="M1180" s="545">
        <v>0</v>
      </c>
      <c r="N1180" s="83">
        <v>0</v>
      </c>
      <c r="O1180" s="415">
        <v>0</v>
      </c>
      <c r="P1180" s="415">
        <v>0</v>
      </c>
      <c r="Q1180" s="415">
        <v>0</v>
      </c>
      <c r="R1180" s="415">
        <v>0</v>
      </c>
      <c r="S1180" s="416">
        <v>0</v>
      </c>
      <c r="T1180" s="207">
        <v>0</v>
      </c>
      <c r="U1180" s="207">
        <v>0</v>
      </c>
      <c r="V1180" s="207">
        <v>0</v>
      </c>
      <c r="W1180" s="207">
        <v>0</v>
      </c>
      <c r="X1180" s="207">
        <v>0</v>
      </c>
      <c r="Y1180" s="207">
        <v>0</v>
      </c>
      <c r="Z1180" s="417">
        <v>0</v>
      </c>
      <c r="AA1180" s="413" t="s">
        <v>2390</v>
      </c>
      <c r="AB1180" s="164">
        <v>2860.9</v>
      </c>
      <c r="AC1180" s="415">
        <v>0</v>
      </c>
      <c r="AD1180" s="415">
        <v>0</v>
      </c>
      <c r="AE1180" s="546">
        <v>0</v>
      </c>
      <c r="AF1180" s="428" t="s">
        <v>1</v>
      </c>
    </row>
    <row r="1181" spans="1:32" hidden="1" x14ac:dyDescent="0.2">
      <c r="A1181" s="335">
        <v>2020</v>
      </c>
      <c r="B1181" s="335" t="s">
        <v>2386</v>
      </c>
      <c r="C1181" s="164" t="s">
        <v>2456</v>
      </c>
      <c r="D1181" s="717">
        <v>43854</v>
      </c>
      <c r="E1181" s="270" t="s">
        <v>1825</v>
      </c>
      <c r="F1181" s="270" t="s">
        <v>260</v>
      </c>
      <c r="G1181" s="270" t="s">
        <v>63</v>
      </c>
      <c r="H1181" s="270"/>
      <c r="I1181" s="466" t="s">
        <v>3058</v>
      </c>
      <c r="J1181" s="156" t="s">
        <v>839</v>
      </c>
      <c r="K1181" s="604"/>
      <c r="L1181" s="518">
        <v>0</v>
      </c>
      <c r="M1181" s="83">
        <v>0</v>
      </c>
      <c r="N1181" s="83">
        <v>0</v>
      </c>
      <c r="O1181" s="415">
        <v>0</v>
      </c>
      <c r="P1181" s="415">
        <v>0</v>
      </c>
      <c r="Q1181" s="415">
        <v>0</v>
      </c>
      <c r="R1181" s="415">
        <v>0</v>
      </c>
      <c r="S1181" s="416">
        <v>0</v>
      </c>
      <c r="T1181" s="207">
        <v>0</v>
      </c>
      <c r="U1181" s="207">
        <v>0</v>
      </c>
      <c r="V1181" s="207">
        <v>0</v>
      </c>
      <c r="W1181" s="207">
        <v>0</v>
      </c>
      <c r="X1181" s="207">
        <v>0</v>
      </c>
      <c r="Y1181" s="207">
        <v>0</v>
      </c>
      <c r="Z1181" s="417">
        <v>0</v>
      </c>
      <c r="AA1181" s="408" t="s">
        <v>229</v>
      </c>
      <c r="AB1181" s="408">
        <v>0</v>
      </c>
      <c r="AC1181" s="415">
        <v>0</v>
      </c>
      <c r="AD1181" s="415">
        <v>0</v>
      </c>
      <c r="AE1181" s="418">
        <v>0</v>
      </c>
    </row>
    <row r="1182" spans="1:32" x14ac:dyDescent="0.2">
      <c r="A1182" s="320">
        <v>2020</v>
      </c>
      <c r="B1182" s="203" t="s">
        <v>99</v>
      </c>
      <c r="C1182" s="164" t="s">
        <v>2511</v>
      </c>
      <c r="D1182" s="715">
        <v>43854</v>
      </c>
      <c r="E1182" s="203" t="s">
        <v>37</v>
      </c>
      <c r="F1182" s="203" t="s">
        <v>250</v>
      </c>
      <c r="G1182" s="203" t="s">
        <v>2437</v>
      </c>
      <c r="H1182" s="203"/>
      <c r="I1182" s="466" t="s">
        <v>3161</v>
      </c>
      <c r="J1182" s="306" t="s">
        <v>839</v>
      </c>
      <c r="K1182" s="603"/>
      <c r="L1182" s="519">
        <v>0</v>
      </c>
      <c r="M1182" s="531">
        <v>0</v>
      </c>
      <c r="N1182" s="164">
        <v>0</v>
      </c>
      <c r="O1182" s="413">
        <v>0</v>
      </c>
      <c r="P1182" s="413">
        <v>0</v>
      </c>
      <c r="Q1182" s="413">
        <v>0</v>
      </c>
      <c r="R1182" s="413">
        <v>0</v>
      </c>
      <c r="S1182" s="413">
        <v>0</v>
      </c>
      <c r="T1182" s="164">
        <v>0</v>
      </c>
      <c r="U1182" s="164">
        <v>0</v>
      </c>
      <c r="V1182" s="164">
        <v>0</v>
      </c>
      <c r="W1182" s="164">
        <v>0</v>
      </c>
      <c r="X1182" s="164">
        <v>0</v>
      </c>
      <c r="Y1182" s="164">
        <v>0</v>
      </c>
      <c r="Z1182" s="499">
        <v>0</v>
      </c>
      <c r="AA1182" s="413" t="s">
        <v>1938</v>
      </c>
      <c r="AB1182" s="164">
        <v>8175.57</v>
      </c>
      <c r="AC1182" s="413">
        <v>0</v>
      </c>
      <c r="AD1182" s="413">
        <v>0</v>
      </c>
      <c r="AE1182" s="529">
        <v>0</v>
      </c>
    </row>
    <row r="1183" spans="1:32" hidden="1" x14ac:dyDescent="0.2">
      <c r="A1183" s="335">
        <v>2020</v>
      </c>
      <c r="B1183" s="335" t="s">
        <v>2458</v>
      </c>
      <c r="C1183" s="83" t="s">
        <v>2459</v>
      </c>
      <c r="D1183" s="717">
        <v>43859</v>
      </c>
      <c r="E1183" s="270" t="s">
        <v>51</v>
      </c>
      <c r="F1183" s="270" t="s">
        <v>256</v>
      </c>
      <c r="G1183" s="270" t="s">
        <v>2374</v>
      </c>
      <c r="H1183" s="270" t="s">
        <v>2516</v>
      </c>
      <c r="I1183" s="466" t="s">
        <v>2460</v>
      </c>
      <c r="J1183" s="156" t="s">
        <v>839</v>
      </c>
      <c r="K1183" s="604"/>
      <c r="L1183" s="518">
        <v>0</v>
      </c>
      <c r="M1183" s="545">
        <v>0</v>
      </c>
      <c r="N1183" s="83">
        <v>0</v>
      </c>
      <c r="O1183" s="415">
        <v>0</v>
      </c>
      <c r="P1183" s="415">
        <v>0</v>
      </c>
      <c r="Q1183" s="415">
        <v>0</v>
      </c>
      <c r="R1183" s="415">
        <v>0</v>
      </c>
      <c r="S1183" s="207">
        <v>0</v>
      </c>
      <c r="T1183" s="207">
        <v>0</v>
      </c>
      <c r="U1183" s="272">
        <v>0</v>
      </c>
      <c r="V1183" s="272">
        <v>0</v>
      </c>
      <c r="W1183" s="207">
        <v>0</v>
      </c>
      <c r="X1183" s="207">
        <v>0</v>
      </c>
      <c r="Y1183" s="207">
        <v>0</v>
      </c>
      <c r="Z1183" s="162">
        <v>0</v>
      </c>
      <c r="AA1183" s="413" t="s">
        <v>20</v>
      </c>
      <c r="AB1183" s="83">
        <v>14085.89</v>
      </c>
      <c r="AC1183" s="415">
        <v>2727.92</v>
      </c>
      <c r="AD1183" s="415">
        <v>0</v>
      </c>
      <c r="AE1183" s="546">
        <v>0</v>
      </c>
      <c r="AF1183" s="428"/>
    </row>
    <row r="1184" spans="1:32" hidden="1" x14ac:dyDescent="0.2">
      <c r="A1184" s="335">
        <v>2020</v>
      </c>
      <c r="B1184" s="203" t="s">
        <v>2205</v>
      </c>
      <c r="C1184" s="83" t="s">
        <v>2514</v>
      </c>
      <c r="D1184" s="717">
        <v>43859</v>
      </c>
      <c r="E1184" s="203" t="s">
        <v>39</v>
      </c>
      <c r="F1184" s="203" t="s">
        <v>260</v>
      </c>
      <c r="G1184" s="203" t="s">
        <v>582</v>
      </c>
      <c r="H1184" s="203"/>
      <c r="I1184" s="466" t="s">
        <v>698</v>
      </c>
      <c r="J1184" s="183" t="s">
        <v>839</v>
      </c>
      <c r="K1184" s="605"/>
      <c r="L1184" s="614">
        <v>0</v>
      </c>
      <c r="M1184" s="531">
        <v>0</v>
      </c>
      <c r="N1184" s="164">
        <v>0</v>
      </c>
      <c r="O1184" s="413">
        <v>0</v>
      </c>
      <c r="P1184" s="413">
        <v>0</v>
      </c>
      <c r="Q1184" s="413">
        <v>0</v>
      </c>
      <c r="R1184" s="413">
        <v>0</v>
      </c>
      <c r="S1184" s="416">
        <v>0</v>
      </c>
      <c r="T1184" s="272">
        <v>0</v>
      </c>
      <c r="U1184" s="272">
        <v>0</v>
      </c>
      <c r="V1184" s="272">
        <v>0</v>
      </c>
      <c r="W1184" s="272">
        <v>0</v>
      </c>
      <c r="X1184" s="272">
        <v>0</v>
      </c>
      <c r="Y1184" s="272">
        <v>0</v>
      </c>
      <c r="Z1184" s="420">
        <v>0</v>
      </c>
      <c r="AA1184" s="419">
        <v>11948.3</v>
      </c>
      <c r="AB1184" s="164">
        <v>153.44</v>
      </c>
      <c r="AC1184" s="413">
        <v>0</v>
      </c>
      <c r="AD1184" s="413">
        <v>0</v>
      </c>
      <c r="AE1184" s="529">
        <v>0</v>
      </c>
    </row>
    <row r="1185" spans="1:32" hidden="1" x14ac:dyDescent="0.2">
      <c r="A1185" s="335">
        <v>2020</v>
      </c>
      <c r="B1185" s="335" t="s">
        <v>2438</v>
      </c>
      <c r="C1185" s="83" t="s">
        <v>2513</v>
      </c>
      <c r="D1185" s="717">
        <v>43859</v>
      </c>
      <c r="E1185" s="270" t="s">
        <v>1944</v>
      </c>
      <c r="F1185" s="270" t="s">
        <v>260</v>
      </c>
      <c r="G1185" s="270" t="s">
        <v>1854</v>
      </c>
      <c r="H1185" s="270"/>
      <c r="I1185" s="465" t="s">
        <v>698</v>
      </c>
      <c r="J1185" s="156" t="s">
        <v>839</v>
      </c>
      <c r="K1185" s="606"/>
      <c r="L1185" s="520">
        <v>0</v>
      </c>
      <c r="M1185" s="83">
        <v>0</v>
      </c>
      <c r="N1185" s="83">
        <v>0</v>
      </c>
      <c r="O1185" s="157">
        <v>0</v>
      </c>
      <c r="P1185" s="157">
        <v>0</v>
      </c>
      <c r="Q1185" s="157">
        <v>0</v>
      </c>
      <c r="R1185" s="157">
        <v>0</v>
      </c>
      <c r="S1185" s="207">
        <v>0</v>
      </c>
      <c r="T1185" s="207">
        <v>0</v>
      </c>
      <c r="U1185" s="272">
        <v>0</v>
      </c>
      <c r="V1185" s="272">
        <v>0</v>
      </c>
      <c r="W1185" s="207">
        <v>0</v>
      </c>
      <c r="X1185" s="207">
        <v>0</v>
      </c>
      <c r="Y1185" s="207">
        <v>0</v>
      </c>
      <c r="Z1185" s="162">
        <v>15942.04</v>
      </c>
      <c r="AA1185" s="336">
        <v>15942.04</v>
      </c>
      <c r="AB1185" s="83">
        <v>3529.23</v>
      </c>
      <c r="AC1185" s="83">
        <v>0</v>
      </c>
      <c r="AD1185" s="83">
        <v>0</v>
      </c>
      <c r="AE1185" s="148">
        <v>0</v>
      </c>
    </row>
    <row r="1186" spans="1:32" hidden="1" x14ac:dyDescent="0.2">
      <c r="A1186" s="335">
        <v>2020</v>
      </c>
      <c r="B1186" s="335" t="s">
        <v>2339</v>
      </c>
      <c r="C1186" s="83" t="s">
        <v>2512</v>
      </c>
      <c r="D1186" s="717">
        <v>43860</v>
      </c>
      <c r="E1186" s="270" t="s">
        <v>46</v>
      </c>
      <c r="F1186" s="270" t="s">
        <v>260</v>
      </c>
      <c r="G1186" s="270" t="s">
        <v>18</v>
      </c>
      <c r="H1186" s="270"/>
      <c r="I1186" s="544" t="s">
        <v>2340</v>
      </c>
      <c r="J1186" s="156" t="s">
        <v>839</v>
      </c>
      <c r="K1186" s="604"/>
      <c r="L1186" s="518">
        <v>0</v>
      </c>
      <c r="M1186" s="545">
        <v>259</v>
      </c>
      <c r="N1186" s="83">
        <v>0</v>
      </c>
      <c r="O1186" s="415">
        <v>0</v>
      </c>
      <c r="P1186" s="415">
        <v>0</v>
      </c>
      <c r="Q1186" s="415">
        <v>0</v>
      </c>
      <c r="R1186" s="415">
        <v>0</v>
      </c>
      <c r="S1186" s="207">
        <v>0</v>
      </c>
      <c r="T1186" s="207">
        <v>0</v>
      </c>
      <c r="U1186" s="272">
        <v>0</v>
      </c>
      <c r="V1186" s="272">
        <v>0</v>
      </c>
      <c r="W1186" s="207">
        <v>0</v>
      </c>
      <c r="X1186" s="207">
        <v>0</v>
      </c>
      <c r="Y1186" s="207">
        <v>0</v>
      </c>
      <c r="Z1186" s="162">
        <v>0</v>
      </c>
      <c r="AA1186" s="413" t="s">
        <v>20</v>
      </c>
      <c r="AB1186" s="83">
        <v>3149.11</v>
      </c>
      <c r="AC1186" s="415">
        <v>0</v>
      </c>
      <c r="AD1186" s="415">
        <v>0</v>
      </c>
      <c r="AE1186" s="546">
        <v>0</v>
      </c>
      <c r="AF1186" s="428" t="s">
        <v>1</v>
      </c>
    </row>
    <row r="1187" spans="1:32" hidden="1" x14ac:dyDescent="0.2">
      <c r="A1187" s="335">
        <v>2020</v>
      </c>
      <c r="B1187" s="320" t="s">
        <v>1000</v>
      </c>
      <c r="C1187" s="465" t="s">
        <v>2527</v>
      </c>
      <c r="D1187" s="718">
        <v>43868</v>
      </c>
      <c r="E1187" s="203" t="s">
        <v>39</v>
      </c>
      <c r="F1187" s="203" t="s">
        <v>260</v>
      </c>
      <c r="G1187" s="203" t="s">
        <v>243</v>
      </c>
      <c r="H1187" s="203"/>
      <c r="I1187" s="465" t="s">
        <v>698</v>
      </c>
      <c r="J1187" s="183" t="s">
        <v>839</v>
      </c>
      <c r="K1187" s="598"/>
      <c r="L1187" s="510">
        <v>0</v>
      </c>
      <c r="M1187" s="164">
        <v>0</v>
      </c>
      <c r="N1187" s="164">
        <v>0</v>
      </c>
      <c r="O1187" s="205">
        <v>0</v>
      </c>
      <c r="P1187" s="205">
        <v>0</v>
      </c>
      <c r="Q1187" s="205">
        <v>0</v>
      </c>
      <c r="R1187" s="205">
        <v>0</v>
      </c>
      <c r="S1187" s="207">
        <v>0</v>
      </c>
      <c r="T1187" s="272">
        <v>0</v>
      </c>
      <c r="U1187" s="272">
        <v>0</v>
      </c>
      <c r="V1187" s="272">
        <v>0</v>
      </c>
      <c r="W1187" s="272">
        <v>0</v>
      </c>
      <c r="X1187" s="272">
        <v>0</v>
      </c>
      <c r="Y1187" s="272">
        <v>0</v>
      </c>
      <c r="Z1187" s="273">
        <v>0</v>
      </c>
      <c r="AA1187" s="274">
        <v>13096.67</v>
      </c>
      <c r="AB1187" s="164">
        <v>2860.22</v>
      </c>
      <c r="AC1187" s="164">
        <v>0</v>
      </c>
      <c r="AD1187" s="164">
        <v>0</v>
      </c>
      <c r="AE1187" s="209">
        <v>0</v>
      </c>
    </row>
    <row r="1188" spans="1:32" hidden="1" x14ac:dyDescent="0.2">
      <c r="A1188" s="176">
        <v>2020</v>
      </c>
      <c r="B1188" s="622" t="s">
        <v>2145</v>
      </c>
      <c r="C1188" s="452" t="s">
        <v>2528</v>
      </c>
      <c r="D1188" s="719">
        <v>43868</v>
      </c>
      <c r="E1188" s="115" t="s">
        <v>39</v>
      </c>
      <c r="F1188" s="115" t="s">
        <v>260</v>
      </c>
      <c r="G1188" s="115" t="s">
        <v>243</v>
      </c>
      <c r="H1188" s="115" t="s">
        <v>2657</v>
      </c>
      <c r="I1188" s="452" t="s">
        <v>698</v>
      </c>
      <c r="J1188" s="119" t="s">
        <v>537</v>
      </c>
      <c r="K1188" s="593" t="s">
        <v>1041</v>
      </c>
      <c r="L1188" s="502">
        <v>0</v>
      </c>
      <c r="M1188" s="44">
        <v>0</v>
      </c>
      <c r="N1188" s="44">
        <v>0</v>
      </c>
      <c r="O1188" s="104">
        <v>0</v>
      </c>
      <c r="P1188" s="104">
        <v>0</v>
      </c>
      <c r="Q1188" s="104">
        <v>0</v>
      </c>
      <c r="R1188" s="104">
        <v>0</v>
      </c>
      <c r="S1188" s="180">
        <v>0</v>
      </c>
      <c r="T1188" s="173">
        <v>0</v>
      </c>
      <c r="U1188" s="173">
        <v>0</v>
      </c>
      <c r="V1188" s="173">
        <v>0</v>
      </c>
      <c r="W1188" s="173">
        <v>0</v>
      </c>
      <c r="X1188" s="173">
        <v>0</v>
      </c>
      <c r="Y1188" s="173">
        <v>0</v>
      </c>
      <c r="Z1188" s="108">
        <v>0</v>
      </c>
      <c r="AA1188" s="174">
        <v>3791.92</v>
      </c>
      <c r="AB1188" s="44">
        <v>702.31</v>
      </c>
      <c r="AC1188" s="44">
        <v>0</v>
      </c>
      <c r="AD1188" s="44">
        <v>0</v>
      </c>
      <c r="AE1188" s="109">
        <v>0</v>
      </c>
    </row>
    <row r="1189" spans="1:32" hidden="1" x14ac:dyDescent="0.2">
      <c r="A1189" s="335">
        <v>2020</v>
      </c>
      <c r="B1189" s="335" t="s">
        <v>2432</v>
      </c>
      <c r="C1189" s="465" t="s">
        <v>2529</v>
      </c>
      <c r="D1189" s="718">
        <v>43868</v>
      </c>
      <c r="E1189" s="203" t="s">
        <v>39</v>
      </c>
      <c r="F1189" s="203" t="s">
        <v>260</v>
      </c>
      <c r="G1189" s="203" t="s">
        <v>243</v>
      </c>
      <c r="H1189" s="203"/>
      <c r="I1189" s="465" t="s">
        <v>698</v>
      </c>
      <c r="J1189" s="183" t="s">
        <v>839</v>
      </c>
      <c r="K1189" s="598"/>
      <c r="L1189" s="510">
        <v>0</v>
      </c>
      <c r="M1189" s="164">
        <v>0</v>
      </c>
      <c r="N1189" s="164">
        <v>0</v>
      </c>
      <c r="O1189" s="205">
        <v>0</v>
      </c>
      <c r="P1189" s="205">
        <v>0</v>
      </c>
      <c r="Q1189" s="205">
        <v>0</v>
      </c>
      <c r="R1189" s="205">
        <v>0</v>
      </c>
      <c r="S1189" s="207">
        <v>0</v>
      </c>
      <c r="T1189" s="272">
        <v>0</v>
      </c>
      <c r="U1189" s="272">
        <v>0</v>
      </c>
      <c r="V1189" s="272">
        <v>0</v>
      </c>
      <c r="W1189" s="272">
        <v>0</v>
      </c>
      <c r="X1189" s="272">
        <v>0</v>
      </c>
      <c r="Y1189" s="272">
        <v>0</v>
      </c>
      <c r="Z1189" s="273">
        <v>0</v>
      </c>
      <c r="AA1189" s="274">
        <v>21532.9</v>
      </c>
      <c r="AB1189" s="164">
        <v>2860.22</v>
      </c>
      <c r="AC1189" s="164">
        <v>0</v>
      </c>
      <c r="AD1189" s="164">
        <v>0</v>
      </c>
      <c r="AE1189" s="209">
        <v>0</v>
      </c>
    </row>
    <row r="1190" spans="1:32" hidden="1" x14ac:dyDescent="0.2">
      <c r="A1190" s="622">
        <v>2020</v>
      </c>
      <c r="B1190" s="622" t="s">
        <v>280</v>
      </c>
      <c r="C1190" s="452" t="s">
        <v>2530</v>
      </c>
      <c r="D1190" s="719">
        <v>43869</v>
      </c>
      <c r="E1190" s="115" t="s">
        <v>46</v>
      </c>
      <c r="F1190" s="115" t="s">
        <v>844</v>
      </c>
      <c r="G1190" s="115" t="s">
        <v>63</v>
      </c>
      <c r="H1190" s="115"/>
      <c r="I1190" s="452" t="s">
        <v>2433</v>
      </c>
      <c r="J1190" s="119" t="s">
        <v>538</v>
      </c>
      <c r="K1190" s="359" t="s">
        <v>2517</v>
      </c>
      <c r="L1190" s="502">
        <v>0</v>
      </c>
      <c r="M1190" s="44">
        <v>0</v>
      </c>
      <c r="N1190" s="44">
        <v>0</v>
      </c>
      <c r="O1190" s="104">
        <v>0</v>
      </c>
      <c r="P1190" s="104">
        <v>0</v>
      </c>
      <c r="Q1190" s="104">
        <v>0</v>
      </c>
      <c r="R1190" s="104">
        <v>0</v>
      </c>
      <c r="S1190" s="180">
        <v>0</v>
      </c>
      <c r="T1190" s="173">
        <v>0</v>
      </c>
      <c r="U1190" s="173">
        <v>80000</v>
      </c>
      <c r="V1190" s="173">
        <v>0</v>
      </c>
      <c r="W1190" s="173">
        <v>0</v>
      </c>
      <c r="X1190" s="173">
        <v>15000</v>
      </c>
      <c r="Y1190" s="173">
        <v>0</v>
      </c>
      <c r="Z1190" s="108">
        <v>0</v>
      </c>
      <c r="AA1190" s="174" t="s">
        <v>1938</v>
      </c>
      <c r="AB1190" s="44">
        <v>2043.9</v>
      </c>
      <c r="AC1190" s="44">
        <v>0</v>
      </c>
      <c r="AD1190" s="44">
        <v>0</v>
      </c>
      <c r="AE1190" s="109">
        <v>0</v>
      </c>
    </row>
    <row r="1191" spans="1:32" hidden="1" x14ac:dyDescent="0.2">
      <c r="A1191" s="335">
        <v>2020</v>
      </c>
      <c r="B1191" s="335" t="s">
        <v>2457</v>
      </c>
      <c r="C1191" s="83" t="s">
        <v>2520</v>
      </c>
      <c r="D1191" s="717">
        <v>43868</v>
      </c>
      <c r="E1191" s="270" t="s">
        <v>296</v>
      </c>
      <c r="F1191" s="270" t="s">
        <v>262</v>
      </c>
      <c r="G1191" s="270" t="s">
        <v>63</v>
      </c>
      <c r="H1191" s="270"/>
      <c r="I1191" s="466" t="s">
        <v>698</v>
      </c>
      <c r="J1191" s="156" t="s">
        <v>839</v>
      </c>
      <c r="K1191" s="606"/>
      <c r="L1191" s="520">
        <v>0</v>
      </c>
      <c r="M1191" s="83">
        <v>0</v>
      </c>
      <c r="N1191" s="83">
        <v>0</v>
      </c>
      <c r="O1191" s="157">
        <v>0</v>
      </c>
      <c r="P1191" s="157">
        <v>0</v>
      </c>
      <c r="Q1191" s="157">
        <v>0</v>
      </c>
      <c r="R1191" s="157">
        <v>0</v>
      </c>
      <c r="S1191" s="207">
        <v>0</v>
      </c>
      <c r="T1191" s="207">
        <v>0</v>
      </c>
      <c r="U1191" s="272">
        <v>0</v>
      </c>
      <c r="V1191" s="272">
        <v>0</v>
      </c>
      <c r="W1191" s="207">
        <v>0</v>
      </c>
      <c r="X1191" s="207">
        <v>0</v>
      </c>
      <c r="Y1191" s="207">
        <v>0</v>
      </c>
      <c r="Z1191" s="162">
        <v>0</v>
      </c>
      <c r="AA1191" s="408" t="s">
        <v>229</v>
      </c>
      <c r="AB1191" s="408">
        <v>0</v>
      </c>
      <c r="AC1191" s="83">
        <v>0</v>
      </c>
      <c r="AD1191" s="83">
        <v>0</v>
      </c>
      <c r="AE1191" s="148">
        <v>0</v>
      </c>
      <c r="AF1191" s="428" t="s">
        <v>1</v>
      </c>
    </row>
    <row r="1192" spans="1:32" hidden="1" x14ac:dyDescent="0.2">
      <c r="A1192" s="622">
        <v>2020</v>
      </c>
      <c r="B1192" s="115" t="s">
        <v>2398</v>
      </c>
      <c r="C1192" s="45" t="s">
        <v>2521</v>
      </c>
      <c r="D1192" s="693">
        <v>43868</v>
      </c>
      <c r="E1192" s="115" t="s">
        <v>279</v>
      </c>
      <c r="F1192" s="115" t="s">
        <v>251</v>
      </c>
      <c r="G1192" s="115" t="s">
        <v>68</v>
      </c>
      <c r="H1192" s="115"/>
      <c r="I1192" s="488" t="s">
        <v>2523</v>
      </c>
      <c r="J1192" s="112" t="s">
        <v>310</v>
      </c>
      <c r="K1192" s="117" t="s">
        <v>2616</v>
      </c>
      <c r="L1192" s="501">
        <v>0</v>
      </c>
      <c r="M1192" s="542">
        <v>0</v>
      </c>
      <c r="N1192" s="44">
        <v>0</v>
      </c>
      <c r="O1192" s="44">
        <v>0</v>
      </c>
      <c r="P1192" s="44">
        <v>0</v>
      </c>
      <c r="Q1192" s="44">
        <v>0</v>
      </c>
      <c r="R1192" s="44">
        <v>0</v>
      </c>
      <c r="S1192" s="44">
        <v>0</v>
      </c>
      <c r="T1192" s="44">
        <v>0</v>
      </c>
      <c r="U1192" s="44">
        <v>0</v>
      </c>
      <c r="V1192" s="44">
        <v>0</v>
      </c>
      <c r="W1192" s="44">
        <v>0</v>
      </c>
      <c r="X1192" s="44">
        <v>0</v>
      </c>
      <c r="Y1192" s="44">
        <v>0</v>
      </c>
      <c r="Z1192" s="242">
        <v>0</v>
      </c>
      <c r="AA1192" s="44" t="s">
        <v>1855</v>
      </c>
      <c r="AB1192" s="44">
        <v>36402.129999999997</v>
      </c>
      <c r="AC1192" s="44">
        <v>0</v>
      </c>
      <c r="AD1192" s="44">
        <v>0</v>
      </c>
      <c r="AE1192" s="341">
        <v>36376.129999999997</v>
      </c>
    </row>
    <row r="1193" spans="1:32" hidden="1" x14ac:dyDescent="0.2">
      <c r="A1193" s="176">
        <v>2020</v>
      </c>
      <c r="B1193" s="177" t="s">
        <v>2398</v>
      </c>
      <c r="C1193" s="45" t="s">
        <v>2522</v>
      </c>
      <c r="D1193" s="693">
        <v>43868</v>
      </c>
      <c r="E1193" s="177" t="s">
        <v>279</v>
      </c>
      <c r="F1193" s="177" t="s">
        <v>265</v>
      </c>
      <c r="G1193" s="177" t="s">
        <v>68</v>
      </c>
      <c r="H1193" s="177"/>
      <c r="I1193" s="616" t="s">
        <v>2399</v>
      </c>
      <c r="J1193" s="324" t="s">
        <v>310</v>
      </c>
      <c r="K1193" s="217" t="s">
        <v>2426</v>
      </c>
      <c r="L1193" s="501">
        <v>0</v>
      </c>
      <c r="M1193" s="542">
        <v>0</v>
      </c>
      <c r="N1193" s="44">
        <v>0</v>
      </c>
      <c r="O1193" s="44">
        <v>0</v>
      </c>
      <c r="P1193" s="44">
        <v>0</v>
      </c>
      <c r="Q1193" s="44">
        <v>0</v>
      </c>
      <c r="R1193" s="44">
        <v>0</v>
      </c>
      <c r="S1193" s="44">
        <v>0</v>
      </c>
      <c r="T1193" s="44">
        <v>0</v>
      </c>
      <c r="U1193" s="44">
        <v>0</v>
      </c>
      <c r="V1193" s="44">
        <v>0</v>
      </c>
      <c r="W1193" s="44">
        <v>0</v>
      </c>
      <c r="X1193" s="44">
        <v>0</v>
      </c>
      <c r="Y1193" s="44">
        <v>0</v>
      </c>
      <c r="Z1193" s="242">
        <v>0</v>
      </c>
      <c r="AA1193" s="44" t="s">
        <v>1855</v>
      </c>
      <c r="AB1193" s="44">
        <v>36402.129999999997</v>
      </c>
      <c r="AC1193" s="44">
        <v>0</v>
      </c>
      <c r="AD1193" s="44">
        <v>0</v>
      </c>
      <c r="AE1193" s="341">
        <v>0</v>
      </c>
    </row>
    <row r="1194" spans="1:32" hidden="1" x14ac:dyDescent="0.2">
      <c r="A1194" s="335">
        <v>2020</v>
      </c>
      <c r="B1194" s="335" t="s">
        <v>2442</v>
      </c>
      <c r="C1194" s="83" t="s">
        <v>2536</v>
      </c>
      <c r="D1194" s="717">
        <v>43879</v>
      </c>
      <c r="E1194" s="270" t="s">
        <v>279</v>
      </c>
      <c r="F1194" s="270" t="s">
        <v>870</v>
      </c>
      <c r="G1194" s="270" t="s">
        <v>63</v>
      </c>
      <c r="H1194" s="270"/>
      <c r="I1194" s="466" t="s">
        <v>2443</v>
      </c>
      <c r="J1194" s="156" t="s">
        <v>839</v>
      </c>
      <c r="K1194" s="606"/>
      <c r="L1194" s="520">
        <v>0</v>
      </c>
      <c r="M1194" s="83">
        <v>0</v>
      </c>
      <c r="N1194" s="83">
        <v>0</v>
      </c>
      <c r="O1194" s="157">
        <v>0</v>
      </c>
      <c r="P1194" s="157">
        <v>0</v>
      </c>
      <c r="Q1194" s="157">
        <v>0</v>
      </c>
      <c r="R1194" s="157">
        <v>0</v>
      </c>
      <c r="S1194" s="207">
        <v>0</v>
      </c>
      <c r="T1194" s="207">
        <v>0</v>
      </c>
      <c r="U1194" s="272">
        <v>0</v>
      </c>
      <c r="V1194" s="272">
        <v>0</v>
      </c>
      <c r="W1194" s="207">
        <v>0</v>
      </c>
      <c r="X1194" s="207">
        <v>0</v>
      </c>
      <c r="Y1194" s="207">
        <v>0</v>
      </c>
      <c r="Z1194" s="162">
        <v>0</v>
      </c>
      <c r="AA1194" s="336" t="s">
        <v>2362</v>
      </c>
      <c r="AB1194" s="83">
        <v>7685.93</v>
      </c>
      <c r="AC1194" s="83">
        <v>3806.4</v>
      </c>
      <c r="AD1194" s="83">
        <v>0</v>
      </c>
      <c r="AE1194" s="148">
        <v>0</v>
      </c>
      <c r="AF1194" s="390" t="s">
        <v>1</v>
      </c>
    </row>
    <row r="1195" spans="1:32" hidden="1" x14ac:dyDescent="0.2">
      <c r="A1195" s="335">
        <v>2020</v>
      </c>
      <c r="B1195" s="335" t="s">
        <v>2387</v>
      </c>
      <c r="C1195" s="83" t="s">
        <v>2553</v>
      </c>
      <c r="D1195" s="717">
        <v>43879</v>
      </c>
      <c r="E1195" s="270" t="s">
        <v>1825</v>
      </c>
      <c r="F1195" s="270" t="s">
        <v>260</v>
      </c>
      <c r="G1195" s="270" t="s">
        <v>63</v>
      </c>
      <c r="H1195" s="270"/>
      <c r="I1195" s="466" t="s">
        <v>2388</v>
      </c>
      <c r="J1195" s="156" t="s">
        <v>839</v>
      </c>
      <c r="K1195" s="604"/>
      <c r="L1195" s="518">
        <v>0</v>
      </c>
      <c r="M1195" s="83">
        <v>0</v>
      </c>
      <c r="N1195" s="83">
        <v>0</v>
      </c>
      <c r="O1195" s="415">
        <v>0</v>
      </c>
      <c r="P1195" s="415">
        <v>0</v>
      </c>
      <c r="Q1195" s="415">
        <v>0</v>
      </c>
      <c r="R1195" s="415">
        <v>0</v>
      </c>
      <c r="S1195" s="416">
        <v>0</v>
      </c>
      <c r="T1195" s="207">
        <v>0</v>
      </c>
      <c r="U1195" s="207">
        <v>0</v>
      </c>
      <c r="V1195" s="207">
        <v>0</v>
      </c>
      <c r="W1195" s="207">
        <v>0</v>
      </c>
      <c r="X1195" s="207">
        <v>0</v>
      </c>
      <c r="Y1195" s="207">
        <v>0</v>
      </c>
      <c r="Z1195" s="417">
        <v>0</v>
      </c>
      <c r="AA1195" s="413">
        <v>100213</v>
      </c>
      <c r="AB1195" s="408">
        <v>0</v>
      </c>
      <c r="AC1195" s="415">
        <v>0</v>
      </c>
      <c r="AD1195" s="415">
        <v>0</v>
      </c>
      <c r="AE1195" s="418">
        <v>0</v>
      </c>
    </row>
    <row r="1196" spans="1:32" x14ac:dyDescent="0.2">
      <c r="A1196" s="320">
        <v>2020</v>
      </c>
      <c r="B1196" s="203" t="s">
        <v>99</v>
      </c>
      <c r="C1196" s="83" t="s">
        <v>2537</v>
      </c>
      <c r="D1196" s="717">
        <v>43879</v>
      </c>
      <c r="E1196" s="203" t="s">
        <v>37</v>
      </c>
      <c r="F1196" s="203" t="s">
        <v>1822</v>
      </c>
      <c r="G1196" s="203" t="s">
        <v>2515</v>
      </c>
      <c r="H1196" s="203" t="s">
        <v>2636</v>
      </c>
      <c r="I1196" s="466" t="s">
        <v>2321</v>
      </c>
      <c r="J1196" s="306" t="s">
        <v>839</v>
      </c>
      <c r="K1196" s="603"/>
      <c r="L1196" s="519">
        <v>0</v>
      </c>
      <c r="M1196" s="531">
        <v>1745</v>
      </c>
      <c r="N1196" s="164">
        <v>0</v>
      </c>
      <c r="O1196" s="413">
        <v>0</v>
      </c>
      <c r="P1196" s="413">
        <v>0</v>
      </c>
      <c r="Q1196" s="413">
        <v>0</v>
      </c>
      <c r="R1196" s="413">
        <v>0</v>
      </c>
      <c r="S1196" s="413">
        <v>0</v>
      </c>
      <c r="T1196" s="164">
        <v>0</v>
      </c>
      <c r="U1196" s="164">
        <v>0</v>
      </c>
      <c r="V1196" s="164">
        <v>0</v>
      </c>
      <c r="W1196" s="164">
        <v>0</v>
      </c>
      <c r="X1196" s="164">
        <v>0</v>
      </c>
      <c r="Y1196" s="164">
        <v>0</v>
      </c>
      <c r="Z1196" s="499">
        <v>0</v>
      </c>
      <c r="AA1196" s="413" t="s">
        <v>2552</v>
      </c>
      <c r="AB1196" s="164">
        <v>2762.03</v>
      </c>
      <c r="AC1196" s="413">
        <v>1363.96</v>
      </c>
      <c r="AD1196" s="413">
        <v>0</v>
      </c>
      <c r="AE1196" s="529">
        <v>0</v>
      </c>
    </row>
    <row r="1197" spans="1:32" hidden="1" x14ac:dyDescent="0.2">
      <c r="A1197" s="335">
        <v>2020</v>
      </c>
      <c r="B1197" s="270" t="s">
        <v>2341</v>
      </c>
      <c r="C1197" s="83" t="s">
        <v>2538</v>
      </c>
      <c r="D1197" s="717">
        <v>43879</v>
      </c>
      <c r="E1197" s="270" t="s">
        <v>279</v>
      </c>
      <c r="F1197" s="270" t="s">
        <v>260</v>
      </c>
      <c r="G1197" s="270" t="s">
        <v>326</v>
      </c>
      <c r="H1197" s="270" t="s">
        <v>2424</v>
      </c>
      <c r="I1197" s="544" t="s">
        <v>2423</v>
      </c>
      <c r="J1197" s="306" t="s">
        <v>839</v>
      </c>
      <c r="K1197" s="603"/>
      <c r="L1197" s="519">
        <v>0</v>
      </c>
      <c r="M1197" s="531">
        <v>1214</v>
      </c>
      <c r="N1197" s="164">
        <v>0</v>
      </c>
      <c r="O1197" s="413">
        <v>0</v>
      </c>
      <c r="P1197" s="413">
        <v>0</v>
      </c>
      <c r="Q1197" s="413">
        <v>0</v>
      </c>
      <c r="R1197" s="413">
        <v>0</v>
      </c>
      <c r="S1197" s="413">
        <v>0</v>
      </c>
      <c r="T1197" s="164">
        <v>0</v>
      </c>
      <c r="U1197" s="164">
        <v>0</v>
      </c>
      <c r="V1197" s="164">
        <v>0</v>
      </c>
      <c r="W1197" s="164">
        <v>0</v>
      </c>
      <c r="X1197" s="164">
        <v>0</v>
      </c>
      <c r="Y1197" s="164">
        <v>0</v>
      </c>
      <c r="Z1197" s="499">
        <v>0</v>
      </c>
      <c r="AA1197" s="413" t="s">
        <v>2551</v>
      </c>
      <c r="AB1197" s="164">
        <v>14748.17</v>
      </c>
      <c r="AC1197" s="413">
        <v>5940.4</v>
      </c>
      <c r="AD1197" s="413">
        <v>0</v>
      </c>
      <c r="AE1197" s="529">
        <v>0</v>
      </c>
    </row>
    <row r="1198" spans="1:32" hidden="1" x14ac:dyDescent="0.2">
      <c r="A1198" s="320">
        <v>2020</v>
      </c>
      <c r="B1198" s="203" t="s">
        <v>211</v>
      </c>
      <c r="C1198" s="83" t="s">
        <v>2539</v>
      </c>
      <c r="D1198" s="717">
        <v>43879</v>
      </c>
      <c r="E1198" s="203" t="s">
        <v>42</v>
      </c>
      <c r="F1198" s="203" t="s">
        <v>260</v>
      </c>
      <c r="G1198" s="203" t="s">
        <v>499</v>
      </c>
      <c r="H1198" s="203"/>
      <c r="I1198" s="466" t="s">
        <v>698</v>
      </c>
      <c r="J1198" s="306" t="s">
        <v>839</v>
      </c>
      <c r="K1198" s="603"/>
      <c r="L1198" s="519">
        <v>0</v>
      </c>
      <c r="M1198" s="531">
        <v>0</v>
      </c>
      <c r="N1198" s="164">
        <v>0</v>
      </c>
      <c r="O1198" s="413">
        <v>0</v>
      </c>
      <c r="P1198" s="413">
        <v>0</v>
      </c>
      <c r="Q1198" s="413">
        <v>0</v>
      </c>
      <c r="R1198" s="413">
        <v>0</v>
      </c>
      <c r="S1198" s="413">
        <v>0</v>
      </c>
      <c r="T1198" s="164">
        <v>0</v>
      </c>
      <c r="U1198" s="164">
        <v>0</v>
      </c>
      <c r="V1198" s="164">
        <v>0</v>
      </c>
      <c r="W1198" s="164">
        <v>0</v>
      </c>
      <c r="X1198" s="164">
        <v>0</v>
      </c>
      <c r="Y1198" s="164">
        <v>0</v>
      </c>
      <c r="Z1198" s="499">
        <v>0</v>
      </c>
      <c r="AA1198" s="413">
        <v>185032.56</v>
      </c>
      <c r="AB1198" s="164">
        <v>7685.91</v>
      </c>
      <c r="AC1198" s="413">
        <v>0</v>
      </c>
      <c r="AD1198" s="413">
        <v>0</v>
      </c>
      <c r="AE1198" s="529">
        <v>0</v>
      </c>
    </row>
    <row r="1199" spans="1:32" hidden="1" x14ac:dyDescent="0.2">
      <c r="A1199" s="335">
        <v>2020</v>
      </c>
      <c r="B1199" s="203" t="s">
        <v>2337</v>
      </c>
      <c r="C1199" s="83" t="s">
        <v>2540</v>
      </c>
      <c r="D1199" s="717">
        <v>43879</v>
      </c>
      <c r="E1199" s="203" t="s">
        <v>279</v>
      </c>
      <c r="F1199" s="203" t="s">
        <v>260</v>
      </c>
      <c r="G1199" s="203" t="s">
        <v>68</v>
      </c>
      <c r="H1199" s="203"/>
      <c r="I1199" s="530" t="s">
        <v>2338</v>
      </c>
      <c r="J1199" s="306" t="s">
        <v>839</v>
      </c>
      <c r="K1199" s="603"/>
      <c r="L1199" s="519">
        <v>0</v>
      </c>
      <c r="M1199" s="531">
        <v>0</v>
      </c>
      <c r="N1199" s="164">
        <v>0</v>
      </c>
      <c r="O1199" s="413">
        <v>0</v>
      </c>
      <c r="P1199" s="413">
        <v>0</v>
      </c>
      <c r="Q1199" s="413">
        <v>0</v>
      </c>
      <c r="R1199" s="413">
        <v>0</v>
      </c>
      <c r="S1199" s="413">
        <v>0</v>
      </c>
      <c r="T1199" s="164">
        <v>0</v>
      </c>
      <c r="U1199" s="164">
        <v>0</v>
      </c>
      <c r="V1199" s="164">
        <v>0</v>
      </c>
      <c r="W1199" s="164">
        <v>0</v>
      </c>
      <c r="X1199" s="164">
        <v>0</v>
      </c>
      <c r="Y1199" s="164">
        <v>0</v>
      </c>
      <c r="Z1199" s="499">
        <v>0</v>
      </c>
      <c r="AA1199" s="613" t="s">
        <v>2828</v>
      </c>
      <c r="AB1199" s="164">
        <v>14748.17</v>
      </c>
      <c r="AC1199" s="413">
        <v>7374.07</v>
      </c>
      <c r="AD1199" s="413">
        <v>0</v>
      </c>
      <c r="AE1199" s="529">
        <v>0</v>
      </c>
    </row>
    <row r="1200" spans="1:32" hidden="1" x14ac:dyDescent="0.2">
      <c r="A1200" s="335">
        <v>2020</v>
      </c>
      <c r="B1200" s="270" t="s">
        <v>2369</v>
      </c>
      <c r="C1200" s="83" t="s">
        <v>2562</v>
      </c>
      <c r="D1200" s="717">
        <v>43892</v>
      </c>
      <c r="E1200" s="270" t="s">
        <v>279</v>
      </c>
      <c r="F1200" s="270" t="s">
        <v>259</v>
      </c>
      <c r="G1200" s="270" t="s">
        <v>68</v>
      </c>
      <c r="H1200" s="270"/>
      <c r="I1200" s="544" t="s">
        <v>2565</v>
      </c>
      <c r="J1200" s="306" t="s">
        <v>839</v>
      </c>
      <c r="K1200" s="603"/>
      <c r="L1200" s="519">
        <v>0</v>
      </c>
      <c r="M1200" s="531">
        <v>0</v>
      </c>
      <c r="N1200" s="164">
        <v>0</v>
      </c>
      <c r="O1200" s="413">
        <v>0</v>
      </c>
      <c r="P1200" s="413">
        <v>0</v>
      </c>
      <c r="Q1200" s="413">
        <v>0</v>
      </c>
      <c r="R1200" s="413">
        <v>0</v>
      </c>
      <c r="S1200" s="413">
        <v>0</v>
      </c>
      <c r="T1200" s="164">
        <v>0</v>
      </c>
      <c r="U1200" s="164">
        <v>0</v>
      </c>
      <c r="V1200" s="164">
        <v>0</v>
      </c>
      <c r="W1200" s="164">
        <v>0</v>
      </c>
      <c r="X1200" s="164">
        <v>0</v>
      </c>
      <c r="Y1200" s="164">
        <v>0</v>
      </c>
      <c r="Z1200" s="499">
        <v>0</v>
      </c>
      <c r="AA1200" s="413" t="s">
        <v>2362</v>
      </c>
      <c r="AB1200" s="164">
        <v>7685.93</v>
      </c>
      <c r="AC1200" s="413">
        <v>3842.96</v>
      </c>
      <c r="AD1200" s="413">
        <v>0</v>
      </c>
      <c r="AE1200" s="529">
        <v>0</v>
      </c>
    </row>
    <row r="1201" spans="1:31" hidden="1" x14ac:dyDescent="0.2">
      <c r="A1201" s="335">
        <v>2020</v>
      </c>
      <c r="B1201" s="203" t="s">
        <v>95</v>
      </c>
      <c r="C1201" s="83" t="s">
        <v>2563</v>
      </c>
      <c r="D1201" s="717">
        <v>43892</v>
      </c>
      <c r="E1201" s="203" t="s">
        <v>46</v>
      </c>
      <c r="F1201" s="203" t="s">
        <v>2261</v>
      </c>
      <c r="G1201" s="203" t="s">
        <v>63</v>
      </c>
      <c r="H1201" s="203"/>
      <c r="I1201" s="466" t="s">
        <v>698</v>
      </c>
      <c r="J1201" s="306" t="s">
        <v>839</v>
      </c>
      <c r="K1201" s="603"/>
      <c r="L1201" s="519">
        <v>0</v>
      </c>
      <c r="M1201" s="531">
        <v>3599</v>
      </c>
      <c r="N1201" s="164">
        <v>0</v>
      </c>
      <c r="O1201" s="413">
        <v>0</v>
      </c>
      <c r="P1201" s="413">
        <v>0</v>
      </c>
      <c r="Q1201" s="413">
        <v>0</v>
      </c>
      <c r="R1201" s="413">
        <v>0</v>
      </c>
      <c r="S1201" s="413">
        <v>0</v>
      </c>
      <c r="T1201" s="164">
        <v>0</v>
      </c>
      <c r="U1201" s="164">
        <v>0</v>
      </c>
      <c r="V1201" s="164">
        <v>0</v>
      </c>
      <c r="W1201" s="164">
        <v>0</v>
      </c>
      <c r="X1201" s="164">
        <v>0</v>
      </c>
      <c r="Y1201" s="164">
        <v>7044.63</v>
      </c>
      <c r="Z1201" s="499">
        <v>0</v>
      </c>
      <c r="AA1201" s="413" t="s">
        <v>2564</v>
      </c>
      <c r="AB1201" s="164">
        <v>9096.26</v>
      </c>
      <c r="AC1201" s="413">
        <v>0</v>
      </c>
      <c r="AD1201" s="413">
        <v>0</v>
      </c>
      <c r="AE1201" s="529">
        <v>0</v>
      </c>
    </row>
    <row r="1202" spans="1:31" hidden="1" x14ac:dyDescent="0.2">
      <c r="A1202" s="622">
        <v>2020</v>
      </c>
      <c r="B1202" s="115" t="s">
        <v>2518</v>
      </c>
      <c r="C1202" s="45" t="s">
        <v>2666</v>
      </c>
      <c r="D1202" s="693">
        <v>43892</v>
      </c>
      <c r="E1202" s="115" t="s">
        <v>279</v>
      </c>
      <c r="F1202" s="115" t="s">
        <v>841</v>
      </c>
      <c r="G1202" s="115" t="s">
        <v>63</v>
      </c>
      <c r="H1202" s="115"/>
      <c r="I1202" s="488" t="s">
        <v>2519</v>
      </c>
      <c r="J1202" s="112" t="s">
        <v>2140</v>
      </c>
      <c r="K1202" s="359">
        <v>43928</v>
      </c>
      <c r="L1202" s="501">
        <v>0</v>
      </c>
      <c r="M1202" s="542">
        <v>0</v>
      </c>
      <c r="N1202" s="44">
        <v>0</v>
      </c>
      <c r="O1202" s="44">
        <v>0</v>
      </c>
      <c r="P1202" s="44">
        <v>0</v>
      </c>
      <c r="Q1202" s="44">
        <v>0</v>
      </c>
      <c r="R1202" s="44">
        <v>0</v>
      </c>
      <c r="S1202" s="44">
        <v>0</v>
      </c>
      <c r="T1202" s="44">
        <v>0</v>
      </c>
      <c r="U1202" s="44">
        <v>48.8</v>
      </c>
      <c r="V1202" s="44">
        <v>0</v>
      </c>
      <c r="W1202" s="44">
        <v>0</v>
      </c>
      <c r="X1202" s="44">
        <v>0</v>
      </c>
      <c r="Y1202" s="44">
        <v>0</v>
      </c>
      <c r="Z1202" s="242">
        <v>0</v>
      </c>
      <c r="AA1202" s="44" t="s">
        <v>2362</v>
      </c>
      <c r="AB1202" s="44">
        <v>2946.15</v>
      </c>
      <c r="AC1202" s="44">
        <v>0</v>
      </c>
      <c r="AD1202" s="44">
        <v>0</v>
      </c>
      <c r="AE1202" s="341">
        <v>2946.15</v>
      </c>
    </row>
    <row r="1203" spans="1:31" x14ac:dyDescent="0.2">
      <c r="A1203" s="302">
        <v>2020</v>
      </c>
      <c r="B1203" s="203" t="s">
        <v>809</v>
      </c>
      <c r="C1203" s="83" t="s">
        <v>2617</v>
      </c>
      <c r="D1203" s="717">
        <v>43910</v>
      </c>
      <c r="E1203" s="203" t="s">
        <v>37</v>
      </c>
      <c r="F1203" s="203" t="s">
        <v>250</v>
      </c>
      <c r="G1203" s="203" t="s">
        <v>63</v>
      </c>
      <c r="H1203" s="203"/>
      <c r="I1203" s="466" t="s">
        <v>698</v>
      </c>
      <c r="J1203" s="306" t="s">
        <v>839</v>
      </c>
      <c r="K1203" s="603"/>
      <c r="L1203" s="519">
        <v>0</v>
      </c>
      <c r="M1203" s="531">
        <v>0</v>
      </c>
      <c r="N1203" s="164">
        <v>0</v>
      </c>
      <c r="O1203" s="413">
        <v>0</v>
      </c>
      <c r="P1203" s="413">
        <v>0</v>
      </c>
      <c r="Q1203" s="413">
        <v>0</v>
      </c>
      <c r="R1203" s="413">
        <v>0</v>
      </c>
      <c r="S1203" s="413">
        <v>0</v>
      </c>
      <c r="T1203" s="164">
        <v>0</v>
      </c>
      <c r="U1203" s="164">
        <v>0</v>
      </c>
      <c r="V1203" s="164">
        <v>0</v>
      </c>
      <c r="W1203" s="164">
        <v>0</v>
      </c>
      <c r="X1203" s="164">
        <v>0</v>
      </c>
      <c r="Y1203" s="164">
        <v>0</v>
      </c>
      <c r="Z1203" s="499">
        <v>0</v>
      </c>
      <c r="AA1203" s="413" t="s">
        <v>20</v>
      </c>
      <c r="AB1203" s="164">
        <v>13071.51</v>
      </c>
      <c r="AC1203" s="413">
        <v>2727.92</v>
      </c>
      <c r="AD1203" s="413">
        <v>0</v>
      </c>
      <c r="AE1203" s="529">
        <v>0</v>
      </c>
    </row>
    <row r="1204" spans="1:31" hidden="1" x14ac:dyDescent="0.2">
      <c r="A1204" s="320">
        <v>2020</v>
      </c>
      <c r="B1204" s="203" t="s">
        <v>2543</v>
      </c>
      <c r="C1204" s="83" t="s">
        <v>2618</v>
      </c>
      <c r="D1204" s="717">
        <v>43910</v>
      </c>
      <c r="E1204" s="203" t="s">
        <v>279</v>
      </c>
      <c r="F1204" s="203" t="s">
        <v>260</v>
      </c>
      <c r="G1204" s="203" t="s">
        <v>63</v>
      </c>
      <c r="H1204" s="203"/>
      <c r="I1204" s="466" t="s">
        <v>3096</v>
      </c>
      <c r="J1204" s="306" t="s">
        <v>839</v>
      </c>
      <c r="K1204" s="603"/>
      <c r="L1204" s="519">
        <v>0</v>
      </c>
      <c r="M1204" s="531">
        <v>259</v>
      </c>
      <c r="N1204" s="164">
        <v>0</v>
      </c>
      <c r="O1204" s="413">
        <v>0</v>
      </c>
      <c r="P1204" s="413">
        <v>0</v>
      </c>
      <c r="Q1204" s="413">
        <v>0</v>
      </c>
      <c r="R1204" s="413">
        <v>0</v>
      </c>
      <c r="S1204" s="413">
        <v>0</v>
      </c>
      <c r="T1204" s="164">
        <v>0</v>
      </c>
      <c r="U1204" s="164">
        <v>0</v>
      </c>
      <c r="V1204" s="164">
        <v>0</v>
      </c>
      <c r="W1204" s="164">
        <v>0</v>
      </c>
      <c r="X1204" s="164">
        <v>0</v>
      </c>
      <c r="Y1204" s="164">
        <v>0</v>
      </c>
      <c r="Z1204" s="499">
        <v>0</v>
      </c>
      <c r="AA1204" s="413" t="s">
        <v>2827</v>
      </c>
      <c r="AB1204" s="164">
        <v>15445</v>
      </c>
      <c r="AC1204" s="413">
        <v>2537.6</v>
      </c>
      <c r="AD1204" s="413">
        <v>0</v>
      </c>
      <c r="AE1204" s="529">
        <v>0</v>
      </c>
    </row>
    <row r="1205" spans="1:31" hidden="1" x14ac:dyDescent="0.2">
      <c r="A1205" s="320">
        <v>2020</v>
      </c>
      <c r="B1205" s="203" t="s">
        <v>289</v>
      </c>
      <c r="C1205" s="83" t="s">
        <v>2619</v>
      </c>
      <c r="D1205" s="717">
        <v>43910</v>
      </c>
      <c r="E1205" s="203" t="s">
        <v>42</v>
      </c>
      <c r="F1205" s="203" t="s">
        <v>259</v>
      </c>
      <c r="G1205" s="203" t="s">
        <v>63</v>
      </c>
      <c r="H1205" s="203"/>
      <c r="I1205" s="466" t="s">
        <v>2620</v>
      </c>
      <c r="J1205" s="306" t="s">
        <v>839</v>
      </c>
      <c r="K1205" s="603"/>
      <c r="L1205" s="519">
        <v>0</v>
      </c>
      <c r="M1205" s="531">
        <v>0</v>
      </c>
      <c r="N1205" s="164">
        <v>0</v>
      </c>
      <c r="O1205" s="413">
        <v>0</v>
      </c>
      <c r="P1205" s="413">
        <v>0</v>
      </c>
      <c r="Q1205" s="413">
        <v>0</v>
      </c>
      <c r="R1205" s="413">
        <v>0</v>
      </c>
      <c r="S1205" s="413">
        <v>0</v>
      </c>
      <c r="T1205" s="164">
        <v>0</v>
      </c>
      <c r="U1205" s="164">
        <v>0</v>
      </c>
      <c r="V1205" s="164">
        <v>0</v>
      </c>
      <c r="W1205" s="164">
        <v>0</v>
      </c>
      <c r="X1205" s="164">
        <v>0</v>
      </c>
      <c r="Y1205" s="164">
        <v>0</v>
      </c>
      <c r="Z1205" s="499">
        <v>0</v>
      </c>
      <c r="AA1205" s="413">
        <v>66712</v>
      </c>
      <c r="AB1205" s="164">
        <v>7685.91</v>
      </c>
      <c r="AC1205" s="413">
        <v>2714.28</v>
      </c>
      <c r="AD1205" s="413">
        <v>0</v>
      </c>
      <c r="AE1205" s="529">
        <v>0</v>
      </c>
    </row>
    <row r="1206" spans="1:31" hidden="1" x14ac:dyDescent="0.2">
      <c r="A1206" s="320">
        <v>2020</v>
      </c>
      <c r="B1206" s="203" t="s">
        <v>2592</v>
      </c>
      <c r="C1206" s="83" t="s">
        <v>2621</v>
      </c>
      <c r="D1206" s="717">
        <v>43910</v>
      </c>
      <c r="E1206" s="203" t="s">
        <v>1944</v>
      </c>
      <c r="F1206" s="203" t="s">
        <v>260</v>
      </c>
      <c r="G1206" s="203" t="s">
        <v>243</v>
      </c>
      <c r="H1206" s="203"/>
      <c r="I1206" s="466" t="s">
        <v>698</v>
      </c>
      <c r="J1206" s="306" t="s">
        <v>839</v>
      </c>
      <c r="K1206" s="603"/>
      <c r="L1206" s="519">
        <v>0</v>
      </c>
      <c r="M1206" s="531">
        <v>0</v>
      </c>
      <c r="N1206" s="164">
        <v>0</v>
      </c>
      <c r="O1206" s="413">
        <v>0</v>
      </c>
      <c r="P1206" s="413">
        <v>0</v>
      </c>
      <c r="Q1206" s="413">
        <v>0</v>
      </c>
      <c r="R1206" s="413">
        <v>0</v>
      </c>
      <c r="S1206" s="413">
        <v>0</v>
      </c>
      <c r="T1206" s="164">
        <v>0</v>
      </c>
      <c r="U1206" s="164">
        <v>0</v>
      </c>
      <c r="V1206" s="164">
        <v>0</v>
      </c>
      <c r="W1206" s="164">
        <v>0</v>
      </c>
      <c r="X1206" s="164">
        <v>0</v>
      </c>
      <c r="Y1206" s="164">
        <v>0</v>
      </c>
      <c r="Z1206" s="499">
        <v>0</v>
      </c>
      <c r="AA1206" s="413" t="s">
        <v>2656</v>
      </c>
      <c r="AB1206" s="164">
        <v>2860.9</v>
      </c>
      <c r="AC1206" s="413">
        <v>0</v>
      </c>
      <c r="AD1206" s="413">
        <v>0</v>
      </c>
      <c r="AE1206" s="529">
        <v>0</v>
      </c>
    </row>
    <row r="1207" spans="1:31" hidden="1" x14ac:dyDescent="0.2">
      <c r="A1207" s="320">
        <v>2020</v>
      </c>
      <c r="B1207" s="322" t="s">
        <v>2566</v>
      </c>
      <c r="C1207" s="83" t="s">
        <v>2676</v>
      </c>
      <c r="D1207" s="717">
        <v>43910</v>
      </c>
      <c r="E1207" s="322" t="s">
        <v>1944</v>
      </c>
      <c r="F1207" s="322" t="s">
        <v>260</v>
      </c>
      <c r="G1207" s="322" t="s">
        <v>71</v>
      </c>
      <c r="H1207" s="322"/>
      <c r="I1207" s="466" t="s">
        <v>698</v>
      </c>
      <c r="J1207" s="306" t="s">
        <v>839</v>
      </c>
      <c r="K1207" s="603"/>
      <c r="L1207" s="519">
        <v>0</v>
      </c>
      <c r="M1207" s="531">
        <v>0</v>
      </c>
      <c r="N1207" s="164">
        <v>0</v>
      </c>
      <c r="O1207" s="413">
        <v>0</v>
      </c>
      <c r="P1207" s="413">
        <v>0</v>
      </c>
      <c r="Q1207" s="413">
        <v>0</v>
      </c>
      <c r="R1207" s="413">
        <v>0</v>
      </c>
      <c r="S1207" s="413">
        <v>0</v>
      </c>
      <c r="T1207" s="164">
        <v>0</v>
      </c>
      <c r="U1207" s="164">
        <v>0</v>
      </c>
      <c r="V1207" s="164">
        <v>0</v>
      </c>
      <c r="W1207" s="164">
        <v>0</v>
      </c>
      <c r="X1207" s="164">
        <v>0</v>
      </c>
      <c r="Y1207" s="164">
        <v>0</v>
      </c>
      <c r="Z1207" s="499">
        <v>0</v>
      </c>
      <c r="AA1207" s="413" t="s">
        <v>2656</v>
      </c>
      <c r="AB1207" s="164">
        <v>2860.9</v>
      </c>
      <c r="AC1207" s="413">
        <v>0</v>
      </c>
      <c r="AD1207" s="413">
        <v>0</v>
      </c>
      <c r="AE1207" s="529">
        <v>0</v>
      </c>
    </row>
    <row r="1208" spans="1:31" x14ac:dyDescent="0.2">
      <c r="A1208" s="320">
        <v>2020</v>
      </c>
      <c r="B1208" s="203" t="s">
        <v>2137</v>
      </c>
      <c r="C1208" s="83" t="s">
        <v>2625</v>
      </c>
      <c r="D1208" s="717">
        <v>43917</v>
      </c>
      <c r="E1208" s="203" t="s">
        <v>37</v>
      </c>
      <c r="F1208" s="203" t="s">
        <v>250</v>
      </c>
      <c r="G1208" s="203" t="s">
        <v>68</v>
      </c>
      <c r="H1208" s="203"/>
      <c r="I1208" s="466" t="s">
        <v>698</v>
      </c>
      <c r="J1208" s="306" t="s">
        <v>839</v>
      </c>
      <c r="K1208" s="603"/>
      <c r="L1208" s="519">
        <v>0</v>
      </c>
      <c r="M1208" s="531">
        <v>0</v>
      </c>
      <c r="N1208" s="164">
        <v>0</v>
      </c>
      <c r="O1208" s="413">
        <v>0</v>
      </c>
      <c r="P1208" s="413">
        <v>0</v>
      </c>
      <c r="Q1208" s="413">
        <v>0</v>
      </c>
      <c r="R1208" s="413">
        <v>0</v>
      </c>
      <c r="S1208" s="413">
        <v>0</v>
      </c>
      <c r="T1208" s="164">
        <v>0</v>
      </c>
      <c r="U1208" s="164">
        <v>0</v>
      </c>
      <c r="V1208" s="164">
        <v>0</v>
      </c>
      <c r="W1208" s="164">
        <v>0</v>
      </c>
      <c r="X1208" s="164">
        <v>0</v>
      </c>
      <c r="Y1208" s="164">
        <v>0</v>
      </c>
      <c r="Z1208" s="499">
        <v>0</v>
      </c>
      <c r="AA1208" s="413" t="s">
        <v>1745</v>
      </c>
      <c r="AB1208" s="164">
        <v>1634.71</v>
      </c>
      <c r="AC1208" s="413">
        <v>0</v>
      </c>
      <c r="AD1208" s="413">
        <v>0</v>
      </c>
      <c r="AE1208" s="529">
        <v>0</v>
      </c>
    </row>
    <row r="1209" spans="1:31" hidden="1" x14ac:dyDescent="0.2">
      <c r="A1209" s="622">
        <v>2020</v>
      </c>
      <c r="B1209" s="115" t="s">
        <v>2591</v>
      </c>
      <c r="C1209" s="45" t="s">
        <v>2633</v>
      </c>
      <c r="D1209" s="693">
        <v>43924</v>
      </c>
      <c r="E1209" s="115" t="s">
        <v>1944</v>
      </c>
      <c r="F1209" s="115" t="s">
        <v>265</v>
      </c>
      <c r="G1209" s="115" t="s">
        <v>329</v>
      </c>
      <c r="H1209" s="115"/>
      <c r="I1209" s="488" t="s">
        <v>2696</v>
      </c>
      <c r="J1209" s="112" t="s">
        <v>310</v>
      </c>
      <c r="K1209" s="117" t="s">
        <v>2697</v>
      </c>
      <c r="L1209" s="501">
        <v>0</v>
      </c>
      <c r="M1209" s="542">
        <v>0</v>
      </c>
      <c r="N1209" s="44">
        <v>0</v>
      </c>
      <c r="O1209" s="44">
        <v>0</v>
      </c>
      <c r="P1209" s="44">
        <v>0</v>
      </c>
      <c r="Q1209" s="44">
        <v>0</v>
      </c>
      <c r="R1209" s="44">
        <v>0</v>
      </c>
      <c r="S1209" s="44">
        <v>0</v>
      </c>
      <c r="T1209" s="44">
        <v>0</v>
      </c>
      <c r="U1209" s="44">
        <v>0</v>
      </c>
      <c r="V1209" s="44">
        <v>0</v>
      </c>
      <c r="W1209" s="44">
        <v>0</v>
      </c>
      <c r="X1209" s="44">
        <v>0</v>
      </c>
      <c r="Y1209" s="44">
        <v>0</v>
      </c>
      <c r="Z1209" s="242">
        <v>0</v>
      </c>
      <c r="AA1209" s="44" t="s">
        <v>1781</v>
      </c>
      <c r="AB1209" s="44">
        <v>5803.64</v>
      </c>
      <c r="AC1209" s="44">
        <v>0</v>
      </c>
      <c r="AD1209" s="44">
        <v>0</v>
      </c>
      <c r="AE1209" s="341">
        <v>5803.64</v>
      </c>
    </row>
    <row r="1210" spans="1:31" x14ac:dyDescent="0.2">
      <c r="A1210" s="297">
        <v>2020</v>
      </c>
      <c r="B1210" s="323" t="s">
        <v>205</v>
      </c>
      <c r="C1210" s="45" t="s">
        <v>2634</v>
      </c>
      <c r="D1210" s="693">
        <v>43925</v>
      </c>
      <c r="E1210" s="323" t="s">
        <v>37</v>
      </c>
      <c r="F1210" s="323" t="s">
        <v>260</v>
      </c>
      <c r="G1210" s="323" t="s">
        <v>243</v>
      </c>
      <c r="H1210" s="323" t="s">
        <v>2642</v>
      </c>
      <c r="I1210" s="488" t="s">
        <v>2596</v>
      </c>
      <c r="J1210" s="112" t="s">
        <v>310</v>
      </c>
      <c r="K1210" s="117" t="s">
        <v>2150</v>
      </c>
      <c r="L1210" s="501">
        <v>0</v>
      </c>
      <c r="M1210" s="542">
        <v>0</v>
      </c>
      <c r="N1210" s="44">
        <v>0</v>
      </c>
      <c r="O1210" s="44">
        <v>0</v>
      </c>
      <c r="P1210" s="44">
        <v>0</v>
      </c>
      <c r="Q1210" s="44">
        <v>0</v>
      </c>
      <c r="R1210" s="44">
        <v>0</v>
      </c>
      <c r="S1210" s="44">
        <v>0</v>
      </c>
      <c r="T1210" s="44">
        <v>0</v>
      </c>
      <c r="U1210" s="44">
        <v>0</v>
      </c>
      <c r="V1210" s="44">
        <v>0</v>
      </c>
      <c r="W1210" s="44">
        <v>0</v>
      </c>
      <c r="X1210" s="44">
        <v>0</v>
      </c>
      <c r="Y1210" s="44">
        <v>0</v>
      </c>
      <c r="Z1210" s="242">
        <v>0</v>
      </c>
      <c r="AA1210" s="44">
        <v>225643.24</v>
      </c>
      <c r="AB1210" s="44">
        <v>8003.71</v>
      </c>
      <c r="AC1210" s="44">
        <v>0</v>
      </c>
      <c r="AD1210" s="44">
        <v>0</v>
      </c>
      <c r="AE1210" s="341">
        <v>8003.71</v>
      </c>
    </row>
    <row r="1211" spans="1:31" x14ac:dyDescent="0.2">
      <c r="A1211" s="320">
        <v>2020</v>
      </c>
      <c r="B1211" s="203" t="s">
        <v>205</v>
      </c>
      <c r="C1211" s="83" t="s">
        <v>2644</v>
      </c>
      <c r="D1211" s="717">
        <v>43938</v>
      </c>
      <c r="E1211" s="203" t="s">
        <v>37</v>
      </c>
      <c r="F1211" s="203" t="s">
        <v>260</v>
      </c>
      <c r="G1211" s="203" t="s">
        <v>243</v>
      </c>
      <c r="H1211" s="203" t="s">
        <v>2554</v>
      </c>
      <c r="I1211" s="466" t="s">
        <v>3159</v>
      </c>
      <c r="J1211" s="306" t="s">
        <v>839</v>
      </c>
      <c r="K1211" s="603"/>
      <c r="L1211" s="519">
        <v>0</v>
      </c>
      <c r="M1211" s="531">
        <v>0</v>
      </c>
      <c r="N1211" s="164">
        <v>0</v>
      </c>
      <c r="O1211" s="413">
        <v>0</v>
      </c>
      <c r="P1211" s="413">
        <v>0</v>
      </c>
      <c r="Q1211" s="413">
        <v>0</v>
      </c>
      <c r="R1211" s="413">
        <v>0</v>
      </c>
      <c r="S1211" s="413">
        <v>0</v>
      </c>
      <c r="T1211" s="164">
        <v>0</v>
      </c>
      <c r="U1211" s="164">
        <v>0</v>
      </c>
      <c r="V1211" s="164">
        <v>0</v>
      </c>
      <c r="W1211" s="164">
        <v>0</v>
      </c>
      <c r="X1211" s="164">
        <v>0</v>
      </c>
      <c r="Y1211" s="164">
        <v>0</v>
      </c>
      <c r="Z1211" s="499">
        <v>0</v>
      </c>
      <c r="AA1211" s="413">
        <v>225643.24</v>
      </c>
      <c r="AB1211" s="164">
        <v>8003.71</v>
      </c>
      <c r="AC1211" s="413">
        <v>0</v>
      </c>
      <c r="AD1211" s="413">
        <v>0</v>
      </c>
      <c r="AE1211" s="529">
        <v>0</v>
      </c>
    </row>
    <row r="1212" spans="1:31" hidden="1" x14ac:dyDescent="0.2">
      <c r="A1212" s="297">
        <v>2020</v>
      </c>
      <c r="B1212" s="323" t="s">
        <v>2590</v>
      </c>
      <c r="C1212" s="45" t="s">
        <v>2645</v>
      </c>
      <c r="D1212" s="693">
        <v>43938</v>
      </c>
      <c r="E1212" s="323" t="s">
        <v>279</v>
      </c>
      <c r="F1212" s="323" t="s">
        <v>265</v>
      </c>
      <c r="G1212" s="323" t="s">
        <v>326</v>
      </c>
      <c r="H1212" s="323"/>
      <c r="I1212" s="488" t="s">
        <v>2646</v>
      </c>
      <c r="J1212" s="295" t="s">
        <v>316</v>
      </c>
      <c r="K1212" s="117" t="s">
        <v>2674</v>
      </c>
      <c r="L1212" s="501">
        <v>0</v>
      </c>
      <c r="M1212" s="542">
        <v>2000</v>
      </c>
      <c r="N1212" s="44">
        <v>0</v>
      </c>
      <c r="O1212" s="44">
        <v>0</v>
      </c>
      <c r="P1212" s="44">
        <v>0</v>
      </c>
      <c r="Q1212" s="44">
        <v>0</v>
      </c>
      <c r="R1212" s="44">
        <v>0</v>
      </c>
      <c r="S1212" s="44">
        <v>0</v>
      </c>
      <c r="T1212" s="44">
        <v>0</v>
      </c>
      <c r="U1212" s="44">
        <v>0</v>
      </c>
      <c r="V1212" s="44">
        <v>0</v>
      </c>
      <c r="W1212" s="44">
        <v>0</v>
      </c>
      <c r="X1212" s="44">
        <v>2188.6799999999998</v>
      </c>
      <c r="Y1212" s="44">
        <v>0</v>
      </c>
      <c r="Z1212" s="242">
        <v>0</v>
      </c>
      <c r="AA1212" s="44" t="s">
        <v>2362</v>
      </c>
      <c r="AB1212" s="44">
        <v>9394.9599999999991</v>
      </c>
      <c r="AC1212" s="44">
        <v>0</v>
      </c>
      <c r="AD1212" s="44">
        <v>0</v>
      </c>
      <c r="AE1212" s="341">
        <v>9394.9599999999991</v>
      </c>
    </row>
    <row r="1213" spans="1:31" ht="13.5" thickBot="1" x14ac:dyDescent="0.25">
      <c r="A1213" s="385">
        <v>2020</v>
      </c>
      <c r="B1213" s="328" t="s">
        <v>99</v>
      </c>
      <c r="C1213" s="84" t="s">
        <v>2651</v>
      </c>
      <c r="D1213" s="716">
        <v>43942</v>
      </c>
      <c r="E1213" s="328" t="s">
        <v>37</v>
      </c>
      <c r="F1213" s="328" t="s">
        <v>2261</v>
      </c>
      <c r="G1213" s="328" t="s">
        <v>2515</v>
      </c>
      <c r="H1213" s="328" t="s">
        <v>2622</v>
      </c>
      <c r="I1213" s="463" t="s">
        <v>3160</v>
      </c>
      <c r="J1213" s="311" t="s">
        <v>839</v>
      </c>
      <c r="K1213" s="780"/>
      <c r="L1213" s="781">
        <v>0</v>
      </c>
      <c r="M1213" s="782">
        <v>0</v>
      </c>
      <c r="N1213" s="84">
        <v>0</v>
      </c>
      <c r="O1213" s="783">
        <v>0</v>
      </c>
      <c r="P1213" s="783">
        <v>0</v>
      </c>
      <c r="Q1213" s="783">
        <v>0</v>
      </c>
      <c r="R1213" s="783">
        <v>0</v>
      </c>
      <c r="S1213" s="783">
        <v>0</v>
      </c>
      <c r="T1213" s="84">
        <v>0</v>
      </c>
      <c r="U1213" s="84">
        <v>0</v>
      </c>
      <c r="V1213" s="84">
        <v>0</v>
      </c>
      <c r="W1213" s="84">
        <v>0</v>
      </c>
      <c r="X1213" s="84">
        <v>0</v>
      </c>
      <c r="Y1213" s="84">
        <v>0</v>
      </c>
      <c r="Z1213" s="784">
        <v>0</v>
      </c>
      <c r="AA1213" s="783" t="s">
        <v>20</v>
      </c>
      <c r="AB1213" s="84">
        <v>4971.6499999999996</v>
      </c>
      <c r="AC1213" s="783">
        <v>0</v>
      </c>
      <c r="AD1213" s="783">
        <v>0</v>
      </c>
      <c r="AE1213" s="785">
        <v>0</v>
      </c>
    </row>
    <row r="1214" spans="1:31" hidden="1" x14ac:dyDescent="0.2">
      <c r="A1214" s="176">
        <v>2020</v>
      </c>
      <c r="B1214" s="177" t="s">
        <v>2369</v>
      </c>
      <c r="C1214" s="45" t="s">
        <v>2652</v>
      </c>
      <c r="D1214" s="693">
        <v>43945</v>
      </c>
      <c r="E1214" s="177" t="s">
        <v>279</v>
      </c>
      <c r="F1214" s="177" t="s">
        <v>580</v>
      </c>
      <c r="G1214" s="177" t="s">
        <v>68</v>
      </c>
      <c r="H1214" s="177" t="s">
        <v>2654</v>
      </c>
      <c r="I1214" s="488" t="s">
        <v>2594</v>
      </c>
      <c r="J1214" s="324" t="s">
        <v>576</v>
      </c>
      <c r="K1214" s="217" t="s">
        <v>2665</v>
      </c>
      <c r="L1214" s="732">
        <v>0</v>
      </c>
      <c r="M1214" s="735">
        <v>0</v>
      </c>
      <c r="N1214" s="45">
        <v>0</v>
      </c>
      <c r="O1214" s="45">
        <v>0</v>
      </c>
      <c r="P1214" s="45">
        <v>0</v>
      </c>
      <c r="Q1214" s="45">
        <v>0</v>
      </c>
      <c r="R1214" s="45">
        <v>0</v>
      </c>
      <c r="S1214" s="45">
        <v>0</v>
      </c>
      <c r="T1214" s="45">
        <v>0</v>
      </c>
      <c r="U1214" s="45">
        <v>0</v>
      </c>
      <c r="V1214" s="45">
        <v>0</v>
      </c>
      <c r="W1214" s="45">
        <v>0</v>
      </c>
      <c r="X1214" s="45">
        <v>0</v>
      </c>
      <c r="Y1214" s="45">
        <v>0</v>
      </c>
      <c r="Z1214" s="245">
        <v>0</v>
      </c>
      <c r="AA1214" s="45">
        <v>225643.24</v>
      </c>
      <c r="AB1214" s="45">
        <v>8003.71</v>
      </c>
      <c r="AC1214" s="45">
        <v>0</v>
      </c>
      <c r="AD1214" s="45">
        <v>0</v>
      </c>
      <c r="AE1214" s="149">
        <v>0</v>
      </c>
    </row>
    <row r="1215" spans="1:31" hidden="1" x14ac:dyDescent="0.2">
      <c r="A1215" s="622">
        <v>2020</v>
      </c>
      <c r="B1215" s="115" t="s">
        <v>2369</v>
      </c>
      <c r="C1215" s="45" t="s">
        <v>2672</v>
      </c>
      <c r="D1215" s="693">
        <v>43971</v>
      </c>
      <c r="E1215" s="115" t="s">
        <v>279</v>
      </c>
      <c r="F1215" s="115" t="s">
        <v>580</v>
      </c>
      <c r="G1215" s="115" t="s">
        <v>68</v>
      </c>
      <c r="H1215" s="115" t="s">
        <v>2655</v>
      </c>
      <c r="I1215" s="488" t="s">
        <v>2698</v>
      </c>
      <c r="J1215" s="112" t="s">
        <v>576</v>
      </c>
      <c r="K1215" s="117" t="s">
        <v>2665</v>
      </c>
      <c r="L1215" s="501">
        <v>0</v>
      </c>
      <c r="M1215" s="542">
        <v>0</v>
      </c>
      <c r="N1215" s="44">
        <v>0</v>
      </c>
      <c r="O1215" s="44">
        <v>0</v>
      </c>
      <c r="P1215" s="44">
        <v>0</v>
      </c>
      <c r="Q1215" s="44">
        <v>0</v>
      </c>
      <c r="R1215" s="44">
        <v>0</v>
      </c>
      <c r="S1215" s="44">
        <v>0</v>
      </c>
      <c r="T1215" s="44">
        <v>0</v>
      </c>
      <c r="U1215" s="44">
        <v>0</v>
      </c>
      <c r="V1215" s="44">
        <v>0</v>
      </c>
      <c r="W1215" s="44">
        <v>0</v>
      </c>
      <c r="X1215" s="44">
        <v>0</v>
      </c>
      <c r="Y1215" s="44">
        <v>0</v>
      </c>
      <c r="Z1215" s="242">
        <v>0</v>
      </c>
      <c r="AA1215" s="44">
        <v>225643.24</v>
      </c>
      <c r="AB1215" s="44">
        <v>4693.38</v>
      </c>
      <c r="AC1215" s="44">
        <v>0</v>
      </c>
      <c r="AD1215" s="44">
        <v>0</v>
      </c>
      <c r="AE1215" s="341">
        <v>4693.38</v>
      </c>
    </row>
    <row r="1216" spans="1:31" hidden="1" x14ac:dyDescent="0.2">
      <c r="A1216" s="335">
        <v>2020</v>
      </c>
      <c r="B1216" s="203" t="s">
        <v>2658</v>
      </c>
      <c r="C1216" s="83" t="s">
        <v>2810</v>
      </c>
      <c r="D1216" s="717">
        <v>43976</v>
      </c>
      <c r="E1216" s="203" t="s">
        <v>296</v>
      </c>
      <c r="F1216" s="203" t="s">
        <v>260</v>
      </c>
      <c r="G1216" s="203" t="s">
        <v>63</v>
      </c>
      <c r="H1216" s="203" t="s">
        <v>2659</v>
      </c>
      <c r="I1216" s="544" t="s">
        <v>698</v>
      </c>
      <c r="J1216" s="306" t="s">
        <v>839</v>
      </c>
      <c r="K1216" s="603"/>
      <c r="L1216" s="519">
        <v>0</v>
      </c>
      <c r="M1216" s="531">
        <v>0</v>
      </c>
      <c r="N1216" s="164">
        <v>0</v>
      </c>
      <c r="O1216" s="413">
        <v>0</v>
      </c>
      <c r="P1216" s="413">
        <v>0</v>
      </c>
      <c r="Q1216" s="413">
        <v>0</v>
      </c>
      <c r="R1216" s="413">
        <v>0</v>
      </c>
      <c r="S1216" s="413">
        <v>0</v>
      </c>
      <c r="T1216" s="164">
        <v>0</v>
      </c>
      <c r="U1216" s="164">
        <v>0</v>
      </c>
      <c r="V1216" s="164">
        <v>0</v>
      </c>
      <c r="W1216" s="164">
        <v>0</v>
      </c>
      <c r="X1216" s="164">
        <v>0</v>
      </c>
      <c r="Y1216" s="164">
        <v>0</v>
      </c>
      <c r="Z1216" s="499">
        <v>0</v>
      </c>
      <c r="AA1216" s="408" t="s">
        <v>229</v>
      </c>
      <c r="AB1216" s="164">
        <f>AC1216+AD1216+AE1216</f>
        <v>0</v>
      </c>
      <c r="AC1216" s="413">
        <v>0</v>
      </c>
      <c r="AD1216" s="413">
        <v>0</v>
      </c>
      <c r="AE1216" s="529">
        <v>0</v>
      </c>
    </row>
    <row r="1217" spans="1:32" hidden="1" x14ac:dyDescent="0.2">
      <c r="A1217" s="335">
        <v>2020</v>
      </c>
      <c r="B1217" s="203" t="s">
        <v>2675</v>
      </c>
      <c r="C1217" s="83" t="s">
        <v>2702</v>
      </c>
      <c r="D1217" s="717">
        <v>43998</v>
      </c>
      <c r="E1217" s="203" t="s">
        <v>296</v>
      </c>
      <c r="F1217" s="203" t="s">
        <v>841</v>
      </c>
      <c r="G1217" s="203" t="s">
        <v>63</v>
      </c>
      <c r="H1217" s="203"/>
      <c r="I1217" s="544" t="s">
        <v>698</v>
      </c>
      <c r="J1217" s="306" t="s">
        <v>839</v>
      </c>
      <c r="K1217" s="603"/>
      <c r="L1217" s="519">
        <v>0</v>
      </c>
      <c r="M1217" s="531">
        <v>0</v>
      </c>
      <c r="N1217" s="164">
        <v>0</v>
      </c>
      <c r="O1217" s="413">
        <v>0</v>
      </c>
      <c r="P1217" s="413">
        <v>0</v>
      </c>
      <c r="Q1217" s="413">
        <v>0</v>
      </c>
      <c r="R1217" s="413">
        <v>0</v>
      </c>
      <c r="S1217" s="413">
        <v>0</v>
      </c>
      <c r="T1217" s="164">
        <v>0</v>
      </c>
      <c r="U1217" s="164">
        <v>0</v>
      </c>
      <c r="V1217" s="164">
        <v>0</v>
      </c>
      <c r="W1217" s="164">
        <v>0</v>
      </c>
      <c r="X1217" s="164">
        <v>0</v>
      </c>
      <c r="Y1217" s="164">
        <v>0</v>
      </c>
      <c r="Z1217" s="499">
        <v>0</v>
      </c>
      <c r="AA1217" s="408" t="s">
        <v>229</v>
      </c>
      <c r="AB1217" s="164">
        <f>AC1217+AD1217+AE1217</f>
        <v>0</v>
      </c>
      <c r="AC1217" s="413">
        <v>0</v>
      </c>
      <c r="AD1217" s="413">
        <v>0</v>
      </c>
      <c r="AE1217" s="529">
        <v>0</v>
      </c>
    </row>
    <row r="1218" spans="1:32" hidden="1" x14ac:dyDescent="0.2">
      <c r="A1218" s="335">
        <v>2020</v>
      </c>
      <c r="B1218" s="320" t="s">
        <v>2690</v>
      </c>
      <c r="C1218" s="83" t="s">
        <v>2570</v>
      </c>
      <c r="D1218" s="717">
        <v>44008</v>
      </c>
      <c r="E1218" s="203" t="s">
        <v>296</v>
      </c>
      <c r="F1218" s="203" t="s">
        <v>260</v>
      </c>
      <c r="G1218" s="203" t="s">
        <v>63</v>
      </c>
      <c r="H1218" s="203"/>
      <c r="I1218" s="544" t="s">
        <v>698</v>
      </c>
      <c r="J1218" s="183" t="s">
        <v>839</v>
      </c>
      <c r="K1218" s="602"/>
      <c r="L1218" s="520">
        <v>0</v>
      </c>
      <c r="M1218" s="531">
        <v>0</v>
      </c>
      <c r="N1218" s="164">
        <v>0</v>
      </c>
      <c r="O1218" s="205">
        <v>0</v>
      </c>
      <c r="P1218" s="205">
        <v>0</v>
      </c>
      <c r="Q1218" s="205">
        <v>0</v>
      </c>
      <c r="R1218" s="205">
        <v>0</v>
      </c>
      <c r="S1218" s="207">
        <v>0</v>
      </c>
      <c r="T1218" s="272">
        <v>0</v>
      </c>
      <c r="U1218" s="272">
        <v>0</v>
      </c>
      <c r="V1218" s="272">
        <v>0</v>
      </c>
      <c r="W1218" s="272">
        <v>0</v>
      </c>
      <c r="X1218" s="272">
        <v>0</v>
      </c>
      <c r="Y1218" s="272">
        <v>0</v>
      </c>
      <c r="Z1218" s="273">
        <v>0</v>
      </c>
      <c r="AA1218" s="408" t="s">
        <v>229</v>
      </c>
      <c r="AB1218" s="164">
        <f>AC1218+AD1218+AE1218</f>
        <v>0</v>
      </c>
      <c r="AC1218" s="413">
        <v>0</v>
      </c>
      <c r="AD1218" s="413">
        <v>0</v>
      </c>
      <c r="AE1218" s="529">
        <v>0</v>
      </c>
    </row>
    <row r="1219" spans="1:32" hidden="1" x14ac:dyDescent="0.2">
      <c r="A1219" s="335">
        <v>2020</v>
      </c>
      <c r="B1219" s="203" t="s">
        <v>2689</v>
      </c>
      <c r="C1219" s="83" t="s">
        <v>2705</v>
      </c>
      <c r="D1219" s="717">
        <v>44008</v>
      </c>
      <c r="E1219" s="203" t="s">
        <v>1890</v>
      </c>
      <c r="F1219" s="203" t="s">
        <v>260</v>
      </c>
      <c r="G1219" s="203" t="s">
        <v>63</v>
      </c>
      <c r="H1219" s="203"/>
      <c r="I1219" s="544" t="s">
        <v>698</v>
      </c>
      <c r="J1219" s="306" t="s">
        <v>839</v>
      </c>
      <c r="K1219" s="603"/>
      <c r="L1219" s="519">
        <v>0</v>
      </c>
      <c r="M1219" s="531">
        <v>0</v>
      </c>
      <c r="N1219" s="164">
        <v>0</v>
      </c>
      <c r="O1219" s="413">
        <v>0</v>
      </c>
      <c r="P1219" s="413">
        <v>0</v>
      </c>
      <c r="Q1219" s="413">
        <v>0</v>
      </c>
      <c r="R1219" s="413">
        <v>0</v>
      </c>
      <c r="S1219" s="413">
        <v>0</v>
      </c>
      <c r="T1219" s="164">
        <v>0</v>
      </c>
      <c r="U1219" s="164">
        <v>0</v>
      </c>
      <c r="V1219" s="164">
        <v>0</v>
      </c>
      <c r="W1219" s="164">
        <v>0</v>
      </c>
      <c r="X1219" s="164">
        <v>0</v>
      </c>
      <c r="Y1219" s="164">
        <v>0</v>
      </c>
      <c r="Z1219" s="499">
        <v>0</v>
      </c>
      <c r="AA1219" s="408" t="s">
        <v>229</v>
      </c>
      <c r="AB1219" s="164">
        <f>AC1219+AD1219+AE1219</f>
        <v>0</v>
      </c>
      <c r="AC1219" s="413">
        <v>0</v>
      </c>
      <c r="AD1219" s="413">
        <v>0</v>
      </c>
      <c r="AE1219" s="529">
        <v>0</v>
      </c>
    </row>
    <row r="1220" spans="1:32" hidden="1" x14ac:dyDescent="0.2">
      <c r="A1220" s="176">
        <v>2020</v>
      </c>
      <c r="B1220" s="622" t="s">
        <v>2398</v>
      </c>
      <c r="C1220" s="45" t="s">
        <v>2733</v>
      </c>
      <c r="D1220" s="693">
        <v>44022</v>
      </c>
      <c r="E1220" s="115" t="s">
        <v>279</v>
      </c>
      <c r="F1220" s="115" t="s">
        <v>265</v>
      </c>
      <c r="G1220" s="115" t="s">
        <v>68</v>
      </c>
      <c r="H1220" s="115" t="s">
        <v>2653</v>
      </c>
      <c r="I1220" s="452" t="s">
        <v>2833</v>
      </c>
      <c r="J1220" s="119" t="s">
        <v>310</v>
      </c>
      <c r="K1220" s="596" t="s">
        <v>2834</v>
      </c>
      <c r="L1220" s="732">
        <v>0</v>
      </c>
      <c r="M1220" s="340">
        <v>0</v>
      </c>
      <c r="N1220" s="44">
        <v>0</v>
      </c>
      <c r="O1220" s="104">
        <v>0</v>
      </c>
      <c r="P1220" s="104">
        <v>0</v>
      </c>
      <c r="Q1220" s="104">
        <v>0</v>
      </c>
      <c r="R1220" s="104">
        <v>0</v>
      </c>
      <c r="S1220" s="180">
        <v>0</v>
      </c>
      <c r="T1220" s="173">
        <v>0</v>
      </c>
      <c r="U1220" s="173">
        <v>0</v>
      </c>
      <c r="V1220" s="173">
        <v>0</v>
      </c>
      <c r="W1220" s="173">
        <v>0</v>
      </c>
      <c r="X1220" s="173">
        <v>0</v>
      </c>
      <c r="Y1220" s="173">
        <v>0</v>
      </c>
      <c r="Z1220" s="108">
        <v>0</v>
      </c>
      <c r="AA1220" s="173" t="s">
        <v>2362</v>
      </c>
      <c r="AB1220" s="44">
        <v>16381.16</v>
      </c>
      <c r="AC1220" s="44">
        <v>0</v>
      </c>
      <c r="AD1220" s="44">
        <v>0</v>
      </c>
      <c r="AE1220" s="109">
        <v>16381.16</v>
      </c>
    </row>
    <row r="1221" spans="1:32" hidden="1" x14ac:dyDescent="0.2">
      <c r="A1221" s="335">
        <v>2020</v>
      </c>
      <c r="B1221" s="320" t="s">
        <v>2690</v>
      </c>
      <c r="C1221" s="164" t="s">
        <v>2480</v>
      </c>
      <c r="D1221" s="717">
        <v>44022</v>
      </c>
      <c r="E1221" s="203" t="s">
        <v>296</v>
      </c>
      <c r="F1221" s="203" t="s">
        <v>260</v>
      </c>
      <c r="G1221" s="203" t="s">
        <v>63</v>
      </c>
      <c r="H1221" s="203"/>
      <c r="I1221" s="544" t="s">
        <v>698</v>
      </c>
      <c r="J1221" s="183" t="s">
        <v>839</v>
      </c>
      <c r="K1221" s="602"/>
      <c r="L1221" s="520">
        <v>0</v>
      </c>
      <c r="M1221" s="531">
        <v>0</v>
      </c>
      <c r="N1221" s="164">
        <v>0</v>
      </c>
      <c r="O1221" s="205">
        <v>0</v>
      </c>
      <c r="P1221" s="205">
        <v>0</v>
      </c>
      <c r="Q1221" s="205">
        <v>0</v>
      </c>
      <c r="R1221" s="205">
        <v>0</v>
      </c>
      <c r="S1221" s="207">
        <v>0</v>
      </c>
      <c r="T1221" s="272">
        <v>0</v>
      </c>
      <c r="U1221" s="272">
        <v>0</v>
      </c>
      <c r="V1221" s="272">
        <v>0</v>
      </c>
      <c r="W1221" s="272">
        <v>0</v>
      </c>
      <c r="X1221" s="272">
        <v>0</v>
      </c>
      <c r="Y1221" s="272">
        <v>0</v>
      </c>
      <c r="Z1221" s="273">
        <v>0</v>
      </c>
      <c r="AA1221" s="408" t="s">
        <v>229</v>
      </c>
      <c r="AB1221" s="164">
        <f>AC1221+AD1221+AE1221</f>
        <v>0</v>
      </c>
      <c r="AC1221" s="164">
        <v>0</v>
      </c>
      <c r="AD1221" s="164">
        <v>0</v>
      </c>
      <c r="AE1221" s="529">
        <v>0</v>
      </c>
    </row>
    <row r="1222" spans="1:32" hidden="1" x14ac:dyDescent="0.2">
      <c r="A1222" s="321">
        <v>2020</v>
      </c>
      <c r="B1222" s="320" t="s">
        <v>963</v>
      </c>
      <c r="C1222" s="675" t="s">
        <v>2829</v>
      </c>
      <c r="D1222" s="715">
        <v>44042</v>
      </c>
      <c r="E1222" s="203" t="s">
        <v>296</v>
      </c>
      <c r="F1222" s="203" t="s">
        <v>260</v>
      </c>
      <c r="G1222" s="203" t="s">
        <v>63</v>
      </c>
      <c r="H1222" s="203" t="s">
        <v>2793</v>
      </c>
      <c r="I1222" s="465" t="s">
        <v>698</v>
      </c>
      <c r="J1222" s="183" t="s">
        <v>839</v>
      </c>
      <c r="K1222" s="598"/>
      <c r="L1222" s="514">
        <v>0</v>
      </c>
      <c r="M1222" s="547">
        <v>0</v>
      </c>
      <c r="N1222" s="164">
        <v>0</v>
      </c>
      <c r="O1222" s="205">
        <v>0</v>
      </c>
      <c r="P1222" s="205">
        <v>0</v>
      </c>
      <c r="Q1222" s="205">
        <v>0</v>
      </c>
      <c r="R1222" s="205">
        <v>0</v>
      </c>
      <c r="S1222" s="369">
        <v>0</v>
      </c>
      <c r="T1222" s="272">
        <v>0</v>
      </c>
      <c r="U1222" s="272">
        <v>0</v>
      </c>
      <c r="V1222" s="272">
        <v>0</v>
      </c>
      <c r="W1222" s="272">
        <v>0</v>
      </c>
      <c r="X1222" s="272">
        <v>0</v>
      </c>
      <c r="Y1222" s="272">
        <v>0</v>
      </c>
      <c r="Z1222" s="273">
        <v>0</v>
      </c>
      <c r="AA1222" s="376" t="s">
        <v>229</v>
      </c>
      <c r="AB1222" s="164">
        <f>AC1222+AD1222+AE1222</f>
        <v>0</v>
      </c>
      <c r="AC1222" s="164">
        <v>0</v>
      </c>
      <c r="AD1222" s="164">
        <v>0</v>
      </c>
      <c r="AE1222" s="209">
        <v>0</v>
      </c>
    </row>
    <row r="1223" spans="1:32" hidden="1" x14ac:dyDescent="0.2">
      <c r="A1223" s="335">
        <v>2020</v>
      </c>
      <c r="B1223" s="203" t="s">
        <v>190</v>
      </c>
      <c r="C1223" s="675" t="s">
        <v>2830</v>
      </c>
      <c r="D1223" s="715">
        <v>44043</v>
      </c>
      <c r="E1223" s="203" t="s">
        <v>294</v>
      </c>
      <c r="F1223" s="203" t="s">
        <v>1822</v>
      </c>
      <c r="G1223" s="203" t="s">
        <v>68</v>
      </c>
      <c r="H1223" s="203"/>
      <c r="I1223" s="544" t="s">
        <v>698</v>
      </c>
      <c r="J1223" s="306" t="s">
        <v>839</v>
      </c>
      <c r="K1223" s="603"/>
      <c r="L1223" s="519">
        <v>0</v>
      </c>
      <c r="M1223" s="531">
        <v>0</v>
      </c>
      <c r="N1223" s="164">
        <v>0</v>
      </c>
      <c r="O1223" s="413">
        <v>0</v>
      </c>
      <c r="P1223" s="413">
        <v>0</v>
      </c>
      <c r="Q1223" s="413">
        <v>0</v>
      </c>
      <c r="R1223" s="413">
        <v>0</v>
      </c>
      <c r="S1223" s="413">
        <v>0</v>
      </c>
      <c r="T1223" s="164">
        <v>0</v>
      </c>
      <c r="U1223" s="164">
        <v>0</v>
      </c>
      <c r="V1223" s="164">
        <v>0</v>
      </c>
      <c r="W1223" s="164">
        <v>0</v>
      </c>
      <c r="X1223" s="164">
        <v>0</v>
      </c>
      <c r="Y1223" s="164">
        <v>0</v>
      </c>
      <c r="Z1223" s="499">
        <v>0</v>
      </c>
      <c r="AA1223" s="413" t="s">
        <v>1891</v>
      </c>
      <c r="AB1223" s="164">
        <v>6973.25</v>
      </c>
      <c r="AC1223" s="413">
        <v>0</v>
      </c>
      <c r="AD1223" s="413">
        <v>0</v>
      </c>
      <c r="AE1223" s="529">
        <v>0</v>
      </c>
    </row>
    <row r="1224" spans="1:32" hidden="1" x14ac:dyDescent="0.2">
      <c r="A1224" s="622">
        <v>2020</v>
      </c>
      <c r="B1224" s="115" t="s">
        <v>2337</v>
      </c>
      <c r="C1224" s="490" t="s">
        <v>2836</v>
      </c>
      <c r="D1224" s="689">
        <v>44068</v>
      </c>
      <c r="E1224" s="115" t="s">
        <v>51</v>
      </c>
      <c r="F1224" s="115" t="s">
        <v>2719</v>
      </c>
      <c r="G1224" s="115" t="s">
        <v>2374</v>
      </c>
      <c r="H1224" s="115"/>
      <c r="I1224" s="488" t="s">
        <v>698</v>
      </c>
      <c r="J1224" s="112" t="s">
        <v>839</v>
      </c>
      <c r="K1224" s="117"/>
      <c r="L1224" s="501">
        <v>0</v>
      </c>
      <c r="M1224" s="542">
        <v>0</v>
      </c>
      <c r="N1224" s="44">
        <v>0</v>
      </c>
      <c r="O1224" s="44">
        <v>0</v>
      </c>
      <c r="P1224" s="44">
        <v>0</v>
      </c>
      <c r="Q1224" s="44">
        <v>0</v>
      </c>
      <c r="R1224" s="44">
        <v>0</v>
      </c>
      <c r="S1224" s="44">
        <v>0</v>
      </c>
      <c r="T1224" s="44">
        <v>0</v>
      </c>
      <c r="U1224" s="44">
        <v>0</v>
      </c>
      <c r="V1224" s="44">
        <v>0</v>
      </c>
      <c r="W1224" s="44">
        <v>0</v>
      </c>
      <c r="X1224" s="44">
        <v>0</v>
      </c>
      <c r="Y1224" s="44">
        <v>0</v>
      </c>
      <c r="Z1224" s="242">
        <v>0</v>
      </c>
      <c r="AA1224" s="44" t="s">
        <v>2720</v>
      </c>
      <c r="AB1224" s="44">
        <v>2946.15</v>
      </c>
      <c r="AC1224" s="44">
        <v>0</v>
      </c>
      <c r="AD1224" s="44">
        <v>0</v>
      </c>
      <c r="AE1224" s="341">
        <v>2946.15</v>
      </c>
    </row>
    <row r="1225" spans="1:32" hidden="1" x14ac:dyDescent="0.2">
      <c r="A1225" s="320">
        <v>2020</v>
      </c>
      <c r="B1225" s="203" t="s">
        <v>489</v>
      </c>
      <c r="C1225" s="675" t="s">
        <v>3066</v>
      </c>
      <c r="D1225" s="715">
        <v>44069</v>
      </c>
      <c r="E1225" s="203" t="s">
        <v>46</v>
      </c>
      <c r="F1225" s="203" t="s">
        <v>260</v>
      </c>
      <c r="G1225" s="203" t="s">
        <v>582</v>
      </c>
      <c r="H1225" s="203"/>
      <c r="I1225" s="466" t="s">
        <v>2711</v>
      </c>
      <c r="J1225" s="306" t="s">
        <v>839</v>
      </c>
      <c r="K1225" s="603"/>
      <c r="L1225" s="519">
        <v>0</v>
      </c>
      <c r="M1225" s="531">
        <v>0</v>
      </c>
      <c r="N1225" s="164">
        <v>0</v>
      </c>
      <c r="O1225" s="413">
        <v>0</v>
      </c>
      <c r="P1225" s="413">
        <v>0</v>
      </c>
      <c r="Q1225" s="413">
        <v>0</v>
      </c>
      <c r="R1225" s="413">
        <v>0</v>
      </c>
      <c r="S1225" s="413">
        <v>0</v>
      </c>
      <c r="T1225" s="164">
        <v>0</v>
      </c>
      <c r="U1225" s="164">
        <v>0</v>
      </c>
      <c r="V1225" s="164">
        <v>0</v>
      </c>
      <c r="W1225" s="164">
        <v>0</v>
      </c>
      <c r="X1225" s="164">
        <v>0</v>
      </c>
      <c r="Y1225" s="164">
        <v>0</v>
      </c>
      <c r="Z1225" s="499">
        <v>0</v>
      </c>
      <c r="AA1225" s="413" t="s">
        <v>2826</v>
      </c>
      <c r="AB1225" s="164">
        <v>5697.94</v>
      </c>
      <c r="AC1225" s="413">
        <v>0</v>
      </c>
      <c r="AD1225" s="413">
        <v>0</v>
      </c>
      <c r="AE1225" s="529">
        <v>0</v>
      </c>
    </row>
    <row r="1226" spans="1:32" hidden="1" x14ac:dyDescent="0.2">
      <c r="A1226" s="335">
        <v>2020</v>
      </c>
      <c r="B1226" s="203" t="s">
        <v>549</v>
      </c>
      <c r="C1226" s="675" t="s">
        <v>3071</v>
      </c>
      <c r="D1226" s="715">
        <v>44092</v>
      </c>
      <c r="E1226" s="203" t="s">
        <v>46</v>
      </c>
      <c r="F1226" s="203" t="s">
        <v>260</v>
      </c>
      <c r="G1226" s="203" t="s">
        <v>63</v>
      </c>
      <c r="H1226" s="203"/>
      <c r="I1226" s="544" t="s">
        <v>2713</v>
      </c>
      <c r="J1226" s="306" t="s">
        <v>839</v>
      </c>
      <c r="K1226" s="603"/>
      <c r="L1226" s="519">
        <v>0</v>
      </c>
      <c r="M1226" s="531">
        <v>0</v>
      </c>
      <c r="N1226" s="164">
        <v>0</v>
      </c>
      <c r="O1226" s="413">
        <v>0</v>
      </c>
      <c r="P1226" s="413">
        <v>0</v>
      </c>
      <c r="Q1226" s="413">
        <v>0</v>
      </c>
      <c r="R1226" s="413">
        <v>0</v>
      </c>
      <c r="S1226" s="413">
        <v>0</v>
      </c>
      <c r="T1226" s="164">
        <v>0</v>
      </c>
      <c r="U1226" s="164">
        <v>0</v>
      </c>
      <c r="V1226" s="164">
        <v>0</v>
      </c>
      <c r="W1226" s="164">
        <v>0</v>
      </c>
      <c r="X1226" s="164">
        <v>0</v>
      </c>
      <c r="Y1226" s="164">
        <v>0</v>
      </c>
      <c r="Z1226" s="499">
        <v>0</v>
      </c>
      <c r="AA1226" s="636" t="s">
        <v>2825</v>
      </c>
      <c r="AB1226" s="636">
        <v>12456.37</v>
      </c>
      <c r="AC1226" s="413">
        <v>0</v>
      </c>
      <c r="AD1226" s="413">
        <v>0</v>
      </c>
      <c r="AE1226" s="529">
        <v>0</v>
      </c>
    </row>
    <row r="1227" spans="1:32" hidden="1" x14ac:dyDescent="0.2">
      <c r="A1227" s="320">
        <v>2020</v>
      </c>
      <c r="B1227" s="203" t="s">
        <v>3060</v>
      </c>
      <c r="C1227" s="675" t="s">
        <v>3092</v>
      </c>
      <c r="D1227" s="715">
        <v>44109</v>
      </c>
      <c r="E1227" s="203" t="s">
        <v>3061</v>
      </c>
      <c r="F1227" s="203" t="s">
        <v>265</v>
      </c>
      <c r="G1227" s="203" t="s">
        <v>326</v>
      </c>
      <c r="H1227" s="203"/>
      <c r="I1227" s="466" t="s">
        <v>3069</v>
      </c>
      <c r="J1227" s="156" t="s">
        <v>839</v>
      </c>
      <c r="K1227" s="604"/>
      <c r="L1227" s="518">
        <v>0</v>
      </c>
      <c r="M1227" s="545">
        <v>0</v>
      </c>
      <c r="N1227" s="83">
        <v>0</v>
      </c>
      <c r="O1227" s="415">
        <v>0</v>
      </c>
      <c r="P1227" s="415">
        <v>0</v>
      </c>
      <c r="Q1227" s="415">
        <v>0</v>
      </c>
      <c r="R1227" s="415">
        <v>0</v>
      </c>
      <c r="S1227" s="207">
        <v>0</v>
      </c>
      <c r="T1227" s="207">
        <v>0</v>
      </c>
      <c r="U1227" s="272">
        <v>0</v>
      </c>
      <c r="V1227" s="272">
        <v>0</v>
      </c>
      <c r="W1227" s="207">
        <v>0</v>
      </c>
      <c r="X1227" s="207">
        <v>0</v>
      </c>
      <c r="Y1227" s="207">
        <v>0</v>
      </c>
      <c r="Z1227" s="162">
        <v>0</v>
      </c>
      <c r="AA1227" s="336">
        <v>760184.04</v>
      </c>
      <c r="AB1227" s="83">
        <v>16453.04</v>
      </c>
      <c r="AC1227" s="415">
        <v>0</v>
      </c>
      <c r="AD1227" s="415">
        <v>0</v>
      </c>
      <c r="AE1227" s="546">
        <v>0</v>
      </c>
      <c r="AF1227" s="428" t="s">
        <v>1</v>
      </c>
    </row>
    <row r="1228" spans="1:32" hidden="1" x14ac:dyDescent="0.2">
      <c r="A1228" s="622">
        <v>2020</v>
      </c>
      <c r="B1228" s="115" t="s">
        <v>2398</v>
      </c>
      <c r="C1228" s="490" t="s">
        <v>3094</v>
      </c>
      <c r="D1228" s="689">
        <v>44117</v>
      </c>
      <c r="E1228" s="115" t="s">
        <v>279</v>
      </c>
      <c r="F1228" s="115" t="s">
        <v>260</v>
      </c>
      <c r="G1228" s="115" t="s">
        <v>68</v>
      </c>
      <c r="H1228" s="115"/>
      <c r="I1228" s="452" t="s">
        <v>3068</v>
      </c>
      <c r="J1228" s="112" t="s">
        <v>310</v>
      </c>
      <c r="K1228" s="117" t="s">
        <v>3223</v>
      </c>
      <c r="L1228" s="501">
        <v>0</v>
      </c>
      <c r="M1228" s="542">
        <v>0</v>
      </c>
      <c r="N1228" s="44">
        <v>0</v>
      </c>
      <c r="O1228" s="44">
        <v>0</v>
      </c>
      <c r="P1228" s="44">
        <v>0</v>
      </c>
      <c r="Q1228" s="44">
        <v>0</v>
      </c>
      <c r="R1228" s="44">
        <v>0</v>
      </c>
      <c r="S1228" s="44">
        <v>0</v>
      </c>
      <c r="T1228" s="44">
        <v>0</v>
      </c>
      <c r="U1228" s="44">
        <v>0</v>
      </c>
      <c r="V1228" s="44">
        <v>0</v>
      </c>
      <c r="W1228" s="44">
        <v>0</v>
      </c>
      <c r="X1228" s="44">
        <v>0</v>
      </c>
      <c r="Y1228" s="44">
        <v>0</v>
      </c>
      <c r="Z1228" s="242">
        <v>0</v>
      </c>
      <c r="AA1228" s="44" t="s">
        <v>2720</v>
      </c>
      <c r="AB1228" s="44">
        <v>11344.74</v>
      </c>
      <c r="AC1228" s="44">
        <v>5672.38</v>
      </c>
      <c r="AD1228" s="44">
        <v>0</v>
      </c>
      <c r="AE1228" s="341">
        <v>5672.38</v>
      </c>
    </row>
    <row r="1229" spans="1:32" hidden="1" x14ac:dyDescent="0.2">
      <c r="A1229" s="335">
        <v>2020</v>
      </c>
      <c r="B1229" s="314" t="s">
        <v>3077</v>
      </c>
      <c r="C1229" s="675" t="s">
        <v>3095</v>
      </c>
      <c r="D1229" s="715">
        <v>44117</v>
      </c>
      <c r="E1229" s="332" t="s">
        <v>1825</v>
      </c>
      <c r="F1229" s="332" t="s">
        <v>2214</v>
      </c>
      <c r="G1229" s="332" t="s">
        <v>63</v>
      </c>
      <c r="H1229" s="332"/>
      <c r="I1229" s="544" t="s">
        <v>3078</v>
      </c>
      <c r="J1229" s="156" t="s">
        <v>839</v>
      </c>
      <c r="K1229" s="604"/>
      <c r="L1229" s="518">
        <v>0</v>
      </c>
      <c r="M1229" s="545">
        <v>0</v>
      </c>
      <c r="N1229" s="83">
        <v>0</v>
      </c>
      <c r="O1229" s="415">
        <v>0</v>
      </c>
      <c r="P1229" s="415">
        <v>0</v>
      </c>
      <c r="Q1229" s="415">
        <v>0</v>
      </c>
      <c r="R1229" s="415">
        <v>0</v>
      </c>
      <c r="S1229" s="207">
        <v>0</v>
      </c>
      <c r="T1229" s="207">
        <v>0</v>
      </c>
      <c r="U1229" s="272">
        <v>0</v>
      </c>
      <c r="V1229" s="272">
        <v>0</v>
      </c>
      <c r="W1229" s="207">
        <v>0</v>
      </c>
      <c r="X1229" s="207">
        <v>0</v>
      </c>
      <c r="Y1229" s="207">
        <v>0</v>
      </c>
      <c r="Z1229" s="162">
        <v>0</v>
      </c>
      <c r="AA1229" s="408" t="s">
        <v>229</v>
      </c>
      <c r="AB1229" s="83">
        <v>0</v>
      </c>
      <c r="AC1229" s="415">
        <v>0</v>
      </c>
      <c r="AD1229" s="415">
        <v>0</v>
      </c>
      <c r="AE1229" s="546">
        <v>0</v>
      </c>
      <c r="AF1229" s="428"/>
    </row>
    <row r="1230" spans="1:32" ht="13.5" thickBot="1" x14ac:dyDescent="0.25">
      <c r="A1230" s="406">
        <v>2020</v>
      </c>
      <c r="B1230" s="363" t="s">
        <v>3072</v>
      </c>
      <c r="C1230" s="676" t="s">
        <v>3186</v>
      </c>
      <c r="D1230" s="720">
        <v>44175</v>
      </c>
      <c r="E1230" s="363" t="s">
        <v>37</v>
      </c>
      <c r="F1230" s="363" t="s">
        <v>3073</v>
      </c>
      <c r="G1230" s="363" t="s">
        <v>330</v>
      </c>
      <c r="H1230" s="363"/>
      <c r="I1230" s="459" t="s">
        <v>3175</v>
      </c>
      <c r="J1230" s="229" t="s">
        <v>839</v>
      </c>
      <c r="K1230" s="599"/>
      <c r="L1230" s="515">
        <v>0</v>
      </c>
      <c r="M1230" s="786">
        <v>0</v>
      </c>
      <c r="N1230" s="134">
        <v>0</v>
      </c>
      <c r="O1230" s="134">
        <v>0</v>
      </c>
      <c r="P1230" s="134">
        <v>0</v>
      </c>
      <c r="Q1230" s="134">
        <v>0</v>
      </c>
      <c r="R1230" s="134">
        <v>0</v>
      </c>
      <c r="S1230" s="134">
        <v>0</v>
      </c>
      <c r="T1230" s="134">
        <v>0</v>
      </c>
      <c r="U1230" s="134">
        <v>0</v>
      </c>
      <c r="V1230" s="134">
        <v>0</v>
      </c>
      <c r="W1230" s="134">
        <v>0</v>
      </c>
      <c r="X1230" s="134">
        <v>0</v>
      </c>
      <c r="Y1230" s="134">
        <v>0</v>
      </c>
      <c r="Z1230" s="787">
        <v>0</v>
      </c>
      <c r="AA1230" s="134" t="s">
        <v>20</v>
      </c>
      <c r="AB1230" s="134">
        <v>3928.2</v>
      </c>
      <c r="AC1230" s="134">
        <v>0</v>
      </c>
      <c r="AD1230" s="134">
        <v>0</v>
      </c>
      <c r="AE1230" s="788">
        <v>3928.2</v>
      </c>
    </row>
    <row r="1231" spans="1:32" hidden="1" x14ac:dyDescent="0.2">
      <c r="A1231" s="176">
        <v>2020</v>
      </c>
      <c r="B1231" s="177" t="s">
        <v>2398</v>
      </c>
      <c r="C1231" s="661" t="s">
        <v>3187</v>
      </c>
      <c r="D1231" s="693">
        <v>44175</v>
      </c>
      <c r="E1231" s="177" t="s">
        <v>279</v>
      </c>
      <c r="F1231" s="177" t="s">
        <v>251</v>
      </c>
      <c r="G1231" s="177" t="s">
        <v>68</v>
      </c>
      <c r="H1231" s="177"/>
      <c r="I1231" s="488" t="s">
        <v>3097</v>
      </c>
      <c r="J1231" s="324" t="s">
        <v>560</v>
      </c>
      <c r="K1231" s="217" t="s">
        <v>3103</v>
      </c>
      <c r="L1231" s="732">
        <v>0</v>
      </c>
      <c r="M1231" s="735">
        <v>0</v>
      </c>
      <c r="N1231" s="45">
        <v>0</v>
      </c>
      <c r="O1231" s="45">
        <v>0</v>
      </c>
      <c r="P1231" s="45">
        <v>0</v>
      </c>
      <c r="Q1231" s="45">
        <v>0</v>
      </c>
      <c r="R1231" s="45">
        <v>0</v>
      </c>
      <c r="S1231" s="45">
        <v>0</v>
      </c>
      <c r="T1231" s="45">
        <v>0</v>
      </c>
      <c r="U1231" s="45">
        <v>0</v>
      </c>
      <c r="V1231" s="45">
        <v>0</v>
      </c>
      <c r="W1231" s="45">
        <v>0</v>
      </c>
      <c r="X1231" s="45">
        <v>0</v>
      </c>
      <c r="Y1231" s="45">
        <v>0</v>
      </c>
      <c r="Z1231" s="245">
        <v>0</v>
      </c>
      <c r="AA1231" s="45" t="s">
        <v>20</v>
      </c>
      <c r="AB1231" s="45">
        <v>13438.42</v>
      </c>
      <c r="AC1231" s="45">
        <v>0</v>
      </c>
      <c r="AD1231" s="45">
        <v>0</v>
      </c>
      <c r="AE1231" s="149">
        <v>0</v>
      </c>
    </row>
    <row r="1232" spans="1:32" hidden="1" x14ac:dyDescent="0.2">
      <c r="A1232" s="320">
        <v>2020</v>
      </c>
      <c r="B1232" s="322" t="s">
        <v>104</v>
      </c>
      <c r="C1232" s="675" t="s">
        <v>3188</v>
      </c>
      <c r="D1232" s="715">
        <v>44175</v>
      </c>
      <c r="E1232" s="322" t="s">
        <v>46</v>
      </c>
      <c r="F1232" s="322" t="s">
        <v>250</v>
      </c>
      <c r="G1232" s="322" t="s">
        <v>63</v>
      </c>
      <c r="H1232" s="322"/>
      <c r="I1232" s="465" t="s">
        <v>3113</v>
      </c>
      <c r="J1232" s="306" t="s">
        <v>839</v>
      </c>
      <c r="K1232" s="603"/>
      <c r="L1232" s="519">
        <v>0</v>
      </c>
      <c r="M1232" s="531">
        <v>0</v>
      </c>
      <c r="N1232" s="164">
        <v>0</v>
      </c>
      <c r="O1232" s="413">
        <v>0</v>
      </c>
      <c r="P1232" s="413">
        <v>0</v>
      </c>
      <c r="Q1232" s="413">
        <v>0</v>
      </c>
      <c r="R1232" s="413">
        <v>0</v>
      </c>
      <c r="S1232" s="413">
        <v>0</v>
      </c>
      <c r="T1232" s="164">
        <v>0</v>
      </c>
      <c r="U1232" s="164">
        <v>0</v>
      </c>
      <c r="V1232" s="164">
        <v>0</v>
      </c>
      <c r="W1232" s="164">
        <v>0</v>
      </c>
      <c r="X1232" s="164">
        <v>0</v>
      </c>
      <c r="Y1232" s="164">
        <v>0</v>
      </c>
      <c r="Z1232" s="499">
        <v>0</v>
      </c>
      <c r="AA1232" s="413" t="s">
        <v>20</v>
      </c>
      <c r="AB1232" s="164">
        <v>15597.61</v>
      </c>
      <c r="AC1232" s="413">
        <v>0</v>
      </c>
      <c r="AD1232" s="413">
        <v>0</v>
      </c>
      <c r="AE1232" s="529">
        <v>0</v>
      </c>
    </row>
    <row r="1233" spans="1:31" hidden="1" x14ac:dyDescent="0.2">
      <c r="A1233" s="320">
        <v>2020</v>
      </c>
      <c r="B1233" s="322" t="s">
        <v>3112</v>
      </c>
      <c r="C1233" s="679" t="s">
        <v>3192</v>
      </c>
      <c r="D1233" s="752">
        <v>44179</v>
      </c>
      <c r="E1233" s="322" t="s">
        <v>44</v>
      </c>
      <c r="F1233" s="322" t="s">
        <v>259</v>
      </c>
      <c r="G1233" s="322" t="s">
        <v>324</v>
      </c>
      <c r="H1233" s="322"/>
      <c r="I1233" s="465" t="s">
        <v>698</v>
      </c>
      <c r="J1233" s="306" t="s">
        <v>839</v>
      </c>
      <c r="K1233" s="603"/>
      <c r="L1233" s="519">
        <v>0</v>
      </c>
      <c r="M1233" s="531">
        <v>0</v>
      </c>
      <c r="N1233" s="164">
        <v>0</v>
      </c>
      <c r="O1233" s="413">
        <v>0</v>
      </c>
      <c r="P1233" s="413">
        <v>0</v>
      </c>
      <c r="Q1233" s="413">
        <v>0</v>
      </c>
      <c r="R1233" s="413">
        <v>0</v>
      </c>
      <c r="S1233" s="413">
        <v>0</v>
      </c>
      <c r="T1233" s="164">
        <v>0</v>
      </c>
      <c r="U1233" s="164">
        <v>0</v>
      </c>
      <c r="V1233" s="164">
        <v>0</v>
      </c>
      <c r="W1233" s="164">
        <v>0</v>
      </c>
      <c r="X1233" s="164">
        <v>0</v>
      </c>
      <c r="Y1233" s="164">
        <v>0</v>
      </c>
      <c r="Z1233" s="499">
        <v>0</v>
      </c>
      <c r="AA1233" s="413">
        <v>423330.32</v>
      </c>
      <c r="AB1233" s="164">
        <v>11880.77</v>
      </c>
      <c r="AC1233" s="413">
        <v>0</v>
      </c>
      <c r="AD1233" s="413">
        <v>0</v>
      </c>
      <c r="AE1233" s="529">
        <v>0</v>
      </c>
    </row>
    <row r="1234" spans="1:31" hidden="1" x14ac:dyDescent="0.2">
      <c r="A1234" s="302">
        <v>2020</v>
      </c>
      <c r="B1234" s="322" t="s">
        <v>2799</v>
      </c>
      <c r="C1234" s="679" t="s">
        <v>3190</v>
      </c>
      <c r="D1234" s="752">
        <v>44179</v>
      </c>
      <c r="E1234" s="322" t="s">
        <v>2329</v>
      </c>
      <c r="F1234" s="322" t="s">
        <v>697</v>
      </c>
      <c r="G1234" s="322" t="s">
        <v>69</v>
      </c>
      <c r="H1234" s="322"/>
      <c r="I1234" s="465" t="s">
        <v>698</v>
      </c>
      <c r="J1234" s="306" t="s">
        <v>839</v>
      </c>
      <c r="K1234" s="603"/>
      <c r="L1234" s="519">
        <v>0</v>
      </c>
      <c r="M1234" s="531">
        <v>545</v>
      </c>
      <c r="N1234" s="164">
        <v>0</v>
      </c>
      <c r="O1234" s="413">
        <v>0</v>
      </c>
      <c r="P1234" s="413">
        <v>0</v>
      </c>
      <c r="Q1234" s="413">
        <v>0</v>
      </c>
      <c r="R1234" s="413">
        <v>0</v>
      </c>
      <c r="S1234" s="413">
        <v>0</v>
      </c>
      <c r="T1234" s="164">
        <v>0</v>
      </c>
      <c r="U1234" s="164">
        <v>0</v>
      </c>
      <c r="V1234" s="164">
        <v>0</v>
      </c>
      <c r="W1234" s="164">
        <v>0</v>
      </c>
      <c r="X1234" s="164">
        <v>0</v>
      </c>
      <c r="Y1234" s="164">
        <v>0</v>
      </c>
      <c r="Z1234" s="499">
        <v>0</v>
      </c>
      <c r="AA1234" s="413">
        <v>11035.91</v>
      </c>
      <c r="AB1234" s="164">
        <v>3670</v>
      </c>
      <c r="AC1234" s="413">
        <v>0</v>
      </c>
      <c r="AD1234" s="413">
        <v>0</v>
      </c>
      <c r="AE1234" s="529">
        <v>0</v>
      </c>
    </row>
    <row r="1235" spans="1:31" hidden="1" x14ac:dyDescent="0.2">
      <c r="A1235" s="320">
        <v>2020</v>
      </c>
      <c r="B1235" s="322" t="s">
        <v>2798</v>
      </c>
      <c r="C1235" s="679" t="s">
        <v>3191</v>
      </c>
      <c r="D1235" s="752">
        <v>44179</v>
      </c>
      <c r="E1235" s="322" t="s">
        <v>2329</v>
      </c>
      <c r="F1235" s="322" t="s">
        <v>291</v>
      </c>
      <c r="G1235" s="322" t="s">
        <v>324</v>
      </c>
      <c r="H1235" s="322"/>
      <c r="I1235" s="465" t="s">
        <v>3180</v>
      </c>
      <c r="J1235" s="306" t="s">
        <v>839</v>
      </c>
      <c r="K1235" s="603"/>
      <c r="L1235" s="519">
        <v>0</v>
      </c>
      <c r="M1235" s="531">
        <v>81</v>
      </c>
      <c r="N1235" s="164">
        <v>0</v>
      </c>
      <c r="O1235" s="413">
        <v>0</v>
      </c>
      <c r="P1235" s="413">
        <v>0</v>
      </c>
      <c r="Q1235" s="413">
        <v>0</v>
      </c>
      <c r="R1235" s="413">
        <v>0</v>
      </c>
      <c r="S1235" s="413">
        <v>0</v>
      </c>
      <c r="T1235" s="164">
        <v>0</v>
      </c>
      <c r="U1235" s="164">
        <v>0</v>
      </c>
      <c r="V1235" s="164">
        <v>0</v>
      </c>
      <c r="W1235" s="164">
        <v>0</v>
      </c>
      <c r="X1235" s="164">
        <v>0</v>
      </c>
      <c r="Y1235" s="164">
        <v>0</v>
      </c>
      <c r="Z1235" s="499">
        <v>0</v>
      </c>
      <c r="AA1235" s="413">
        <v>2099.7800000000002</v>
      </c>
      <c r="AB1235" s="164">
        <v>597</v>
      </c>
      <c r="AC1235" s="413">
        <v>0</v>
      </c>
      <c r="AD1235" s="413">
        <v>0</v>
      </c>
      <c r="AE1235" s="529">
        <v>0</v>
      </c>
    </row>
    <row r="1236" spans="1:31" hidden="1" x14ac:dyDescent="0.2">
      <c r="A1236" s="335">
        <v>2020</v>
      </c>
      <c r="B1236" s="203" t="s">
        <v>2831</v>
      </c>
      <c r="C1236" s="679" t="s">
        <v>3193</v>
      </c>
      <c r="D1236" s="752">
        <v>44179</v>
      </c>
      <c r="E1236" s="203" t="s">
        <v>279</v>
      </c>
      <c r="F1236" s="203" t="s">
        <v>262</v>
      </c>
      <c r="G1236" s="203" t="s">
        <v>63</v>
      </c>
      <c r="H1236" s="203"/>
      <c r="I1236" s="544" t="s">
        <v>2832</v>
      </c>
      <c r="J1236" s="306" t="s">
        <v>839</v>
      </c>
      <c r="K1236" s="603"/>
      <c r="L1236" s="519">
        <v>0</v>
      </c>
      <c r="M1236" s="531">
        <v>0</v>
      </c>
      <c r="N1236" s="164">
        <v>0</v>
      </c>
      <c r="O1236" s="413">
        <v>0</v>
      </c>
      <c r="P1236" s="413">
        <v>0</v>
      </c>
      <c r="Q1236" s="413">
        <v>0</v>
      </c>
      <c r="R1236" s="413">
        <v>0</v>
      </c>
      <c r="S1236" s="413">
        <v>0</v>
      </c>
      <c r="T1236" s="164">
        <v>0</v>
      </c>
      <c r="U1236" s="164">
        <v>0</v>
      </c>
      <c r="V1236" s="164">
        <v>0</v>
      </c>
      <c r="W1236" s="164">
        <v>0</v>
      </c>
      <c r="X1236" s="164">
        <v>0</v>
      </c>
      <c r="Y1236" s="164">
        <v>0</v>
      </c>
      <c r="Z1236" s="499">
        <v>0</v>
      </c>
      <c r="AA1236" s="413">
        <v>11344.74</v>
      </c>
      <c r="AB1236" s="164">
        <v>0</v>
      </c>
      <c r="AC1236" s="413">
        <v>0</v>
      </c>
      <c r="AD1236" s="413">
        <v>0</v>
      </c>
      <c r="AE1236" s="529">
        <v>0</v>
      </c>
    </row>
    <row r="1237" spans="1:31" hidden="1" x14ac:dyDescent="0.2">
      <c r="A1237" s="335">
        <v>2020</v>
      </c>
      <c r="B1237" s="203" t="s">
        <v>145</v>
      </c>
      <c r="C1237" s="678" t="s">
        <v>854</v>
      </c>
      <c r="D1237" s="722" t="s">
        <v>855</v>
      </c>
      <c r="E1237" s="203" t="s">
        <v>294</v>
      </c>
      <c r="F1237" s="203" t="s">
        <v>260</v>
      </c>
      <c r="G1237" s="203" t="s">
        <v>499</v>
      </c>
      <c r="H1237" s="203"/>
      <c r="I1237" s="530" t="s">
        <v>2319</v>
      </c>
      <c r="J1237" s="306" t="s">
        <v>839</v>
      </c>
      <c r="K1237" s="603"/>
      <c r="L1237" s="519">
        <v>0</v>
      </c>
      <c r="M1237" s="531">
        <v>0</v>
      </c>
      <c r="N1237" s="164">
        <v>0</v>
      </c>
      <c r="O1237" s="413">
        <v>0</v>
      </c>
      <c r="P1237" s="413">
        <v>0</v>
      </c>
      <c r="Q1237" s="413">
        <v>0</v>
      </c>
      <c r="R1237" s="413">
        <v>0</v>
      </c>
      <c r="S1237" s="413">
        <v>0</v>
      </c>
      <c r="T1237" s="164">
        <v>0</v>
      </c>
      <c r="U1237" s="164">
        <v>0</v>
      </c>
      <c r="V1237" s="164">
        <v>0</v>
      </c>
      <c r="W1237" s="164">
        <v>0</v>
      </c>
      <c r="X1237" s="164">
        <v>0</v>
      </c>
      <c r="Y1237" s="164">
        <v>0</v>
      </c>
      <c r="Z1237" s="499">
        <v>0</v>
      </c>
      <c r="AA1237" s="413">
        <v>0</v>
      </c>
      <c r="AB1237" s="164">
        <v>0</v>
      </c>
      <c r="AC1237" s="413">
        <v>0</v>
      </c>
      <c r="AD1237" s="413">
        <v>0</v>
      </c>
      <c r="AE1237" s="529">
        <v>0</v>
      </c>
    </row>
    <row r="1238" spans="1:31" hidden="1" x14ac:dyDescent="0.2">
      <c r="A1238" s="335">
        <v>2020</v>
      </c>
      <c r="B1238" s="203" t="s">
        <v>1493</v>
      </c>
      <c r="C1238" s="678" t="s">
        <v>854</v>
      </c>
      <c r="D1238" s="722" t="s">
        <v>855</v>
      </c>
      <c r="E1238" s="203" t="s">
        <v>46</v>
      </c>
      <c r="F1238" s="203" t="s">
        <v>260</v>
      </c>
      <c r="G1238" s="203" t="s">
        <v>63</v>
      </c>
      <c r="H1238" s="203" t="s">
        <v>1</v>
      </c>
      <c r="I1238" s="465" t="s">
        <v>698</v>
      </c>
      <c r="J1238" s="183" t="s">
        <v>839</v>
      </c>
      <c r="K1238" s="598"/>
      <c r="L1238" s="510">
        <v>0</v>
      </c>
      <c r="M1238" s="164">
        <v>0</v>
      </c>
      <c r="N1238" s="164">
        <v>2848</v>
      </c>
      <c r="O1238" s="205">
        <v>0</v>
      </c>
      <c r="P1238" s="205">
        <v>0</v>
      </c>
      <c r="Q1238" s="205">
        <v>0</v>
      </c>
      <c r="R1238" s="205">
        <v>0</v>
      </c>
      <c r="S1238" s="207">
        <v>0</v>
      </c>
      <c r="T1238" s="272">
        <v>0</v>
      </c>
      <c r="U1238" s="272">
        <v>0</v>
      </c>
      <c r="V1238" s="272">
        <v>0</v>
      </c>
      <c r="W1238" s="272">
        <v>0</v>
      </c>
      <c r="X1238" s="272">
        <v>0</v>
      </c>
      <c r="Y1238" s="272">
        <v>0</v>
      </c>
      <c r="Z1238" s="273">
        <v>0</v>
      </c>
      <c r="AA1238" s="274">
        <v>0</v>
      </c>
      <c r="AB1238" s="164">
        <f>AC1238+AD1238+AE1238</f>
        <v>0</v>
      </c>
      <c r="AC1238" s="164">
        <v>0</v>
      </c>
      <c r="AD1238" s="164">
        <v>0</v>
      </c>
      <c r="AE1238" s="209">
        <v>0</v>
      </c>
    </row>
    <row r="1239" spans="1:31" hidden="1" x14ac:dyDescent="0.2">
      <c r="A1239" s="335">
        <v>2020</v>
      </c>
      <c r="B1239" s="320" t="s">
        <v>3099</v>
      </c>
      <c r="C1239" s="678" t="s">
        <v>3100</v>
      </c>
      <c r="D1239" s="722" t="s">
        <v>3101</v>
      </c>
      <c r="E1239" s="203" t="s">
        <v>296</v>
      </c>
      <c r="F1239" s="203" t="s">
        <v>260</v>
      </c>
      <c r="G1239" s="203" t="s">
        <v>63</v>
      </c>
      <c r="H1239" s="203"/>
      <c r="I1239" s="465" t="s">
        <v>3102</v>
      </c>
      <c r="J1239" s="183" t="s">
        <v>839</v>
      </c>
      <c r="K1239" s="606"/>
      <c r="L1239" s="520">
        <v>0</v>
      </c>
      <c r="M1239" s="164">
        <v>0</v>
      </c>
      <c r="N1239" s="164">
        <v>0</v>
      </c>
      <c r="O1239" s="205">
        <v>0</v>
      </c>
      <c r="P1239" s="205">
        <v>0</v>
      </c>
      <c r="Q1239" s="205">
        <v>0</v>
      </c>
      <c r="R1239" s="205">
        <v>0</v>
      </c>
      <c r="S1239" s="207">
        <v>0</v>
      </c>
      <c r="T1239" s="164">
        <v>0</v>
      </c>
      <c r="U1239" s="164">
        <v>0</v>
      </c>
      <c r="V1239" s="164">
        <v>0</v>
      </c>
      <c r="W1239" s="272">
        <v>0</v>
      </c>
      <c r="X1239" s="272">
        <v>0</v>
      </c>
      <c r="Y1239" s="272">
        <v>0</v>
      </c>
      <c r="Z1239" s="273">
        <v>0</v>
      </c>
      <c r="AA1239" s="408" t="s">
        <v>229</v>
      </c>
      <c r="AB1239" s="164">
        <v>0</v>
      </c>
      <c r="AC1239" s="164">
        <v>0</v>
      </c>
      <c r="AD1239" s="164">
        <v>0</v>
      </c>
      <c r="AE1239" s="209">
        <v>0</v>
      </c>
    </row>
    <row r="1240" spans="1:31" hidden="1" x14ac:dyDescent="0.2">
      <c r="A1240" s="335">
        <v>2020</v>
      </c>
      <c r="B1240" s="335" t="s">
        <v>1824</v>
      </c>
      <c r="C1240" s="334" t="s">
        <v>854</v>
      </c>
      <c r="D1240" s="723" t="s">
        <v>855</v>
      </c>
      <c r="E1240" s="270" t="s">
        <v>46</v>
      </c>
      <c r="F1240" s="270" t="s">
        <v>250</v>
      </c>
      <c r="G1240" s="270" t="s">
        <v>63</v>
      </c>
      <c r="H1240" s="270"/>
      <c r="I1240" s="466" t="s">
        <v>698</v>
      </c>
      <c r="J1240" s="156" t="s">
        <v>839</v>
      </c>
      <c r="K1240" s="604"/>
      <c r="L1240" s="518">
        <v>0</v>
      </c>
      <c r="M1240" s="83">
        <v>2529</v>
      </c>
      <c r="N1240" s="83">
        <v>0</v>
      </c>
      <c r="O1240" s="415">
        <v>0</v>
      </c>
      <c r="P1240" s="415">
        <v>0</v>
      </c>
      <c r="Q1240" s="415">
        <v>0</v>
      </c>
      <c r="R1240" s="415">
        <v>0</v>
      </c>
      <c r="S1240" s="207">
        <v>0</v>
      </c>
      <c r="T1240" s="207">
        <v>0</v>
      </c>
      <c r="U1240" s="272">
        <v>0</v>
      </c>
      <c r="V1240" s="272">
        <v>0</v>
      </c>
      <c r="W1240" s="207">
        <v>0</v>
      </c>
      <c r="X1240" s="207">
        <v>0</v>
      </c>
      <c r="Y1240" s="207">
        <v>0</v>
      </c>
      <c r="Z1240" s="162">
        <v>0</v>
      </c>
      <c r="AA1240" s="336">
        <v>0</v>
      </c>
      <c r="AB1240" s="83">
        <v>0</v>
      </c>
      <c r="AC1240" s="415">
        <v>0</v>
      </c>
      <c r="AD1240" s="415">
        <v>0</v>
      </c>
      <c r="AE1240" s="418">
        <v>0</v>
      </c>
    </row>
    <row r="1241" spans="1:31" hidden="1" x14ac:dyDescent="0.2">
      <c r="A1241" s="302">
        <v>2020</v>
      </c>
      <c r="B1241" s="322" t="s">
        <v>2792</v>
      </c>
      <c r="C1241" s="679" t="s">
        <v>854</v>
      </c>
      <c r="D1241" s="679" t="s">
        <v>2303</v>
      </c>
      <c r="E1241" s="322" t="s">
        <v>296</v>
      </c>
      <c r="F1241" s="322" t="s">
        <v>841</v>
      </c>
      <c r="G1241" s="322" t="s">
        <v>63</v>
      </c>
      <c r="H1241" s="322"/>
      <c r="I1241" s="465" t="s">
        <v>698</v>
      </c>
      <c r="J1241" s="306" t="s">
        <v>839</v>
      </c>
      <c r="K1241" s="603"/>
      <c r="L1241" s="519">
        <v>0</v>
      </c>
      <c r="M1241" s="531">
        <v>0</v>
      </c>
      <c r="N1241" s="164">
        <v>0</v>
      </c>
      <c r="O1241" s="413">
        <v>0</v>
      </c>
      <c r="P1241" s="413">
        <v>0</v>
      </c>
      <c r="Q1241" s="413">
        <v>0</v>
      </c>
      <c r="R1241" s="413">
        <v>0</v>
      </c>
      <c r="S1241" s="413">
        <v>0</v>
      </c>
      <c r="T1241" s="164">
        <v>0</v>
      </c>
      <c r="U1241" s="164">
        <v>0</v>
      </c>
      <c r="V1241" s="164">
        <v>0</v>
      </c>
      <c r="W1241" s="164">
        <v>0</v>
      </c>
      <c r="X1241" s="164">
        <v>0</v>
      </c>
      <c r="Y1241" s="164">
        <v>0</v>
      </c>
      <c r="Z1241" s="499">
        <v>0</v>
      </c>
      <c r="AA1241" s="408" t="s">
        <v>229</v>
      </c>
      <c r="AB1241" s="164">
        <v>0</v>
      </c>
      <c r="AC1241" s="413">
        <v>0</v>
      </c>
      <c r="AD1241" s="413">
        <v>0</v>
      </c>
      <c r="AE1241" s="529">
        <v>0</v>
      </c>
    </row>
    <row r="1242" spans="1:31" hidden="1" x14ac:dyDescent="0.2">
      <c r="A1242" s="302">
        <v>2020</v>
      </c>
      <c r="B1242" s="322" t="s">
        <v>3172</v>
      </c>
      <c r="C1242" s="679" t="s">
        <v>2305</v>
      </c>
      <c r="D1242" s="679" t="s">
        <v>290</v>
      </c>
      <c r="E1242" s="322" t="s">
        <v>44</v>
      </c>
      <c r="F1242" s="322" t="s">
        <v>260</v>
      </c>
      <c r="G1242" s="322" t="s">
        <v>243</v>
      </c>
      <c r="H1242" s="322" t="s">
        <v>3174</v>
      </c>
      <c r="I1242" s="465" t="s">
        <v>698</v>
      </c>
      <c r="J1242" s="306" t="s">
        <v>839</v>
      </c>
      <c r="K1242" s="603"/>
      <c r="L1242" s="519">
        <v>0</v>
      </c>
      <c r="M1242" s="531">
        <v>0</v>
      </c>
      <c r="N1242" s="164">
        <v>0</v>
      </c>
      <c r="O1242" s="413">
        <v>0</v>
      </c>
      <c r="P1242" s="413">
        <v>0</v>
      </c>
      <c r="Q1242" s="413">
        <v>0</v>
      </c>
      <c r="R1242" s="413">
        <v>0</v>
      </c>
      <c r="S1242" s="413">
        <v>0</v>
      </c>
      <c r="T1242" s="164">
        <v>0</v>
      </c>
      <c r="U1242" s="164">
        <v>0</v>
      </c>
      <c r="V1242" s="164">
        <v>0</v>
      </c>
      <c r="W1242" s="164">
        <v>0</v>
      </c>
      <c r="X1242" s="164">
        <v>0</v>
      </c>
      <c r="Y1242" s="164">
        <v>0</v>
      </c>
      <c r="Z1242" s="499">
        <v>0</v>
      </c>
      <c r="AA1242" s="164">
        <v>0</v>
      </c>
      <c r="AB1242" s="164">
        <v>0</v>
      </c>
      <c r="AC1242" s="413">
        <v>0</v>
      </c>
      <c r="AD1242" s="413">
        <v>0</v>
      </c>
      <c r="AE1242" s="529">
        <v>0</v>
      </c>
    </row>
    <row r="1243" spans="1:31" hidden="1" x14ac:dyDescent="0.2">
      <c r="A1243" s="302">
        <v>2020</v>
      </c>
      <c r="B1243" s="322" t="s">
        <v>2436</v>
      </c>
      <c r="C1243" s="679" t="s">
        <v>2305</v>
      </c>
      <c r="D1243" s="679" t="s">
        <v>290</v>
      </c>
      <c r="E1243" s="322" t="s">
        <v>44</v>
      </c>
      <c r="F1243" s="322" t="s">
        <v>260</v>
      </c>
      <c r="G1243" s="322" t="s">
        <v>243</v>
      </c>
      <c r="H1243" s="322" t="s">
        <v>3173</v>
      </c>
      <c r="I1243" s="465" t="s">
        <v>698</v>
      </c>
      <c r="J1243" s="306" t="s">
        <v>839</v>
      </c>
      <c r="K1243" s="603"/>
      <c r="L1243" s="519">
        <v>0</v>
      </c>
      <c r="M1243" s="531">
        <v>0</v>
      </c>
      <c r="N1243" s="164">
        <v>0</v>
      </c>
      <c r="O1243" s="413">
        <v>0</v>
      </c>
      <c r="P1243" s="413">
        <v>0</v>
      </c>
      <c r="Q1243" s="413">
        <v>0</v>
      </c>
      <c r="R1243" s="413">
        <v>0</v>
      </c>
      <c r="S1243" s="413">
        <v>0</v>
      </c>
      <c r="T1243" s="164">
        <v>0</v>
      </c>
      <c r="U1243" s="164">
        <v>0</v>
      </c>
      <c r="V1243" s="164">
        <v>0</v>
      </c>
      <c r="W1243" s="164">
        <v>0</v>
      </c>
      <c r="X1243" s="164">
        <v>0</v>
      </c>
      <c r="Y1243" s="164">
        <v>0</v>
      </c>
      <c r="Z1243" s="499">
        <v>0</v>
      </c>
      <c r="AA1243" s="164">
        <v>0</v>
      </c>
      <c r="AB1243" s="164">
        <v>0</v>
      </c>
      <c r="AC1243" s="413">
        <v>0</v>
      </c>
      <c r="AD1243" s="413">
        <v>0</v>
      </c>
      <c r="AE1243" s="529">
        <v>0</v>
      </c>
    </row>
    <row r="1244" spans="1:31" hidden="1" x14ac:dyDescent="0.2">
      <c r="A1244" s="302">
        <v>2020</v>
      </c>
      <c r="B1244" s="322" t="s">
        <v>3112</v>
      </c>
      <c r="C1244" s="679" t="s">
        <v>854</v>
      </c>
      <c r="D1244" s="679" t="s">
        <v>855</v>
      </c>
      <c r="E1244" s="322" t="s">
        <v>44</v>
      </c>
      <c r="F1244" s="322" t="s">
        <v>260</v>
      </c>
      <c r="G1244" s="322" t="s">
        <v>324</v>
      </c>
      <c r="H1244" s="322"/>
      <c r="I1244" s="465" t="s">
        <v>698</v>
      </c>
      <c r="J1244" s="306" t="s">
        <v>839</v>
      </c>
      <c r="K1244" s="603"/>
      <c r="L1244" s="519">
        <v>0</v>
      </c>
      <c r="M1244" s="531">
        <v>0</v>
      </c>
      <c r="N1244" s="164">
        <v>0</v>
      </c>
      <c r="O1244" s="413">
        <v>0</v>
      </c>
      <c r="P1244" s="413">
        <v>0</v>
      </c>
      <c r="Q1244" s="413">
        <v>0</v>
      </c>
      <c r="R1244" s="413">
        <v>0</v>
      </c>
      <c r="S1244" s="413">
        <v>0</v>
      </c>
      <c r="T1244" s="164">
        <v>0</v>
      </c>
      <c r="U1244" s="164">
        <v>0</v>
      </c>
      <c r="V1244" s="164">
        <v>0</v>
      </c>
      <c r="W1244" s="164">
        <v>0</v>
      </c>
      <c r="X1244" s="164">
        <v>0</v>
      </c>
      <c r="Y1244" s="164">
        <v>0</v>
      </c>
      <c r="Z1244" s="499">
        <v>0</v>
      </c>
      <c r="AA1244" s="164">
        <v>10251.620000000001</v>
      </c>
      <c r="AB1244" s="164">
        <v>0</v>
      </c>
      <c r="AC1244" s="413">
        <v>0</v>
      </c>
      <c r="AD1244" s="413">
        <v>0</v>
      </c>
      <c r="AE1244" s="529">
        <v>0</v>
      </c>
    </row>
    <row r="1245" spans="1:31" ht="13.5" hidden="1" thickBot="1" x14ac:dyDescent="0.25">
      <c r="A1245" s="302">
        <v>2020</v>
      </c>
      <c r="B1245" s="322"/>
      <c r="C1245" s="679"/>
      <c r="D1245" s="679"/>
      <c r="E1245" s="322"/>
      <c r="F1245" s="322"/>
      <c r="G1245" s="322"/>
      <c r="H1245" s="322"/>
      <c r="I1245" s="465" t="s">
        <v>698</v>
      </c>
      <c r="J1245" s="306" t="s">
        <v>839</v>
      </c>
      <c r="K1245" s="603"/>
      <c r="L1245" s="519">
        <v>0</v>
      </c>
      <c r="M1245" s="531">
        <v>0</v>
      </c>
      <c r="N1245" s="164">
        <v>0</v>
      </c>
      <c r="O1245" s="413">
        <v>0</v>
      </c>
      <c r="P1245" s="413">
        <v>0</v>
      </c>
      <c r="Q1245" s="413">
        <v>0</v>
      </c>
      <c r="R1245" s="413">
        <v>0</v>
      </c>
      <c r="S1245" s="413">
        <v>0</v>
      </c>
      <c r="T1245" s="164">
        <v>0</v>
      </c>
      <c r="U1245" s="164">
        <v>0</v>
      </c>
      <c r="V1245" s="164">
        <v>0</v>
      </c>
      <c r="W1245" s="164">
        <v>0</v>
      </c>
      <c r="X1245" s="164">
        <v>0</v>
      </c>
      <c r="Y1245" s="164">
        <v>0</v>
      </c>
      <c r="Z1245" s="499">
        <v>0</v>
      </c>
      <c r="AA1245" s="164">
        <v>0</v>
      </c>
      <c r="AB1245" s="164">
        <v>0</v>
      </c>
      <c r="AC1245" s="413">
        <v>0</v>
      </c>
      <c r="AD1245" s="413">
        <v>0</v>
      </c>
      <c r="AE1245" s="529">
        <v>0</v>
      </c>
    </row>
    <row r="1246" spans="1:31" ht="13.5" hidden="1" thickBot="1" x14ac:dyDescent="0.25">
      <c r="A1246" s="302"/>
      <c r="B1246" s="322"/>
      <c r="C1246" s="679"/>
      <c r="D1246" s="679"/>
      <c r="E1246" s="322"/>
      <c r="F1246" s="322"/>
      <c r="G1246" s="322"/>
      <c r="H1246" s="322"/>
      <c r="I1246" s="465" t="s">
        <v>698</v>
      </c>
      <c r="J1246" s="306" t="s">
        <v>839</v>
      </c>
      <c r="K1246" s="603"/>
      <c r="L1246" s="519">
        <v>0</v>
      </c>
      <c r="M1246" s="531">
        <v>0</v>
      </c>
      <c r="N1246" s="164">
        <v>0</v>
      </c>
      <c r="O1246" s="413">
        <v>0</v>
      </c>
      <c r="P1246" s="413">
        <v>0</v>
      </c>
      <c r="Q1246" s="413">
        <v>0</v>
      </c>
      <c r="R1246" s="413">
        <v>0</v>
      </c>
      <c r="S1246" s="413">
        <v>0</v>
      </c>
      <c r="T1246" s="164">
        <v>0</v>
      </c>
      <c r="U1246" s="164">
        <v>0</v>
      </c>
      <c r="V1246" s="164">
        <v>0</v>
      </c>
      <c r="W1246" s="164">
        <v>0</v>
      </c>
      <c r="X1246" s="164">
        <v>0</v>
      </c>
      <c r="Y1246" s="164">
        <v>0</v>
      </c>
      <c r="Z1246" s="499">
        <v>0</v>
      </c>
      <c r="AA1246" s="164">
        <v>0</v>
      </c>
      <c r="AB1246" s="164">
        <v>0</v>
      </c>
      <c r="AC1246" s="413">
        <v>0</v>
      </c>
      <c r="AD1246" s="413">
        <v>0</v>
      </c>
      <c r="AE1246" s="529">
        <v>0</v>
      </c>
    </row>
    <row r="1247" spans="1:31" ht="13.5" hidden="1" thickBot="1" x14ac:dyDescent="0.25">
      <c r="A1247" s="385" t="s">
        <v>1</v>
      </c>
      <c r="B1247" s="328" t="s">
        <v>1</v>
      </c>
      <c r="C1247" s="680" t="s">
        <v>1</v>
      </c>
      <c r="D1247" s="680" t="s">
        <v>1</v>
      </c>
      <c r="E1247" s="328" t="s">
        <v>1</v>
      </c>
      <c r="F1247" s="328" t="s">
        <v>1</v>
      </c>
      <c r="G1247" s="328" t="s">
        <v>1</v>
      </c>
      <c r="H1247" s="328" t="s">
        <v>1</v>
      </c>
      <c r="I1247" s="462" t="s">
        <v>698</v>
      </c>
      <c r="J1247" s="51" t="s">
        <v>839</v>
      </c>
      <c r="K1247" s="607"/>
      <c r="L1247" s="521">
        <v>0</v>
      </c>
      <c r="M1247" s="58">
        <v>0</v>
      </c>
      <c r="N1247" s="58">
        <v>0</v>
      </c>
      <c r="O1247" s="52">
        <v>0</v>
      </c>
      <c r="P1247" s="52">
        <v>0</v>
      </c>
      <c r="Q1247" s="52">
        <v>0</v>
      </c>
      <c r="R1247" s="52">
        <v>0</v>
      </c>
      <c r="S1247" s="421">
        <v>0</v>
      </c>
      <c r="T1247" s="421">
        <v>0</v>
      </c>
      <c r="U1247" s="421">
        <v>0</v>
      </c>
      <c r="V1247" s="421">
        <v>0</v>
      </c>
      <c r="W1247" s="421">
        <v>0</v>
      </c>
      <c r="X1247" s="421">
        <v>0</v>
      </c>
      <c r="Y1247" s="56">
        <v>0</v>
      </c>
      <c r="Z1247" s="56">
        <v>0</v>
      </c>
      <c r="AA1247" s="422">
        <v>0</v>
      </c>
      <c r="AB1247" s="58">
        <f>AC1247+AD1247+AE1247</f>
        <v>0</v>
      </c>
      <c r="AC1247" s="58">
        <v>0</v>
      </c>
      <c r="AD1247" s="58">
        <v>0</v>
      </c>
      <c r="AE1247" s="59">
        <v>0</v>
      </c>
    </row>
    <row r="1248" spans="1:31" ht="13.5" hidden="1" thickBot="1" x14ac:dyDescent="0.25">
      <c r="A1248" s="845" t="s">
        <v>1811</v>
      </c>
      <c r="B1248" s="846"/>
      <c r="C1248" s="846"/>
      <c r="D1248" s="846"/>
      <c r="E1248" s="846"/>
      <c r="F1248" s="847"/>
      <c r="G1248" s="848"/>
      <c r="H1248" s="849" t="s">
        <v>1957</v>
      </c>
      <c r="I1248" s="830"/>
      <c r="J1248" s="426"/>
      <c r="K1248" s="608"/>
      <c r="L1248" s="522"/>
      <c r="M1248" s="19">
        <f t="shared" ref="M1248:U1248" si="21">SUM(M4:M1247)</f>
        <v>64616.729999999996</v>
      </c>
      <c r="N1248" s="19">
        <f t="shared" si="21"/>
        <v>105757.22</v>
      </c>
      <c r="O1248" s="19">
        <f t="shared" si="21"/>
        <v>53472.160000000003</v>
      </c>
      <c r="P1248" s="19">
        <f t="shared" si="21"/>
        <v>37731.360000000008</v>
      </c>
      <c r="Q1248" s="19">
        <f t="shared" si="21"/>
        <v>258312.97999999998</v>
      </c>
      <c r="R1248" s="19">
        <f t="shared" si="21"/>
        <v>-4885.97</v>
      </c>
      <c r="S1248" s="19">
        <f t="shared" si="21"/>
        <v>1649922.22</v>
      </c>
      <c r="T1248" s="19">
        <f t="shared" si="21"/>
        <v>12100.4</v>
      </c>
      <c r="U1248" s="19">
        <f t="shared" si="21"/>
        <v>1761635.9500000002</v>
      </c>
      <c r="V1248" s="19"/>
      <c r="W1248" s="19">
        <f>SUM(W3:W1247)</f>
        <v>14980063.949999999</v>
      </c>
      <c r="X1248" s="19">
        <f>SUM(X4:X1247)</f>
        <v>1303909.22</v>
      </c>
      <c r="Y1248" s="19">
        <f>SUM(Y2:Y1247)</f>
        <v>850117.52</v>
      </c>
      <c r="Z1248" s="19">
        <f>SUM(Z4:Z1247)</f>
        <v>549472.89999999991</v>
      </c>
      <c r="AA1248" s="19">
        <f>SUM(AA2:AA1247)</f>
        <v>163990170803.54999</v>
      </c>
      <c r="AB1248" s="19">
        <f>SUM(AB2:AB1247)</f>
        <v>10022082.080000011</v>
      </c>
      <c r="AC1248" s="19">
        <f>SUM(AC4:AC1247)</f>
        <v>1333937.7399999993</v>
      </c>
      <c r="AD1248" s="19">
        <f>SUM(AD4:AD1247)</f>
        <v>327702.58999999997</v>
      </c>
      <c r="AE1248" s="19">
        <f>SUM(AE4:AE1247)</f>
        <v>6249379.4510000069</v>
      </c>
    </row>
    <row r="1249" spans="1:31" ht="13.5" hidden="1" thickBot="1" x14ac:dyDescent="0.25">
      <c r="A1249" s="859" t="s">
        <v>1812</v>
      </c>
      <c r="B1249" s="847"/>
      <c r="C1249" s="847"/>
      <c r="D1249" s="847"/>
      <c r="E1249" s="847"/>
      <c r="F1249" s="847"/>
      <c r="G1249" s="848"/>
      <c r="H1249" s="849" t="s">
        <v>1958</v>
      </c>
      <c r="I1249" s="830"/>
      <c r="J1249" s="426"/>
      <c r="K1249" s="608"/>
      <c r="L1249" s="522"/>
      <c r="M1249" s="428"/>
      <c r="N1249" s="428"/>
      <c r="O1249" s="428"/>
      <c r="P1249" s="428"/>
      <c r="Q1249" s="428"/>
      <c r="R1249" s="428"/>
      <c r="S1249" s="428"/>
      <c r="T1249" s="428"/>
      <c r="U1249" s="428"/>
      <c r="V1249" s="428"/>
      <c r="W1249" s="428"/>
      <c r="X1249" s="428"/>
      <c r="Y1249" s="428"/>
      <c r="Z1249" s="428"/>
      <c r="AA1249" s="428"/>
      <c r="AB1249" s="428"/>
      <c r="AC1249" s="428"/>
      <c r="AD1249" s="428"/>
      <c r="AE1249" s="428"/>
    </row>
    <row r="1250" spans="1:31" ht="13.5" hidden="1" thickBot="1" x14ac:dyDescent="0.25">
      <c r="A1250" s="859" t="s">
        <v>1813</v>
      </c>
      <c r="B1250" s="847"/>
      <c r="C1250" s="847"/>
      <c r="D1250" s="847"/>
      <c r="E1250" s="847"/>
      <c r="F1250" s="847"/>
      <c r="G1250" s="848"/>
      <c r="H1250" s="849" t="s">
        <v>1959</v>
      </c>
      <c r="I1250" s="830"/>
      <c r="J1250" s="426"/>
      <c r="K1250" s="608"/>
      <c r="L1250" s="522"/>
      <c r="M1250" s="428"/>
      <c r="N1250" s="428"/>
      <c r="O1250" s="428"/>
      <c r="P1250" s="428"/>
      <c r="Q1250" s="428"/>
      <c r="R1250" s="428"/>
      <c r="S1250" s="428"/>
      <c r="T1250" s="428"/>
      <c r="U1250" s="428"/>
      <c r="V1250" s="428"/>
      <c r="W1250" s="428"/>
      <c r="X1250" s="428"/>
      <c r="Y1250" s="428"/>
      <c r="Z1250" s="428"/>
      <c r="AA1250" s="428"/>
      <c r="AB1250" s="428"/>
      <c r="AC1250" s="428"/>
      <c r="AD1250" s="428"/>
      <c r="AE1250" s="428"/>
    </row>
    <row r="1251" spans="1:31" ht="13.5" hidden="1" thickBot="1" x14ac:dyDescent="0.25">
      <c r="A1251" s="859" t="s">
        <v>1814</v>
      </c>
      <c r="B1251" s="847"/>
      <c r="C1251" s="847"/>
      <c r="D1251" s="847"/>
      <c r="E1251" s="847"/>
      <c r="F1251" s="847"/>
      <c r="G1251" s="848"/>
      <c r="H1251" s="849" t="s">
        <v>1960</v>
      </c>
      <c r="I1251" s="830"/>
      <c r="J1251" s="426"/>
      <c r="K1251" s="608"/>
      <c r="L1251" s="522"/>
      <c r="M1251" s="428"/>
      <c r="N1251" s="428"/>
      <c r="O1251" s="428"/>
      <c r="P1251" s="428"/>
      <c r="Q1251" s="428"/>
      <c r="R1251" s="428"/>
      <c r="S1251" s="428"/>
      <c r="T1251" s="428"/>
      <c r="U1251" s="428"/>
      <c r="V1251" s="428"/>
      <c r="W1251" s="428"/>
      <c r="X1251" s="428"/>
      <c r="Y1251" s="428"/>
      <c r="Z1251" s="428"/>
      <c r="AA1251" s="428"/>
      <c r="AB1251" s="428"/>
      <c r="AC1251" s="428"/>
      <c r="AD1251" s="428"/>
      <c r="AE1251" s="428"/>
    </row>
    <row r="1252" spans="1:31" ht="13.5" hidden="1" thickBot="1" x14ac:dyDescent="0.25">
      <c r="A1252" s="423"/>
      <c r="B1252" s="424"/>
      <c r="C1252" s="681"/>
      <c r="D1252" s="681"/>
      <c r="E1252" s="424"/>
      <c r="F1252" s="424"/>
      <c r="G1252" s="424"/>
      <c r="H1252" s="425"/>
      <c r="I1252" s="467"/>
      <c r="J1252" s="426"/>
      <c r="K1252" s="608"/>
      <c r="L1252" s="522"/>
      <c r="M1252" s="428"/>
      <c r="N1252" s="428"/>
      <c r="O1252" s="428"/>
      <c r="P1252" s="428"/>
      <c r="Q1252" s="428"/>
      <c r="R1252" s="428"/>
      <c r="S1252" s="428"/>
      <c r="T1252" s="428"/>
      <c r="U1252" s="428"/>
      <c r="V1252" s="428"/>
      <c r="W1252" s="428"/>
      <c r="X1252" s="428"/>
      <c r="Y1252" s="428"/>
      <c r="Z1252" s="428"/>
      <c r="AA1252" s="428"/>
      <c r="AB1252" s="428"/>
      <c r="AC1252" s="428"/>
      <c r="AD1252" s="428"/>
      <c r="AE1252" s="428"/>
    </row>
    <row r="1253" spans="1:31" ht="13.5" hidden="1" thickBot="1" x14ac:dyDescent="0.25">
      <c r="A1253" s="850" t="s">
        <v>86</v>
      </c>
      <c r="B1253" s="851"/>
      <c r="C1253" s="852"/>
      <c r="D1253" s="724" t="s">
        <v>1810</v>
      </c>
      <c r="E1253" s="831" t="s">
        <v>86</v>
      </c>
      <c r="F1253" s="853"/>
      <c r="G1253" s="833"/>
      <c r="H1253" s="775"/>
      <c r="I1253" s="496"/>
      <c r="J1253" s="775"/>
      <c r="K1253" s="775"/>
      <c r="L1253" s="523"/>
      <c r="M1253" s="775"/>
      <c r="N1253" s="427"/>
      <c r="O1253" s="775"/>
      <c r="P1253" s="775"/>
      <c r="Q1253" s="775"/>
      <c r="R1253" s="775"/>
      <c r="S1253" s="428"/>
      <c r="X1253" s="428"/>
      <c r="Y1253" s="428"/>
      <c r="Z1253" s="737"/>
      <c r="AA1253" s="775"/>
      <c r="AB1253" s="428"/>
      <c r="AC1253" s="428" t="s">
        <v>1</v>
      </c>
      <c r="AD1253" s="429"/>
      <c r="AE1253" s="429"/>
    </row>
    <row r="1254" spans="1:31" ht="13.5" hidden="1" thickBot="1" x14ac:dyDescent="0.25">
      <c r="A1254" s="854" t="s">
        <v>74</v>
      </c>
      <c r="B1254" s="855"/>
      <c r="C1254" s="856"/>
      <c r="D1254" s="725" t="s">
        <v>2843</v>
      </c>
      <c r="E1254" s="854" t="s">
        <v>84</v>
      </c>
      <c r="F1254" s="855"/>
      <c r="G1254" s="856"/>
      <c r="H1254" s="857"/>
      <c r="I1254" s="857"/>
      <c r="J1254" s="857"/>
      <c r="K1254" s="857"/>
      <c r="L1254" s="857"/>
      <c r="M1254" s="857"/>
      <c r="N1254" s="857"/>
      <c r="O1254" s="857"/>
      <c r="P1254" s="858"/>
      <c r="Q1254" s="775"/>
      <c r="R1254" s="775"/>
      <c r="S1254" s="427"/>
      <c r="T1254" s="432"/>
      <c r="U1254" s="432"/>
      <c r="V1254" s="432"/>
      <c r="W1254" s="432"/>
      <c r="X1254" s="428"/>
      <c r="Y1254" s="428"/>
      <c r="Z1254" s="432" t="s">
        <v>1</v>
      </c>
      <c r="AA1254" s="775"/>
      <c r="AB1254" s="428"/>
    </row>
    <row r="1255" spans="1:31" ht="13.5" hidden="1" thickBot="1" x14ac:dyDescent="0.25">
      <c r="A1255" s="860" t="s">
        <v>78</v>
      </c>
      <c r="B1255" s="861"/>
      <c r="C1255" s="862"/>
      <c r="D1255" s="726" t="s">
        <v>2842</v>
      </c>
      <c r="E1255" s="860" t="s">
        <v>81</v>
      </c>
      <c r="F1255" s="864"/>
      <c r="G1255" s="863"/>
      <c r="H1255" s="857"/>
      <c r="I1255" s="857"/>
      <c r="J1255" s="857"/>
      <c r="K1255" s="857"/>
      <c r="L1255" s="857"/>
      <c r="M1255" s="857"/>
      <c r="N1255" s="857"/>
      <c r="O1255" s="857"/>
      <c r="P1255" s="858"/>
      <c r="Q1255" s="775"/>
      <c r="R1255" s="775"/>
      <c r="S1255" s="427"/>
      <c r="T1255" s="432"/>
      <c r="U1255" s="432"/>
      <c r="V1255" s="432"/>
      <c r="W1255" s="432"/>
      <c r="X1255" s="775"/>
      <c r="Y1255" s="775"/>
      <c r="Z1255" s="432" t="s">
        <v>1</v>
      </c>
      <c r="AA1255" s="775"/>
      <c r="AB1255" s="428"/>
    </row>
    <row r="1256" spans="1:31" ht="13.5" hidden="1" thickBot="1" x14ac:dyDescent="0.25">
      <c r="A1256" s="860" t="s">
        <v>75</v>
      </c>
      <c r="B1256" s="861"/>
      <c r="C1256" s="862"/>
      <c r="D1256" s="726" t="s">
        <v>2841</v>
      </c>
      <c r="E1256" s="865" t="s">
        <v>83</v>
      </c>
      <c r="F1256" s="866"/>
      <c r="G1256" s="867"/>
      <c r="H1256" s="857"/>
      <c r="I1256" s="857"/>
      <c r="J1256" s="857"/>
      <c r="K1256" s="857"/>
      <c r="L1256" s="857"/>
      <c r="M1256" s="857"/>
      <c r="N1256" s="857"/>
      <c r="O1256" s="857"/>
      <c r="P1256" s="858"/>
      <c r="Q1256" s="775"/>
      <c r="R1256" s="775"/>
      <c r="S1256" s="427"/>
      <c r="T1256" s="432"/>
      <c r="U1256" s="432"/>
      <c r="V1256" s="432"/>
      <c r="W1256" s="432"/>
      <c r="X1256" s="775"/>
      <c r="Y1256" s="775"/>
      <c r="Z1256" s="432" t="s">
        <v>1</v>
      </c>
      <c r="AA1256" s="775"/>
      <c r="AB1256" s="428"/>
    </row>
    <row r="1257" spans="1:31" ht="13.5" hidden="1" thickBot="1" x14ac:dyDescent="0.25">
      <c r="A1257" s="860" t="s">
        <v>76</v>
      </c>
      <c r="B1257" s="861"/>
      <c r="C1257" s="862"/>
      <c r="D1257" s="726" t="s">
        <v>2840</v>
      </c>
      <c r="E1257" s="860" t="s">
        <v>33</v>
      </c>
      <c r="F1257" s="861"/>
      <c r="G1257" s="863"/>
      <c r="H1257" s="857"/>
      <c r="I1257" s="857"/>
      <c r="J1257" s="857"/>
      <c r="K1257" s="857"/>
      <c r="L1257" s="857"/>
      <c r="M1257" s="857"/>
      <c r="N1257" s="857"/>
      <c r="O1257" s="857"/>
      <c r="P1257" s="858"/>
      <c r="Q1257" s="775"/>
      <c r="R1257" s="775"/>
      <c r="S1257" s="427"/>
      <c r="T1257" s="432"/>
      <c r="U1257" s="432"/>
      <c r="V1257" s="432"/>
      <c r="W1257" s="432"/>
      <c r="X1257" s="775"/>
      <c r="Y1257" s="775"/>
      <c r="Z1257" s="432" t="s">
        <v>1</v>
      </c>
      <c r="AA1257" s="775"/>
      <c r="AB1257" s="428"/>
    </row>
    <row r="1258" spans="1:31" ht="13.5" hidden="1" thickBot="1" x14ac:dyDescent="0.25">
      <c r="A1258" s="860" t="s">
        <v>89</v>
      </c>
      <c r="B1258" s="861"/>
      <c r="C1258" s="862"/>
      <c r="D1258" s="726" t="s">
        <v>2851</v>
      </c>
      <c r="E1258" s="860" t="s">
        <v>82</v>
      </c>
      <c r="F1258" s="861"/>
      <c r="G1258" s="862"/>
      <c r="H1258" s="764"/>
      <c r="I1258" s="494"/>
      <c r="J1258" s="764"/>
      <c r="K1258" s="609"/>
      <c r="L1258" s="524"/>
      <c r="O1258" s="433"/>
      <c r="P1258" s="433"/>
      <c r="Q1258" s="433"/>
      <c r="R1258" s="433"/>
      <c r="S1258" s="428"/>
      <c r="T1258" s="428"/>
      <c r="U1258" s="428"/>
      <c r="V1258" s="428"/>
      <c r="W1258" s="428"/>
      <c r="X1258" s="428"/>
      <c r="Y1258" s="428"/>
      <c r="Z1258" s="432"/>
      <c r="AA1258" s="428"/>
      <c r="AB1258" s="428"/>
    </row>
    <row r="1259" spans="1:31" ht="13.5" hidden="1" thickBot="1" x14ac:dyDescent="0.25">
      <c r="A1259" s="860" t="s">
        <v>345</v>
      </c>
      <c r="B1259" s="861"/>
      <c r="C1259" s="862"/>
      <c r="D1259" s="726" t="s">
        <v>2839</v>
      </c>
      <c r="E1259" s="860" t="s">
        <v>27</v>
      </c>
      <c r="F1259" s="864"/>
      <c r="G1259" s="863"/>
      <c r="H1259" s="765"/>
      <c r="I1259" s="495"/>
      <c r="J1259" s="764"/>
      <c r="K1259" s="609"/>
      <c r="L1259" s="524"/>
      <c r="O1259" s="433"/>
      <c r="P1259" s="433"/>
      <c r="Q1259" s="433"/>
      <c r="R1259" s="433"/>
      <c r="S1259" s="428"/>
      <c r="T1259" s="428"/>
      <c r="U1259" s="428"/>
      <c r="V1259" s="428"/>
      <c r="W1259" s="428"/>
      <c r="X1259" s="428"/>
      <c r="Y1259" s="428"/>
      <c r="Z1259" s="432"/>
      <c r="AA1259" s="428"/>
      <c r="AB1259" s="428"/>
    </row>
    <row r="1260" spans="1:31" ht="13.5" hidden="1" thickBot="1" x14ac:dyDescent="0.25">
      <c r="A1260" s="860" t="s">
        <v>292</v>
      </c>
      <c r="B1260" s="861"/>
      <c r="C1260" s="862"/>
      <c r="D1260" s="726" t="s">
        <v>2838</v>
      </c>
      <c r="E1260" s="860" t="s">
        <v>342</v>
      </c>
      <c r="F1260" s="864"/>
      <c r="G1260" s="863"/>
      <c r="H1260" s="765"/>
      <c r="I1260" s="495"/>
      <c r="J1260" s="764"/>
      <c r="K1260" s="609"/>
      <c r="L1260" s="524"/>
      <c r="O1260" s="433"/>
      <c r="P1260" s="433"/>
      <c r="Q1260" s="433"/>
      <c r="R1260" s="433"/>
      <c r="T1260" s="428"/>
      <c r="U1260" s="428"/>
      <c r="V1260" s="428"/>
      <c r="W1260" s="428"/>
      <c r="Z1260" s="432"/>
      <c r="AA1260" s="434"/>
      <c r="AB1260" s="428"/>
    </row>
    <row r="1261" spans="1:31" ht="13.5" hidden="1" thickBot="1" x14ac:dyDescent="0.25">
      <c r="A1261" s="860" t="s">
        <v>3</v>
      </c>
      <c r="B1261" s="864"/>
      <c r="C1261" s="863"/>
      <c r="D1261" s="726" t="s">
        <v>3062</v>
      </c>
      <c r="E1261" s="860" t="s">
        <v>80</v>
      </c>
      <c r="F1261" s="864"/>
      <c r="G1261" s="863"/>
      <c r="H1261" s="765"/>
      <c r="I1261" s="495"/>
      <c r="J1261" s="764"/>
      <c r="K1261" s="609"/>
      <c r="L1261" s="524"/>
      <c r="O1261" s="433"/>
      <c r="P1261" s="433"/>
      <c r="Q1261" s="433"/>
      <c r="R1261" s="433"/>
      <c r="T1261" s="428"/>
      <c r="U1261" s="428"/>
      <c r="V1261" s="428"/>
      <c r="W1261" s="428"/>
      <c r="Z1261" s="432"/>
      <c r="AA1261" s="428"/>
      <c r="AB1261" s="428"/>
      <c r="AC1261" s="428"/>
      <c r="AD1261" s="428"/>
      <c r="AE1261" s="428"/>
    </row>
    <row r="1262" spans="1:31" ht="13.5" hidden="1" thickBot="1" x14ac:dyDescent="0.25">
      <c r="A1262" s="860" t="s">
        <v>13</v>
      </c>
      <c r="B1262" s="861"/>
      <c r="C1262" s="863"/>
      <c r="D1262" s="726" t="s">
        <v>3063</v>
      </c>
      <c r="E1262" s="860" t="s">
        <v>87</v>
      </c>
      <c r="F1262" s="861"/>
      <c r="G1262" s="863"/>
      <c r="H1262" s="765"/>
      <c r="I1262" s="495"/>
      <c r="J1262" s="764"/>
      <c r="K1262" s="609"/>
      <c r="L1262" s="524"/>
      <c r="M1262" s="428"/>
      <c r="N1262" s="428"/>
      <c r="O1262" s="433"/>
      <c r="P1262" s="433"/>
      <c r="Q1262" s="433"/>
      <c r="R1262" s="433"/>
      <c r="S1262" s="434"/>
      <c r="T1262" s="428"/>
      <c r="U1262" s="428"/>
      <c r="V1262" s="428"/>
      <c r="W1262" s="428"/>
      <c r="X1262" s="428"/>
      <c r="Y1262" s="428"/>
      <c r="Z1262" s="432"/>
      <c r="AA1262" s="428"/>
      <c r="AB1262" s="428"/>
      <c r="AC1262" s="428"/>
      <c r="AD1262" s="428"/>
      <c r="AE1262" s="428"/>
    </row>
    <row r="1263" spans="1:31" ht="13.5" hidden="1" thickBot="1" x14ac:dyDescent="0.25">
      <c r="A1263" s="860" t="s">
        <v>16</v>
      </c>
      <c r="B1263" s="861"/>
      <c r="C1263" s="863"/>
      <c r="D1263" s="726" t="s">
        <v>2837</v>
      </c>
      <c r="E1263" s="860" t="s">
        <v>394</v>
      </c>
      <c r="F1263" s="861"/>
      <c r="G1263" s="862"/>
      <c r="H1263" s="764" t="s">
        <v>1</v>
      </c>
      <c r="I1263" s="495"/>
      <c r="J1263" s="764"/>
      <c r="K1263" s="610"/>
      <c r="L1263" s="525"/>
      <c r="M1263" s="428"/>
      <c r="N1263" s="428"/>
      <c r="O1263" s="435"/>
      <c r="P1263" s="435"/>
      <c r="Q1263" s="435"/>
      <c r="R1263" s="435"/>
      <c r="S1263" s="428"/>
      <c r="T1263" s="428"/>
      <c r="U1263" s="428"/>
      <c r="V1263" s="428"/>
      <c r="W1263" s="428"/>
      <c r="X1263" s="428"/>
      <c r="Y1263" s="428"/>
      <c r="Z1263" s="432"/>
      <c r="AA1263" s="428"/>
      <c r="AB1263" s="428"/>
      <c r="AC1263" s="428"/>
      <c r="AD1263" s="428"/>
      <c r="AE1263" s="428"/>
    </row>
    <row r="1264" spans="1:31" ht="13.5" hidden="1" thickBot="1" x14ac:dyDescent="0.25">
      <c r="A1264" s="860" t="s">
        <v>2</v>
      </c>
      <c r="B1264" s="864"/>
      <c r="C1264" s="863"/>
      <c r="D1264" s="726" t="s">
        <v>2844</v>
      </c>
      <c r="E1264" s="858" t="s">
        <v>79</v>
      </c>
      <c r="F1264" s="868"/>
      <c r="G1264" s="869"/>
      <c r="H1264" s="765"/>
      <c r="I1264" s="495"/>
      <c r="J1264" s="764"/>
      <c r="K1264" s="610"/>
      <c r="L1264" s="525"/>
      <c r="M1264" s="428"/>
      <c r="N1264" s="428"/>
      <c r="O1264" s="435"/>
      <c r="P1264" s="435"/>
      <c r="Q1264" s="435"/>
      <c r="R1264" s="435"/>
      <c r="S1264" s="428"/>
      <c r="T1264" s="428"/>
      <c r="U1264" s="428"/>
      <c r="V1264" s="428"/>
      <c r="W1264" s="428"/>
      <c r="X1264" s="428"/>
      <c r="Y1264" s="428"/>
      <c r="Z1264" s="432"/>
      <c r="AA1264" s="428"/>
      <c r="AB1264" s="428"/>
      <c r="AC1264" s="428"/>
      <c r="AD1264" s="428"/>
      <c r="AE1264" s="428"/>
    </row>
    <row r="1265" spans="1:31" ht="13.5" hidden="1" thickBot="1" x14ac:dyDescent="0.25">
      <c r="A1265" s="860" t="s">
        <v>19</v>
      </c>
      <c r="B1265" s="864"/>
      <c r="C1265" s="863"/>
      <c r="D1265" s="726" t="s">
        <v>2845</v>
      </c>
      <c r="E1265" s="860" t="s">
        <v>85</v>
      </c>
      <c r="F1265" s="861"/>
      <c r="G1265" s="863"/>
      <c r="H1265" s="765"/>
      <c r="I1265" s="496"/>
      <c r="J1265" s="775"/>
      <c r="K1265" s="775"/>
      <c r="L1265" s="523"/>
      <c r="M1265" s="775"/>
      <c r="N1265" s="427"/>
      <c r="O1265" s="775"/>
      <c r="P1265" s="775"/>
      <c r="Q1265" s="775"/>
      <c r="R1265" s="775"/>
      <c r="S1265" s="428"/>
      <c r="T1265" s="437"/>
      <c r="U1265" s="437"/>
      <c r="V1265" s="437"/>
      <c r="W1265" s="437"/>
      <c r="X1265" s="428"/>
      <c r="Y1265" s="428"/>
      <c r="Z1265" s="436"/>
      <c r="AA1265" s="775"/>
      <c r="AB1265" s="775"/>
      <c r="AC1265" s="775"/>
      <c r="AD1265" s="775"/>
      <c r="AE1265" s="428"/>
    </row>
    <row r="1266" spans="1:31" ht="13.5" hidden="1" thickBot="1" x14ac:dyDescent="0.25">
      <c r="A1266" s="860" t="s">
        <v>14</v>
      </c>
      <c r="B1266" s="861"/>
      <c r="C1266" s="862"/>
      <c r="D1266" s="727" t="s">
        <v>2846</v>
      </c>
      <c r="E1266" s="860" t="s">
        <v>131</v>
      </c>
      <c r="F1266" s="861"/>
      <c r="G1266" s="862"/>
      <c r="H1266" s="764"/>
      <c r="I1266" s="496"/>
      <c r="J1266" s="775"/>
      <c r="K1266" s="775"/>
      <c r="L1266" s="523"/>
      <c r="M1266" s="775"/>
      <c r="N1266" s="427"/>
      <c r="O1266" s="775"/>
      <c r="P1266" s="775"/>
      <c r="Q1266" s="775"/>
      <c r="R1266" s="775"/>
      <c r="S1266" s="775"/>
      <c r="T1266" s="437"/>
      <c r="U1266" s="437"/>
      <c r="V1266" s="437"/>
      <c r="W1266" s="437"/>
      <c r="X1266" s="775"/>
      <c r="Y1266" s="775"/>
      <c r="Z1266" s="436"/>
      <c r="AA1266" s="775"/>
      <c r="AB1266" s="775"/>
      <c r="AC1266" s="775"/>
      <c r="AD1266" s="775"/>
      <c r="AE1266" s="428"/>
    </row>
    <row r="1267" spans="1:31" ht="13.5" hidden="1" thickBot="1" x14ac:dyDescent="0.25">
      <c r="A1267" s="860" t="s">
        <v>88</v>
      </c>
      <c r="B1267" s="861"/>
      <c r="C1267" s="863"/>
      <c r="D1267" s="726" t="s">
        <v>2848</v>
      </c>
      <c r="E1267" s="860" t="s">
        <v>17</v>
      </c>
      <c r="F1267" s="861"/>
      <c r="G1267" s="862"/>
      <c r="H1267" s="764"/>
      <c r="I1267" s="496"/>
      <c r="J1267" s="775"/>
      <c r="K1267" s="775"/>
      <c r="L1267" s="523"/>
      <c r="M1267" s="775"/>
      <c r="N1267" s="427"/>
      <c r="O1267" s="775"/>
      <c r="P1267" s="775"/>
      <c r="Q1267" s="775"/>
      <c r="R1267" s="775"/>
      <c r="S1267" s="775"/>
      <c r="T1267" s="437"/>
      <c r="U1267" s="437"/>
      <c r="V1267" s="437"/>
      <c r="W1267" s="437"/>
      <c r="X1267" s="775"/>
      <c r="Y1267" s="775"/>
      <c r="Z1267" s="436"/>
      <c r="AA1267" s="775"/>
      <c r="AB1267" s="775"/>
      <c r="AC1267" s="775"/>
      <c r="AD1267" s="775"/>
      <c r="AE1267" s="428"/>
    </row>
    <row r="1268" spans="1:31" ht="13.5" hidden="1" thickBot="1" x14ac:dyDescent="0.25">
      <c r="A1268" s="860" t="s">
        <v>4</v>
      </c>
      <c r="B1268" s="864"/>
      <c r="C1268" s="863"/>
      <c r="D1268" s="726" t="s">
        <v>2847</v>
      </c>
      <c r="E1268" s="860" t="s">
        <v>14</v>
      </c>
      <c r="F1268" s="861"/>
      <c r="G1268" s="862"/>
      <c r="H1268" s="764"/>
      <c r="I1268" s="496"/>
      <c r="J1268" s="775"/>
      <c r="K1268" s="775"/>
      <c r="L1268" s="523"/>
      <c r="M1268" s="775"/>
      <c r="N1268" s="427"/>
      <c r="O1268" s="775"/>
      <c r="P1268" s="775"/>
      <c r="Q1268" s="775"/>
      <c r="R1268" s="775"/>
      <c r="S1268" s="775"/>
      <c r="T1268" s="437"/>
      <c r="U1268" s="437"/>
      <c r="V1268" s="437"/>
      <c r="W1268" s="437"/>
      <c r="X1268" s="775"/>
      <c r="Y1268" s="775"/>
      <c r="Z1268" s="436"/>
      <c r="AA1268" s="775"/>
      <c r="AB1268" s="775"/>
      <c r="AC1268" s="775"/>
      <c r="AD1268" s="775"/>
      <c r="AE1268" s="428"/>
    </row>
    <row r="1269" spans="1:31" ht="13.5" hidden="1" thickBot="1" x14ac:dyDescent="0.25">
      <c r="A1269" s="860" t="s">
        <v>11</v>
      </c>
      <c r="B1269" s="861"/>
      <c r="C1269" s="862"/>
      <c r="D1269" s="726" t="s">
        <v>2849</v>
      </c>
      <c r="E1269" s="860" t="s">
        <v>130</v>
      </c>
      <c r="F1269" s="861"/>
      <c r="G1269" s="862"/>
      <c r="H1269" s="764"/>
      <c r="I1269" s="495"/>
      <c r="J1269" s="764"/>
      <c r="K1269" s="610"/>
      <c r="L1269" s="525"/>
      <c r="M1269" s="428"/>
      <c r="N1269" s="428"/>
      <c r="O1269" s="435"/>
      <c r="P1269" s="435"/>
      <c r="Q1269" s="435"/>
      <c r="R1269" s="435"/>
      <c r="S1269" s="428"/>
      <c r="T1269" s="428"/>
      <c r="U1269" s="428"/>
      <c r="V1269" s="428"/>
      <c r="W1269" s="428"/>
      <c r="X1269" s="428"/>
      <c r="Y1269" s="428"/>
      <c r="Z1269" s="432"/>
      <c r="AA1269" s="428"/>
      <c r="AB1269" s="428"/>
      <c r="AC1269" s="428"/>
      <c r="AD1269" s="428"/>
      <c r="AE1269" s="428"/>
    </row>
    <row r="1270" spans="1:31" ht="13.5" hidden="1" thickBot="1" x14ac:dyDescent="0.25">
      <c r="A1270" s="870" t="s">
        <v>77</v>
      </c>
      <c r="B1270" s="871"/>
      <c r="C1270" s="872"/>
      <c r="D1270" s="728" t="s">
        <v>2850</v>
      </c>
      <c r="E1270" s="871" t="s">
        <v>74</v>
      </c>
      <c r="F1270" s="873"/>
      <c r="G1270" s="874"/>
      <c r="H1270" s="765"/>
      <c r="I1270" s="495"/>
      <c r="J1270" s="764"/>
      <c r="K1270" s="610"/>
      <c r="L1270" s="525"/>
      <c r="M1270" s="428"/>
      <c r="N1270" s="428"/>
      <c r="O1270" s="435"/>
      <c r="P1270" s="435"/>
      <c r="Q1270" s="435"/>
      <c r="R1270" s="435"/>
      <c r="S1270" s="428"/>
      <c r="X1270" s="428"/>
      <c r="Y1270" s="428"/>
      <c r="Z1270" s="432"/>
      <c r="AA1270" s="428"/>
      <c r="AB1270" s="428"/>
      <c r="AC1270" s="428"/>
      <c r="AD1270" s="428"/>
      <c r="AE1270" s="428"/>
    </row>
    <row r="1271" spans="1:31" ht="13.5" hidden="1" thickBot="1" x14ac:dyDescent="0.25">
      <c r="I1271" s="496"/>
      <c r="J1271" s="775"/>
      <c r="K1271" s="775"/>
      <c r="L1271" s="523"/>
      <c r="M1271" s="775"/>
      <c r="N1271" s="427"/>
      <c r="O1271" s="775"/>
      <c r="P1271" s="427"/>
      <c r="Q1271" s="775"/>
      <c r="R1271" s="775"/>
      <c r="S1271" s="428"/>
      <c r="Z1271" s="432"/>
      <c r="AA1271" s="428"/>
      <c r="AB1271" s="428"/>
      <c r="AC1271" s="428"/>
      <c r="AD1271" s="428"/>
      <c r="AE1271" s="428"/>
    </row>
    <row r="1272" spans="1:31" s="10" customFormat="1" ht="13.5" hidden="1" thickBot="1" x14ac:dyDescent="0.25">
      <c r="A1272" s="425"/>
      <c r="B1272" s="548" t="s">
        <v>1848</v>
      </c>
      <c r="C1272" s="831" t="s">
        <v>1853</v>
      </c>
      <c r="D1272" s="832"/>
      <c r="E1272" s="549" t="s">
        <v>1851</v>
      </c>
      <c r="F1272" s="878" t="s">
        <v>1852</v>
      </c>
      <c r="G1272" s="879"/>
      <c r="H1272" s="425"/>
      <c r="I1272" s="437" t="s">
        <v>1</v>
      </c>
      <c r="J1272" s="441" t="s">
        <v>1</v>
      </c>
      <c r="K1272" s="611" t="s">
        <v>1</v>
      </c>
      <c r="L1272" s="525"/>
      <c r="M1272" s="775"/>
      <c r="N1272" s="427"/>
      <c r="O1272" s="775"/>
      <c r="P1272" s="427"/>
      <c r="Q1272" s="775"/>
      <c r="R1272" s="775"/>
      <c r="S1272" s="428"/>
      <c r="T1272" s="428"/>
      <c r="U1272" s="428"/>
      <c r="V1272" s="428"/>
      <c r="W1272" s="428"/>
      <c r="X1272" s="428"/>
      <c r="Y1272" s="428"/>
      <c r="Z1272" s="432"/>
      <c r="AA1272" s="775"/>
      <c r="AB1272" s="428"/>
      <c r="AC1272" s="428"/>
      <c r="AD1272" s="428"/>
      <c r="AE1272" s="428"/>
    </row>
    <row r="1273" spans="1:31" ht="13.5" hidden="1" thickBot="1" x14ac:dyDescent="0.25">
      <c r="B1273" s="444" t="s">
        <v>2095</v>
      </c>
      <c r="C1273" s="827">
        <v>5560.25</v>
      </c>
      <c r="D1273" s="875"/>
      <c r="E1273" s="440" t="s">
        <v>2096</v>
      </c>
      <c r="F1273" s="770" t="s">
        <v>2097</v>
      </c>
      <c r="G1273" s="445"/>
      <c r="H1273" s="446"/>
    </row>
    <row r="1274" spans="1:31" ht="13.5" hidden="1" thickBot="1" x14ac:dyDescent="0.25">
      <c r="B1274" s="447" t="s">
        <v>2092</v>
      </c>
      <c r="C1274" s="880">
        <v>1268.8</v>
      </c>
      <c r="D1274" s="881"/>
      <c r="E1274" s="448" t="s">
        <v>2093</v>
      </c>
      <c r="F1274" s="766" t="s">
        <v>2091</v>
      </c>
      <c r="G1274" s="449"/>
      <c r="H1274" s="450"/>
    </row>
    <row r="1275" spans="1:31" ht="13.5" hidden="1" thickBot="1" x14ac:dyDescent="0.25">
      <c r="B1275" s="444" t="s">
        <v>2227</v>
      </c>
      <c r="C1275" s="827">
        <v>15942.04</v>
      </c>
      <c r="D1275" s="882"/>
      <c r="E1275" s="440" t="s">
        <v>2228</v>
      </c>
      <c r="F1275" s="770" t="s">
        <v>2229</v>
      </c>
      <c r="G1275" s="445"/>
      <c r="H1275" s="446"/>
    </row>
    <row r="1276" spans="1:31" ht="13.5" hidden="1" thickBot="1" x14ac:dyDescent="0.25">
      <c r="B1276" s="444" t="s">
        <v>2561</v>
      </c>
      <c r="C1276" s="827">
        <v>1168.8</v>
      </c>
      <c r="D1276" s="882"/>
      <c r="E1276" s="440" t="s">
        <v>1932</v>
      </c>
      <c r="F1276" s="770" t="s">
        <v>2148</v>
      </c>
      <c r="G1276" s="445"/>
      <c r="H1276" s="446"/>
    </row>
    <row r="1277" spans="1:31" ht="13.5" hidden="1" thickBot="1" x14ac:dyDescent="0.25">
      <c r="B1277" s="444" t="s">
        <v>2692</v>
      </c>
      <c r="C1277" s="827" t="s">
        <v>2695</v>
      </c>
      <c r="D1277" s="876"/>
      <c r="E1277" s="440" t="s">
        <v>2693</v>
      </c>
      <c r="F1277" s="770" t="s">
        <v>2694</v>
      </c>
      <c r="G1277" s="445"/>
      <c r="H1277" s="446"/>
    </row>
    <row r="1278" spans="1:31" ht="13.5" hidden="1" thickBot="1" x14ac:dyDescent="0.25">
      <c r="B1278" s="444" t="s">
        <v>3109</v>
      </c>
      <c r="C1278" s="738" t="s">
        <v>3110</v>
      </c>
      <c r="D1278" s="776"/>
      <c r="E1278" s="440" t="s">
        <v>2693</v>
      </c>
      <c r="F1278" s="770" t="s">
        <v>3111</v>
      </c>
      <c r="G1278" s="445"/>
      <c r="H1278" s="446"/>
    </row>
    <row r="1279" spans="1:31" ht="13.5" hidden="1" thickBot="1" x14ac:dyDescent="0.25">
      <c r="B1279" s="444" t="s">
        <v>2253</v>
      </c>
      <c r="C1279" s="827"/>
      <c r="D1279" s="876"/>
      <c r="E1279" s="440"/>
      <c r="F1279" s="822"/>
      <c r="G1279" s="823"/>
      <c r="H1279" s="824"/>
    </row>
    <row r="1280" spans="1:31" ht="13.5" hidden="1" thickBot="1" x14ac:dyDescent="0.25">
      <c r="B1280" s="444" t="s">
        <v>2707</v>
      </c>
      <c r="C1280" s="827">
        <v>1500</v>
      </c>
      <c r="D1280" s="876"/>
      <c r="E1280" s="440" t="s">
        <v>2708</v>
      </c>
      <c r="F1280" s="770" t="s">
        <v>2709</v>
      </c>
      <c r="G1280" s="771"/>
      <c r="H1280" s="772"/>
    </row>
    <row r="1281" spans="1:33" s="10" customFormat="1" ht="13.5" hidden="1" thickBot="1" x14ac:dyDescent="0.25">
      <c r="A1281" s="425"/>
      <c r="B1281" s="442" t="s">
        <v>1953</v>
      </c>
      <c r="C1281" s="827">
        <v>7500</v>
      </c>
      <c r="D1281" s="875"/>
      <c r="E1281" s="440" t="s">
        <v>1932</v>
      </c>
      <c r="F1281" s="822" t="s">
        <v>1933</v>
      </c>
      <c r="G1281" s="825"/>
      <c r="H1281" s="826"/>
      <c r="I1281" s="496"/>
      <c r="J1281" s="775"/>
      <c r="K1281" s="775"/>
      <c r="L1281" s="523"/>
      <c r="M1281" s="775"/>
      <c r="N1281" s="432"/>
      <c r="O1281" s="775"/>
      <c r="P1281" s="775"/>
      <c r="Q1281" s="775"/>
      <c r="R1281" s="775"/>
      <c r="S1281" s="428"/>
      <c r="T1281" s="428"/>
      <c r="U1281" s="428"/>
      <c r="V1281" s="428"/>
      <c r="W1281" s="428"/>
      <c r="X1281" s="428"/>
      <c r="Y1281" s="428"/>
      <c r="Z1281" s="443"/>
      <c r="AA1281" s="775"/>
      <c r="AB1281" s="428"/>
      <c r="AC1281" s="434"/>
      <c r="AD1281" s="434"/>
      <c r="AE1281" s="434"/>
    </row>
    <row r="1282" spans="1:33" ht="13.5" hidden="1" thickBot="1" x14ac:dyDescent="0.25">
      <c r="B1282" s="442" t="s">
        <v>1954</v>
      </c>
      <c r="C1282" s="827">
        <v>2203.7800000000002</v>
      </c>
      <c r="D1282" s="875"/>
      <c r="E1282" s="440" t="s">
        <v>1932</v>
      </c>
      <c r="F1282" s="822" t="s">
        <v>2154</v>
      </c>
      <c r="G1282" s="825"/>
      <c r="H1282" s="826"/>
      <c r="I1282" s="437"/>
      <c r="J1282" s="764"/>
      <c r="K1282" s="611"/>
      <c r="L1282" s="525"/>
      <c r="M1282" s="428"/>
      <c r="N1282" s="428"/>
      <c r="O1282" s="428"/>
      <c r="P1282" s="428"/>
      <c r="Q1282" s="428"/>
      <c r="R1282" s="428"/>
      <c r="S1282" s="428"/>
      <c r="T1282" s="428"/>
      <c r="U1282" s="428"/>
      <c r="V1282" s="428"/>
      <c r="W1282" s="428"/>
      <c r="X1282" s="428"/>
      <c r="Y1282" s="428"/>
      <c r="AA1282" s="428"/>
    </row>
    <row r="1283" spans="1:33" ht="13.5" hidden="1" thickBot="1" x14ac:dyDescent="0.25">
      <c r="B1283" s="444" t="s">
        <v>1971</v>
      </c>
      <c r="C1283" s="827">
        <v>3647.8</v>
      </c>
      <c r="D1283" s="875"/>
      <c r="E1283" s="440" t="s">
        <v>1932</v>
      </c>
      <c r="F1283" s="770" t="s">
        <v>1982</v>
      </c>
      <c r="G1283" s="773"/>
      <c r="H1283" s="774"/>
    </row>
    <row r="1284" spans="1:33" ht="13.5" hidden="1" thickBot="1" x14ac:dyDescent="0.25">
      <c r="B1284" s="444" t="s">
        <v>2209</v>
      </c>
      <c r="C1284" s="827">
        <v>9484.2800000000007</v>
      </c>
      <c r="D1284" s="875"/>
      <c r="E1284" s="440" t="s">
        <v>1932</v>
      </c>
      <c r="F1284" s="770" t="s">
        <v>2226</v>
      </c>
      <c r="G1284" s="773"/>
      <c r="H1284" s="774"/>
    </row>
    <row r="1285" spans="1:33" ht="13.5" hidden="1" thickBot="1" x14ac:dyDescent="0.25">
      <c r="B1285" s="444" t="s">
        <v>2209</v>
      </c>
      <c r="C1285" s="777" t="s">
        <v>2385</v>
      </c>
      <c r="D1285" s="729"/>
      <c r="E1285" s="440" t="s">
        <v>1932</v>
      </c>
      <c r="F1285" s="770" t="s">
        <v>2381</v>
      </c>
      <c r="G1285" s="773"/>
      <c r="H1285" s="774"/>
    </row>
    <row r="1286" spans="1:33" s="429" customFormat="1" ht="13.5" hidden="1" thickBot="1" x14ac:dyDescent="0.25">
      <c r="A1286" s="438"/>
      <c r="B1286" s="444" t="s">
        <v>2237</v>
      </c>
      <c r="C1286" s="827">
        <v>5000</v>
      </c>
      <c r="D1286" s="876"/>
      <c r="E1286" s="440" t="s">
        <v>2088</v>
      </c>
      <c r="F1286" s="770" t="s">
        <v>2673</v>
      </c>
      <c r="G1286" s="445"/>
      <c r="H1286" s="446"/>
      <c r="I1286" s="468"/>
      <c r="J1286" s="439"/>
      <c r="K1286" s="612"/>
      <c r="L1286" s="526"/>
      <c r="O1286" s="431"/>
      <c r="P1286" s="431"/>
      <c r="Q1286" s="431"/>
      <c r="R1286" s="431"/>
      <c r="S1286" s="431"/>
      <c r="Z1286" s="430"/>
      <c r="AA1286" s="431"/>
      <c r="AC1286" s="431"/>
      <c r="AD1286" s="431"/>
      <c r="AE1286" s="431"/>
      <c r="AF1286"/>
      <c r="AG1286"/>
    </row>
    <row r="1287" spans="1:33" s="429" customFormat="1" ht="13.5" hidden="1" thickBot="1" x14ac:dyDescent="0.25">
      <c r="A1287" s="438"/>
      <c r="B1287" s="447" t="s">
        <v>2089</v>
      </c>
      <c r="C1287" s="880" t="s">
        <v>2090</v>
      </c>
      <c r="D1287" s="876"/>
      <c r="E1287" s="448" t="s">
        <v>2088</v>
      </c>
      <c r="F1287" s="766" t="s">
        <v>2091</v>
      </c>
      <c r="G1287" s="449"/>
      <c r="H1287" s="450"/>
      <c r="I1287" s="468"/>
      <c r="J1287" s="439"/>
      <c r="K1287" s="612"/>
      <c r="L1287" s="526"/>
      <c r="O1287" s="431"/>
      <c r="P1287" s="431"/>
      <c r="Q1287" s="431"/>
      <c r="R1287" s="431"/>
      <c r="S1287" s="431"/>
      <c r="Z1287" s="430"/>
      <c r="AA1287" s="431"/>
      <c r="AC1287" s="431"/>
      <c r="AD1287" s="431"/>
      <c r="AE1287" s="431"/>
      <c r="AF1287"/>
      <c r="AG1287"/>
    </row>
    <row r="1288" spans="1:33" s="429" customFormat="1" ht="13.5" hidden="1" thickBot="1" x14ac:dyDescent="0.25">
      <c r="A1288" s="438"/>
      <c r="B1288" s="447" t="s">
        <v>2835</v>
      </c>
      <c r="C1288" s="880">
        <v>3283.02</v>
      </c>
      <c r="D1288" s="876"/>
      <c r="E1288" s="448" t="s">
        <v>2088</v>
      </c>
      <c r="F1288" s="766"/>
      <c r="G1288" s="449"/>
      <c r="H1288" s="450"/>
      <c r="I1288" s="468"/>
      <c r="J1288" s="439"/>
      <c r="K1288" s="612"/>
      <c r="L1288" s="526"/>
      <c r="O1288" s="431"/>
      <c r="P1288" s="431"/>
      <c r="Q1288" s="431"/>
      <c r="R1288" s="431"/>
      <c r="S1288" s="431"/>
      <c r="Z1288" s="430"/>
      <c r="AA1288" s="431"/>
      <c r="AC1288" s="431"/>
      <c r="AD1288" s="431"/>
      <c r="AE1288" s="431"/>
      <c r="AF1288"/>
      <c r="AG1288"/>
    </row>
    <row r="1289" spans="1:33" s="429" customFormat="1" ht="13.5" hidden="1" thickBot="1" x14ac:dyDescent="0.25">
      <c r="A1289" s="438"/>
      <c r="B1289" s="442" t="s">
        <v>1945</v>
      </c>
      <c r="C1289" s="827">
        <v>6250.15</v>
      </c>
      <c r="D1289" s="875"/>
      <c r="E1289" s="440" t="s">
        <v>1941</v>
      </c>
      <c r="F1289" s="822" t="s">
        <v>2317</v>
      </c>
      <c r="G1289" s="825"/>
      <c r="H1289" s="826"/>
      <c r="I1289" s="437"/>
      <c r="J1289" s="764"/>
      <c r="K1289" s="611"/>
      <c r="L1289" s="525"/>
      <c r="M1289" s="428"/>
      <c r="N1289" s="428"/>
      <c r="O1289" s="428"/>
      <c r="P1289" s="428"/>
      <c r="Q1289" s="428"/>
      <c r="R1289" s="428"/>
      <c r="S1289" s="428"/>
      <c r="T1289" s="428"/>
      <c r="U1289" s="428"/>
      <c r="V1289" s="428"/>
      <c r="W1289" s="428"/>
      <c r="X1289" s="428"/>
      <c r="Y1289" s="428"/>
      <c r="Z1289" s="430"/>
      <c r="AA1289" s="428"/>
      <c r="AC1289" s="431"/>
      <c r="AD1289" s="431"/>
      <c r="AE1289" s="431"/>
      <c r="AF1289"/>
      <c r="AG1289"/>
    </row>
    <row r="1290" spans="1:33" s="429" customFormat="1" ht="13.5" hidden="1" thickBot="1" x14ac:dyDescent="0.25">
      <c r="A1290" s="438"/>
      <c r="B1290" s="442" t="s">
        <v>1946</v>
      </c>
      <c r="C1290" s="827">
        <f>4848.3-700</f>
        <v>4148.3</v>
      </c>
      <c r="D1290" s="875"/>
      <c r="E1290" s="440" t="s">
        <v>1941</v>
      </c>
      <c r="F1290" s="822" t="s">
        <v>1947</v>
      </c>
      <c r="G1290" s="825"/>
      <c r="H1290" s="826"/>
      <c r="I1290" s="468"/>
      <c r="J1290" s="439"/>
      <c r="K1290" s="612"/>
      <c r="L1290" s="526"/>
      <c r="O1290" s="431"/>
      <c r="P1290" s="431"/>
      <c r="Q1290" s="431"/>
      <c r="R1290" s="431"/>
      <c r="S1290" s="431"/>
      <c r="Z1290" s="430"/>
      <c r="AA1290" s="431"/>
      <c r="AC1290" s="431"/>
      <c r="AD1290" s="431"/>
      <c r="AE1290" s="431"/>
      <c r="AF1290"/>
      <c r="AG1290"/>
    </row>
    <row r="1291" spans="1:33" s="429" customFormat="1" ht="13.5" hidden="1" thickBot="1" x14ac:dyDescent="0.25">
      <c r="A1291" s="438"/>
      <c r="B1291" s="444" t="s">
        <v>1951</v>
      </c>
      <c r="C1291" s="827">
        <v>394823.65</v>
      </c>
      <c r="D1291" s="875"/>
      <c r="E1291" s="440" t="s">
        <v>1941</v>
      </c>
      <c r="F1291" s="822" t="s">
        <v>1850</v>
      </c>
      <c r="G1291" s="825"/>
      <c r="H1291" s="826"/>
      <c r="I1291" s="468"/>
      <c r="J1291" s="439"/>
      <c r="K1291" s="612"/>
      <c r="L1291" s="526"/>
      <c r="O1291" s="431"/>
      <c r="P1291" s="431"/>
      <c r="Q1291" s="431"/>
      <c r="R1291" s="431"/>
      <c r="S1291" s="431"/>
      <c r="Z1291" s="430"/>
      <c r="AA1291" s="431"/>
      <c r="AC1291" s="431"/>
      <c r="AD1291" s="431"/>
      <c r="AE1291" s="431"/>
      <c r="AF1291"/>
      <c r="AG1291"/>
    </row>
    <row r="1292" spans="1:33" s="429" customFormat="1" ht="13.5" hidden="1" thickBot="1" x14ac:dyDescent="0.25">
      <c r="A1292" s="438"/>
      <c r="B1292" s="444" t="s">
        <v>1951</v>
      </c>
      <c r="C1292" s="827">
        <v>57502.720000000001</v>
      </c>
      <c r="D1292" s="875"/>
      <c r="E1292" s="440" t="s">
        <v>1941</v>
      </c>
      <c r="F1292" s="822" t="s">
        <v>1850</v>
      </c>
      <c r="G1292" s="825"/>
      <c r="H1292" s="826"/>
      <c r="I1292" s="468"/>
      <c r="J1292" s="439"/>
      <c r="K1292" s="612"/>
      <c r="L1292" s="526"/>
      <c r="O1292" s="431"/>
      <c r="P1292" s="431"/>
      <c r="Q1292" s="431"/>
      <c r="R1292" s="431"/>
      <c r="S1292" s="431"/>
      <c r="Z1292" s="430"/>
      <c r="AA1292" s="431"/>
      <c r="AC1292" s="431"/>
      <c r="AD1292" s="431"/>
      <c r="AE1292" s="431"/>
      <c r="AF1292"/>
      <c r="AG1292"/>
    </row>
    <row r="1293" spans="1:33" s="429" customFormat="1" ht="13.5" hidden="1" thickBot="1" x14ac:dyDescent="0.25">
      <c r="A1293" s="438"/>
      <c r="B1293" s="447" t="s">
        <v>2094</v>
      </c>
      <c r="C1293" s="883">
        <v>8222.15</v>
      </c>
      <c r="D1293" s="884"/>
      <c r="E1293" s="448" t="s">
        <v>1941</v>
      </c>
      <c r="F1293" s="766" t="s">
        <v>2091</v>
      </c>
      <c r="G1293" s="449"/>
      <c r="H1293" s="450"/>
      <c r="I1293" s="468"/>
      <c r="J1293" s="439"/>
      <c r="K1293" s="612"/>
      <c r="L1293" s="526"/>
      <c r="O1293" s="431"/>
      <c r="P1293" s="431"/>
      <c r="Q1293" s="431"/>
      <c r="R1293" s="431"/>
      <c r="S1293" s="431"/>
      <c r="Z1293" s="430"/>
      <c r="AA1293" s="431"/>
      <c r="AC1293" s="431"/>
      <c r="AD1293" s="431"/>
      <c r="AE1293" s="431"/>
      <c r="AF1293"/>
      <c r="AG1293"/>
    </row>
    <row r="1294" spans="1:33" s="429" customFormat="1" ht="13.5" hidden="1" thickBot="1" x14ac:dyDescent="0.25">
      <c r="A1294" s="438"/>
      <c r="B1294" s="444" t="s">
        <v>1985</v>
      </c>
      <c r="C1294" s="827">
        <v>17232.2</v>
      </c>
      <c r="D1294" s="875"/>
      <c r="E1294" s="440" t="s">
        <v>1941</v>
      </c>
      <c r="F1294" s="770" t="s">
        <v>1986</v>
      </c>
      <c r="G1294" s="773"/>
      <c r="H1294" s="774"/>
      <c r="I1294" s="468"/>
      <c r="J1294" s="439"/>
      <c r="K1294" s="612"/>
      <c r="L1294" s="526"/>
      <c r="O1294" s="431"/>
      <c r="P1294" s="431"/>
      <c r="Q1294" s="431"/>
      <c r="R1294" s="431"/>
      <c r="S1294" s="431"/>
      <c r="Z1294" s="430"/>
      <c r="AA1294" s="431"/>
      <c r="AC1294" s="431"/>
      <c r="AD1294" s="431"/>
      <c r="AE1294" s="431"/>
      <c r="AF1294"/>
      <c r="AG1294"/>
    </row>
    <row r="1295" spans="1:33" s="429" customFormat="1" ht="13.5" hidden="1" thickBot="1" x14ac:dyDescent="0.25">
      <c r="A1295" s="438"/>
      <c r="B1295" s="444" t="s">
        <v>2559</v>
      </c>
      <c r="C1295" s="827">
        <f>11123.01-350</f>
        <v>10773.01</v>
      </c>
      <c r="D1295" s="876"/>
      <c r="E1295" s="440" t="s">
        <v>1941</v>
      </c>
      <c r="F1295" s="770" t="s">
        <v>2560</v>
      </c>
      <c r="G1295" s="773"/>
      <c r="H1295" s="774"/>
      <c r="I1295" s="468"/>
      <c r="J1295" s="439"/>
      <c r="K1295" s="612"/>
      <c r="L1295" s="526"/>
      <c r="O1295" s="431"/>
      <c r="P1295" s="431"/>
      <c r="Q1295" s="431"/>
      <c r="R1295" s="431"/>
      <c r="S1295" s="431"/>
      <c r="Z1295" s="430"/>
      <c r="AA1295" s="431"/>
      <c r="AC1295" s="431"/>
      <c r="AD1295" s="431"/>
      <c r="AE1295" s="431"/>
      <c r="AF1295"/>
      <c r="AG1295"/>
    </row>
    <row r="1296" spans="1:33" s="429" customFormat="1" ht="13.5" hidden="1" thickBot="1" x14ac:dyDescent="0.25">
      <c r="A1296" s="438"/>
      <c r="B1296" s="447" t="s">
        <v>2193</v>
      </c>
      <c r="C1296" s="880">
        <v>10213.84</v>
      </c>
      <c r="D1296" s="885"/>
      <c r="E1296" s="448" t="s">
        <v>1941</v>
      </c>
      <c r="F1296" s="766" t="s">
        <v>2239</v>
      </c>
      <c r="G1296" s="449"/>
      <c r="H1296" s="450"/>
      <c r="I1296" s="468"/>
      <c r="J1296" s="439"/>
      <c r="K1296" s="612"/>
      <c r="L1296" s="526"/>
      <c r="O1296" s="431"/>
      <c r="P1296" s="431"/>
      <c r="Q1296" s="431"/>
      <c r="R1296" s="431"/>
      <c r="S1296" s="431"/>
      <c r="Z1296" s="430"/>
      <c r="AA1296" s="431"/>
      <c r="AC1296" s="431"/>
      <c r="AD1296" s="431"/>
      <c r="AE1296" s="431"/>
      <c r="AF1296"/>
      <c r="AG1296"/>
    </row>
    <row r="1297" spans="1:33" s="429" customFormat="1" ht="13.5" hidden="1" thickBot="1" x14ac:dyDescent="0.25">
      <c r="A1297" s="438"/>
      <c r="B1297" s="447" t="s">
        <v>2104</v>
      </c>
      <c r="C1297" s="880">
        <v>121510.47</v>
      </c>
      <c r="D1297" s="881"/>
      <c r="E1297" s="448" t="s">
        <v>2105</v>
      </c>
      <c r="F1297" s="766" t="s">
        <v>2454</v>
      </c>
      <c r="G1297" s="449"/>
      <c r="H1297" s="450"/>
      <c r="I1297" s="468"/>
      <c r="J1297" s="439"/>
      <c r="K1297" s="612"/>
      <c r="L1297" s="526"/>
      <c r="O1297" s="431"/>
      <c r="P1297" s="431"/>
      <c r="Q1297" s="431"/>
      <c r="R1297" s="431"/>
      <c r="S1297" s="431"/>
      <c r="Z1297" s="430"/>
      <c r="AA1297" s="431"/>
      <c r="AC1297" s="431"/>
      <c r="AD1297" s="431"/>
      <c r="AE1297" s="431"/>
      <c r="AF1297"/>
      <c r="AG1297"/>
    </row>
    <row r="1298" spans="1:33" s="429" customFormat="1" ht="13.5" hidden="1" thickBot="1" x14ac:dyDescent="0.25">
      <c r="A1298" s="438"/>
      <c r="B1298" s="447" t="s">
        <v>1815</v>
      </c>
      <c r="C1298" s="880">
        <v>6105.2</v>
      </c>
      <c r="D1298" s="876"/>
      <c r="E1298" s="448" t="s">
        <v>2160</v>
      </c>
      <c r="F1298" s="766" t="s">
        <v>2161</v>
      </c>
      <c r="G1298" s="449"/>
      <c r="H1298" s="450"/>
      <c r="I1298" s="468"/>
      <c r="J1298" s="439"/>
      <c r="K1298" s="612"/>
      <c r="L1298" s="526"/>
      <c r="O1298" s="431"/>
      <c r="P1298" s="431"/>
      <c r="Q1298" s="431"/>
      <c r="R1298" s="431"/>
      <c r="S1298" s="431"/>
      <c r="Z1298" s="430"/>
      <c r="AA1298" s="431"/>
      <c r="AC1298" s="431"/>
      <c r="AD1298" s="431"/>
      <c r="AE1298" s="431"/>
      <c r="AF1298"/>
      <c r="AG1298"/>
    </row>
    <row r="1299" spans="1:33" s="429" customFormat="1" ht="13.5" hidden="1" thickBot="1" x14ac:dyDescent="0.25">
      <c r="A1299" s="438"/>
      <c r="B1299" s="447" t="s">
        <v>2308</v>
      </c>
      <c r="C1299" s="880">
        <v>3480</v>
      </c>
      <c r="D1299" s="876"/>
      <c r="E1299" s="448" t="s">
        <v>2309</v>
      </c>
      <c r="F1299" s="766" t="s">
        <v>2315</v>
      </c>
      <c r="G1299" s="449"/>
      <c r="H1299" s="450"/>
      <c r="I1299" s="468"/>
      <c r="J1299" s="439"/>
      <c r="K1299" s="612"/>
      <c r="L1299" s="526"/>
      <c r="O1299" s="431"/>
      <c r="P1299" s="431"/>
      <c r="Q1299" s="431"/>
      <c r="R1299" s="431"/>
      <c r="S1299" s="431"/>
      <c r="Z1299" s="430"/>
      <c r="AA1299" s="431"/>
      <c r="AC1299" s="431"/>
      <c r="AD1299" s="431"/>
      <c r="AE1299" s="431"/>
      <c r="AF1299"/>
      <c r="AG1299"/>
    </row>
    <row r="1300" spans="1:33" s="429" customFormat="1" ht="13.5" hidden="1" thickBot="1" x14ac:dyDescent="0.25">
      <c r="A1300" s="438"/>
      <c r="B1300" s="451" t="s">
        <v>3074</v>
      </c>
      <c r="C1300" s="827">
        <v>250</v>
      </c>
      <c r="D1300" s="875"/>
      <c r="E1300" s="440" t="s">
        <v>2309</v>
      </c>
      <c r="F1300" s="822" t="s">
        <v>3075</v>
      </c>
      <c r="G1300" s="825"/>
      <c r="H1300" s="826"/>
      <c r="I1300" s="468"/>
      <c r="J1300" s="439"/>
      <c r="K1300" s="612"/>
      <c r="L1300" s="526"/>
      <c r="O1300" s="431"/>
      <c r="P1300" s="431"/>
      <c r="Q1300" s="431"/>
      <c r="R1300" s="431"/>
      <c r="S1300" s="431"/>
      <c r="Z1300" s="430"/>
      <c r="AA1300" s="431"/>
      <c r="AC1300" s="431"/>
      <c r="AD1300" s="431"/>
      <c r="AE1300" s="431"/>
      <c r="AF1300"/>
      <c r="AG1300"/>
    </row>
    <row r="1301" spans="1:33" s="429" customFormat="1" ht="13.5" hidden="1" thickBot="1" x14ac:dyDescent="0.25">
      <c r="A1301" s="438"/>
      <c r="B1301" s="438"/>
      <c r="C1301" s="827">
        <f>SUM(C1273:D1300)</f>
        <v>697070.45999999985</v>
      </c>
      <c r="D1301" s="828"/>
      <c r="E1301" s="438"/>
      <c r="F1301" s="438"/>
      <c r="G1301" s="438"/>
      <c r="H1301" s="438"/>
      <c r="I1301" s="468"/>
      <c r="J1301" s="439"/>
      <c r="K1301" s="612"/>
      <c r="L1301" s="526"/>
      <c r="O1301" s="431"/>
      <c r="P1301" s="431"/>
      <c r="Q1301" s="431"/>
      <c r="R1301" s="431"/>
      <c r="S1301" s="431"/>
      <c r="Z1301" s="430"/>
      <c r="AA1301" s="431"/>
      <c r="AC1301" s="431"/>
      <c r="AD1301" s="431"/>
      <c r="AE1301" s="431"/>
      <c r="AF1301"/>
      <c r="AG1301"/>
    </row>
    <row r="1302" spans="1:33" ht="13.5" thickBot="1" x14ac:dyDescent="0.25">
      <c r="AB1302" s="789">
        <f>SUBTOTAL(9,AB10:AB1230)</f>
        <v>1356925.5199999993</v>
      </c>
      <c r="AC1302" s="789">
        <f>SUBTOTAL(9,AC10:AC1230)</f>
        <v>113499.76000000001</v>
      </c>
      <c r="AD1302" s="789">
        <f>SUBTOTAL(9,AD10:AD1230)</f>
        <v>126597.26999999999</v>
      </c>
      <c r="AE1302" s="429">
        <f>SUBTOTAL(9,AE10:AE1230)</f>
        <v>1013398.0499999993</v>
      </c>
    </row>
    <row r="1303" spans="1:33" ht="13.5" thickBot="1" x14ac:dyDescent="0.25">
      <c r="AA1303" s="807" t="s">
        <v>3307</v>
      </c>
      <c r="AB1303" s="800">
        <f>AB1302-AC1302-AD1302-AE1302</f>
        <v>103430.43999999994</v>
      </c>
    </row>
    <row r="1304" spans="1:33" x14ac:dyDescent="0.2">
      <c r="AB1304" s="429" t="s">
        <v>1</v>
      </c>
    </row>
  </sheetData>
  <autoFilter ref="A1:AE1301">
    <filterColumn colId="4">
      <filters>
        <filter val="Gentile"/>
        <filter val="Gentile G.M."/>
        <filter val="Gentile M."/>
        <filter val="Gentile P."/>
      </filters>
    </filterColumn>
  </autoFilter>
  <mergeCells count="93">
    <mergeCell ref="C1299:D1299"/>
    <mergeCell ref="C1300:D1300"/>
    <mergeCell ref="F1300:H1300"/>
    <mergeCell ref="C1301:D1301"/>
    <mergeCell ref="C1293:D1293"/>
    <mergeCell ref="C1294:D1294"/>
    <mergeCell ref="C1295:D1295"/>
    <mergeCell ref="C1296:D1296"/>
    <mergeCell ref="C1297:D1297"/>
    <mergeCell ref="C1298:D1298"/>
    <mergeCell ref="C1290:D1290"/>
    <mergeCell ref="F1290:H1290"/>
    <mergeCell ref="C1291:D1291"/>
    <mergeCell ref="F1291:H1291"/>
    <mergeCell ref="C1292:D1292"/>
    <mergeCell ref="F1292:H1292"/>
    <mergeCell ref="F1289:H1289"/>
    <mergeCell ref="C1280:D1280"/>
    <mergeCell ref="C1281:D1281"/>
    <mergeCell ref="F1281:H1281"/>
    <mergeCell ref="C1282:D1282"/>
    <mergeCell ref="F1282:H1282"/>
    <mergeCell ref="C1283:D1283"/>
    <mergeCell ref="C1284:D1284"/>
    <mergeCell ref="C1286:D1286"/>
    <mergeCell ref="C1287:D1287"/>
    <mergeCell ref="C1288:D1288"/>
    <mergeCell ref="C1289:D1289"/>
    <mergeCell ref="F1279:H1279"/>
    <mergeCell ref="C1273:D1273"/>
    <mergeCell ref="C1272:D1272"/>
    <mergeCell ref="F1272:G1272"/>
    <mergeCell ref="A1268:C1268"/>
    <mergeCell ref="E1268:G1268"/>
    <mergeCell ref="A1269:C1269"/>
    <mergeCell ref="E1269:G1269"/>
    <mergeCell ref="A1270:C1270"/>
    <mergeCell ref="E1270:G1270"/>
    <mergeCell ref="C1274:D1274"/>
    <mergeCell ref="C1275:D1275"/>
    <mergeCell ref="C1276:D1276"/>
    <mergeCell ref="C1277:D1277"/>
    <mergeCell ref="C1279:D1279"/>
    <mergeCell ref="A1265:C1265"/>
    <mergeCell ref="E1265:G1265"/>
    <mergeCell ref="A1266:C1266"/>
    <mergeCell ref="E1266:G1266"/>
    <mergeCell ref="A1267:C1267"/>
    <mergeCell ref="E1267:G1267"/>
    <mergeCell ref="A1262:C1262"/>
    <mergeCell ref="E1262:G1262"/>
    <mergeCell ref="A1263:C1263"/>
    <mergeCell ref="E1263:G1263"/>
    <mergeCell ref="A1264:C1264"/>
    <mergeCell ref="E1264:G1264"/>
    <mergeCell ref="A1259:C1259"/>
    <mergeCell ref="E1259:G1259"/>
    <mergeCell ref="A1260:C1260"/>
    <mergeCell ref="E1260:G1260"/>
    <mergeCell ref="A1261:C1261"/>
    <mergeCell ref="E1261:G1261"/>
    <mergeCell ref="A1257:C1257"/>
    <mergeCell ref="E1257:G1257"/>
    <mergeCell ref="H1257:N1257"/>
    <mergeCell ref="O1257:P1257"/>
    <mergeCell ref="A1258:C1258"/>
    <mergeCell ref="E1258:G1258"/>
    <mergeCell ref="A1255:C1255"/>
    <mergeCell ref="E1255:G1255"/>
    <mergeCell ref="H1255:N1255"/>
    <mergeCell ref="O1255:P1255"/>
    <mergeCell ref="A1256:C1256"/>
    <mergeCell ref="E1256:G1256"/>
    <mergeCell ref="H1256:N1256"/>
    <mergeCell ref="O1256:P1256"/>
    <mergeCell ref="O1254:P1254"/>
    <mergeCell ref="A1249:G1249"/>
    <mergeCell ref="H1249:I1249"/>
    <mergeCell ref="A1250:G1250"/>
    <mergeCell ref="H1250:I1250"/>
    <mergeCell ref="A1251:G1251"/>
    <mergeCell ref="H1251:I1251"/>
    <mergeCell ref="A1253:C1253"/>
    <mergeCell ref="E1253:G1253"/>
    <mergeCell ref="A1254:C1254"/>
    <mergeCell ref="E1254:G1254"/>
    <mergeCell ref="H1254:N1254"/>
    <mergeCell ref="J1:K1"/>
    <mergeCell ref="J310:K310"/>
    <mergeCell ref="C686:D686"/>
    <mergeCell ref="C1127:D1127"/>
    <mergeCell ref="A1248:G1248"/>
    <mergeCell ref="H1248:I1248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2"/>
  <sheetViews>
    <sheetView zoomScaleNormal="100" workbookViewId="0">
      <pane ySplit="1" topLeftCell="A2" activePane="bottomLeft" state="frozen"/>
      <selection activeCell="G1" sqref="G1"/>
      <selection pane="bottomLeft" activeCell="H34" sqref="H34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34" t="s">
        <v>1489</v>
      </c>
      <c r="K1" s="83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x14ac:dyDescent="0.2">
      <c r="A2" s="378">
        <v>2015</v>
      </c>
      <c r="B2" s="335" t="s">
        <v>188</v>
      </c>
      <c r="C2" s="466" t="s">
        <v>899</v>
      </c>
      <c r="D2" s="717"/>
      <c r="E2" s="270" t="s">
        <v>44</v>
      </c>
      <c r="F2" s="270" t="s">
        <v>252</v>
      </c>
      <c r="G2" s="270" t="s">
        <v>65</v>
      </c>
      <c r="H2" s="270"/>
      <c r="I2" s="466" t="s">
        <v>698</v>
      </c>
      <c r="J2" s="156" t="s">
        <v>839</v>
      </c>
      <c r="K2" s="592"/>
      <c r="L2" s="504">
        <v>0</v>
      </c>
      <c r="M2" s="159">
        <v>0</v>
      </c>
      <c r="N2" s="159">
        <v>0</v>
      </c>
      <c r="O2" s="157">
        <v>0</v>
      </c>
      <c r="P2" s="157">
        <v>0</v>
      </c>
      <c r="Q2" s="157">
        <v>0</v>
      </c>
      <c r="R2" s="157">
        <v>0</v>
      </c>
      <c r="S2" s="369">
        <v>0</v>
      </c>
      <c r="T2" s="207">
        <v>0</v>
      </c>
      <c r="U2" s="207">
        <v>0</v>
      </c>
      <c r="V2" s="207">
        <v>0</v>
      </c>
      <c r="W2" s="207">
        <v>0</v>
      </c>
      <c r="X2" s="207">
        <v>0</v>
      </c>
      <c r="Y2" s="536">
        <v>0</v>
      </c>
      <c r="Z2" s="536">
        <v>0</v>
      </c>
      <c r="AA2" s="336">
        <v>0</v>
      </c>
      <c r="AB2" s="387">
        <f>AC2+AD2+AE2</f>
        <v>3151.7</v>
      </c>
      <c r="AC2" s="83">
        <v>0</v>
      </c>
      <c r="AD2" s="83">
        <v>0</v>
      </c>
      <c r="AE2" s="148">
        <v>3151.7</v>
      </c>
    </row>
    <row r="3" spans="1:31" x14ac:dyDescent="0.2">
      <c r="A3" s="275">
        <v>2015</v>
      </c>
      <c r="B3" s="622" t="s">
        <v>240</v>
      </c>
      <c r="C3" s="452" t="s">
        <v>624</v>
      </c>
      <c r="D3" s="689">
        <v>42039</v>
      </c>
      <c r="E3" s="115" t="s">
        <v>44</v>
      </c>
      <c r="F3" s="115" t="s">
        <v>265</v>
      </c>
      <c r="G3" s="167" t="s">
        <v>68</v>
      </c>
      <c r="H3" s="167"/>
      <c r="I3" s="452" t="s">
        <v>3308</v>
      </c>
      <c r="J3" s="119" t="s">
        <v>537</v>
      </c>
      <c r="K3" s="178" t="s">
        <v>3309</v>
      </c>
      <c r="L3" s="505">
        <v>0</v>
      </c>
      <c r="M3" s="150">
        <v>0</v>
      </c>
      <c r="N3" s="150">
        <v>0</v>
      </c>
      <c r="O3" s="104">
        <v>0</v>
      </c>
      <c r="P3" s="104">
        <v>0</v>
      </c>
      <c r="Q3" s="38">
        <v>0</v>
      </c>
      <c r="R3" s="38">
        <v>0</v>
      </c>
      <c r="S3" s="180">
        <v>0</v>
      </c>
      <c r="T3" s="180">
        <v>0</v>
      </c>
      <c r="U3" s="180">
        <v>0</v>
      </c>
      <c r="V3" s="180">
        <v>0</v>
      </c>
      <c r="W3" s="180">
        <v>0</v>
      </c>
      <c r="X3" s="180">
        <v>0</v>
      </c>
      <c r="Y3" s="180">
        <v>0</v>
      </c>
      <c r="Z3" s="42">
        <v>0</v>
      </c>
      <c r="AA3" s="170">
        <v>0</v>
      </c>
      <c r="AB3" s="44">
        <f>AC3+AD3+AE3</f>
        <v>0</v>
      </c>
      <c r="AC3" s="45">
        <v>0</v>
      </c>
      <c r="AD3" s="45">
        <v>0</v>
      </c>
      <c r="AE3" s="46">
        <v>0</v>
      </c>
    </row>
    <row r="4" spans="1:31" s="1" customFormat="1" x14ac:dyDescent="0.2">
      <c r="A4" s="275">
        <v>2015</v>
      </c>
      <c r="B4" s="276" t="s">
        <v>127</v>
      </c>
      <c r="C4" s="452" t="s">
        <v>635</v>
      </c>
      <c r="D4" s="693">
        <v>42102</v>
      </c>
      <c r="E4" s="177" t="s">
        <v>44</v>
      </c>
      <c r="F4" s="116" t="s">
        <v>265</v>
      </c>
      <c r="G4" s="167" t="s">
        <v>68</v>
      </c>
      <c r="H4" s="167"/>
      <c r="I4" s="454" t="s">
        <v>3198</v>
      </c>
      <c r="J4" s="119" t="s">
        <v>310</v>
      </c>
      <c r="K4" s="178" t="s">
        <v>1720</v>
      </c>
      <c r="L4" s="505">
        <v>0</v>
      </c>
      <c r="M4" s="150">
        <v>0</v>
      </c>
      <c r="N4" s="171">
        <v>0</v>
      </c>
      <c r="O4" s="104">
        <v>0</v>
      </c>
      <c r="P4" s="104">
        <v>0</v>
      </c>
      <c r="Q4" s="38">
        <v>0</v>
      </c>
      <c r="R4" s="38">
        <v>0</v>
      </c>
      <c r="S4" s="180">
        <v>0</v>
      </c>
      <c r="T4" s="180">
        <v>0</v>
      </c>
      <c r="U4" s="180">
        <v>0</v>
      </c>
      <c r="V4" s="180">
        <v>0</v>
      </c>
      <c r="W4" s="180">
        <v>0</v>
      </c>
      <c r="X4" s="180">
        <v>0</v>
      </c>
      <c r="Y4" s="180">
        <v>0</v>
      </c>
      <c r="Z4" s="42">
        <v>0</v>
      </c>
      <c r="AA4" s="170" t="s">
        <v>20</v>
      </c>
      <c r="AB4" s="44">
        <f t="shared" ref="AB4:AB12" si="0">AC4+AD4+AE4</f>
        <v>12930.72</v>
      </c>
      <c r="AC4" s="45">
        <v>0</v>
      </c>
      <c r="AD4" s="45">
        <v>0</v>
      </c>
      <c r="AE4" s="109">
        <v>12930.72</v>
      </c>
    </row>
    <row r="5" spans="1:31" s="1" customFormat="1" x14ac:dyDescent="0.2">
      <c r="A5" s="185">
        <v>2015</v>
      </c>
      <c r="B5" s="186" t="s">
        <v>2687</v>
      </c>
      <c r="C5" s="452" t="s">
        <v>646</v>
      </c>
      <c r="D5" s="689">
        <v>42207</v>
      </c>
      <c r="E5" s="115" t="s">
        <v>44</v>
      </c>
      <c r="F5" s="116" t="s">
        <v>262</v>
      </c>
      <c r="G5" s="116" t="s">
        <v>69</v>
      </c>
      <c r="H5" s="116" t="s">
        <v>3195</v>
      </c>
      <c r="I5" s="460" t="s">
        <v>800</v>
      </c>
      <c r="J5" s="119" t="s">
        <v>310</v>
      </c>
      <c r="K5" s="118" t="s">
        <v>2446</v>
      </c>
      <c r="L5" s="505">
        <v>0</v>
      </c>
      <c r="M5" s="171">
        <v>0</v>
      </c>
      <c r="N5" s="171">
        <v>0</v>
      </c>
      <c r="O5" s="104">
        <v>0</v>
      </c>
      <c r="P5" s="104">
        <v>0</v>
      </c>
      <c r="Q5" s="38">
        <v>0</v>
      </c>
      <c r="R5" s="38">
        <v>0</v>
      </c>
      <c r="S5" s="180">
        <v>0</v>
      </c>
      <c r="T5" s="180">
        <v>0</v>
      </c>
      <c r="U5" s="180">
        <v>0</v>
      </c>
      <c r="V5" s="180">
        <v>0</v>
      </c>
      <c r="W5" s="180">
        <v>0</v>
      </c>
      <c r="X5" s="173">
        <v>0</v>
      </c>
      <c r="Y5" s="173">
        <v>0</v>
      </c>
      <c r="Z5" s="108">
        <v>5955.52</v>
      </c>
      <c r="AA5" s="174">
        <v>28905.59</v>
      </c>
      <c r="AB5" s="44">
        <v>5797.62</v>
      </c>
      <c r="AC5" s="44">
        <v>3214.67</v>
      </c>
      <c r="AD5" s="44">
        <v>0</v>
      </c>
      <c r="AE5" s="109">
        <v>2897.82</v>
      </c>
    </row>
    <row r="6" spans="1:31" s="1" customFormat="1" x14ac:dyDescent="0.2">
      <c r="A6" s="185">
        <v>2015</v>
      </c>
      <c r="B6" s="377" t="s">
        <v>127</v>
      </c>
      <c r="C6" s="452" t="s">
        <v>651</v>
      </c>
      <c r="D6" s="689">
        <v>42249</v>
      </c>
      <c r="E6" s="115" t="s">
        <v>44</v>
      </c>
      <c r="F6" s="115" t="s">
        <v>257</v>
      </c>
      <c r="G6" s="167" t="s">
        <v>68</v>
      </c>
      <c r="H6" s="167" t="s">
        <v>3196</v>
      </c>
      <c r="I6" s="452" t="s">
        <v>3197</v>
      </c>
      <c r="J6" s="119" t="s">
        <v>560</v>
      </c>
      <c r="K6" s="118" t="s">
        <v>3199</v>
      </c>
      <c r="L6" s="505">
        <v>0</v>
      </c>
      <c r="M6" s="171">
        <v>0</v>
      </c>
      <c r="N6" s="171">
        <v>0</v>
      </c>
      <c r="O6" s="104">
        <v>0</v>
      </c>
      <c r="P6" s="104">
        <v>0</v>
      </c>
      <c r="Q6" s="104">
        <v>0</v>
      </c>
      <c r="R6" s="104">
        <v>0</v>
      </c>
      <c r="S6" s="180">
        <v>0</v>
      </c>
      <c r="T6" s="180">
        <v>0</v>
      </c>
      <c r="U6" s="180">
        <v>0</v>
      </c>
      <c r="V6" s="180">
        <v>0</v>
      </c>
      <c r="W6" s="180">
        <v>0</v>
      </c>
      <c r="X6" s="173">
        <v>0</v>
      </c>
      <c r="Y6" s="173">
        <v>0</v>
      </c>
      <c r="Z6" s="108">
        <v>0</v>
      </c>
      <c r="AA6" s="174" t="s">
        <v>20</v>
      </c>
      <c r="AB6" s="44">
        <f t="shared" si="0"/>
        <v>4282.5200000000004</v>
      </c>
      <c r="AC6" s="44">
        <v>0</v>
      </c>
      <c r="AD6" s="44">
        <v>0</v>
      </c>
      <c r="AE6" s="109">
        <v>4282.5200000000004</v>
      </c>
    </row>
    <row r="7" spans="1:31" s="1" customFormat="1" x14ac:dyDescent="0.2">
      <c r="A7" s="185">
        <v>2015</v>
      </c>
      <c r="B7" s="186" t="s">
        <v>204</v>
      </c>
      <c r="C7" s="452" t="s">
        <v>652</v>
      </c>
      <c r="D7" s="689">
        <v>42249</v>
      </c>
      <c r="E7" s="115" t="s">
        <v>44</v>
      </c>
      <c r="F7" s="116" t="s">
        <v>251</v>
      </c>
      <c r="G7" s="116" t="s">
        <v>68</v>
      </c>
      <c r="H7" s="116"/>
      <c r="I7" s="460" t="s">
        <v>741</v>
      </c>
      <c r="J7" s="119" t="s">
        <v>310</v>
      </c>
      <c r="K7" s="118" t="s">
        <v>3194</v>
      </c>
      <c r="L7" s="505">
        <v>0</v>
      </c>
      <c r="M7" s="171">
        <v>0</v>
      </c>
      <c r="N7" s="171">
        <v>0</v>
      </c>
      <c r="O7" s="104">
        <v>0</v>
      </c>
      <c r="P7" s="104">
        <v>0</v>
      </c>
      <c r="Q7" s="104">
        <v>0</v>
      </c>
      <c r="R7" s="104">
        <v>0</v>
      </c>
      <c r="S7" s="180">
        <v>0</v>
      </c>
      <c r="T7" s="180">
        <v>0</v>
      </c>
      <c r="U7" s="180">
        <v>0</v>
      </c>
      <c r="V7" s="180">
        <v>0</v>
      </c>
      <c r="W7" s="180">
        <v>0</v>
      </c>
      <c r="X7" s="173">
        <v>0</v>
      </c>
      <c r="Y7" s="173">
        <v>0</v>
      </c>
      <c r="Z7" s="108">
        <v>0</v>
      </c>
      <c r="AA7" s="174" t="s">
        <v>20</v>
      </c>
      <c r="AB7" s="44">
        <f t="shared" si="0"/>
        <v>12262.44</v>
      </c>
      <c r="AC7" s="44">
        <v>0</v>
      </c>
      <c r="AD7" s="44">
        <v>0</v>
      </c>
      <c r="AE7" s="109">
        <v>12262.44</v>
      </c>
    </row>
    <row r="8" spans="1:31" s="1" customFormat="1" x14ac:dyDescent="0.2">
      <c r="A8" s="185">
        <v>2015</v>
      </c>
      <c r="B8" s="189" t="s">
        <v>52</v>
      </c>
      <c r="C8" s="452" t="s">
        <v>654</v>
      </c>
      <c r="D8" s="689">
        <v>42255</v>
      </c>
      <c r="E8" s="115" t="s">
        <v>44</v>
      </c>
      <c r="F8" s="116" t="s">
        <v>260</v>
      </c>
      <c r="G8" s="102" t="s">
        <v>499</v>
      </c>
      <c r="H8" s="102"/>
      <c r="I8" s="460" t="s">
        <v>2604</v>
      </c>
      <c r="J8" s="187" t="s">
        <v>310</v>
      </c>
      <c r="K8" s="118" t="s">
        <v>1841</v>
      </c>
      <c r="L8" s="505">
        <v>0</v>
      </c>
      <c r="M8" s="171">
        <v>0</v>
      </c>
      <c r="N8" s="171">
        <v>0</v>
      </c>
      <c r="O8" s="104">
        <v>0</v>
      </c>
      <c r="P8" s="104">
        <v>0</v>
      </c>
      <c r="Q8" s="104">
        <v>217.5</v>
      </c>
      <c r="R8" s="104">
        <v>0</v>
      </c>
      <c r="S8" s="180">
        <v>0</v>
      </c>
      <c r="T8" s="180">
        <v>0</v>
      </c>
      <c r="U8" s="180">
        <v>0</v>
      </c>
      <c r="V8" s="180">
        <v>0</v>
      </c>
      <c r="W8" s="180">
        <v>0</v>
      </c>
      <c r="X8" s="173">
        <v>58364.800000000003</v>
      </c>
      <c r="Y8" s="173">
        <v>0</v>
      </c>
      <c r="Z8" s="108">
        <v>0</v>
      </c>
      <c r="AA8" s="174">
        <v>12641868.82</v>
      </c>
      <c r="AB8" s="44">
        <f t="shared" si="0"/>
        <v>68680.78</v>
      </c>
      <c r="AC8" s="44">
        <v>0</v>
      </c>
      <c r="AD8" s="44">
        <v>0</v>
      </c>
      <c r="AE8" s="109">
        <v>68680.78</v>
      </c>
    </row>
    <row r="9" spans="1:31" s="1" customFormat="1" x14ac:dyDescent="0.2">
      <c r="A9" s="321">
        <v>2015</v>
      </c>
      <c r="B9" s="181" t="s">
        <v>52</v>
      </c>
      <c r="C9" s="465" t="s">
        <v>658</v>
      </c>
      <c r="D9" s="715">
        <v>42272</v>
      </c>
      <c r="E9" s="203" t="s">
        <v>44</v>
      </c>
      <c r="F9" s="250" t="s">
        <v>260</v>
      </c>
      <c r="G9" s="204" t="s">
        <v>499</v>
      </c>
      <c r="H9" s="204" t="s">
        <v>1534</v>
      </c>
      <c r="I9" s="481" t="s">
        <v>801</v>
      </c>
      <c r="J9" s="389" t="s">
        <v>560</v>
      </c>
      <c r="K9" s="778" t="s">
        <v>31</v>
      </c>
      <c r="L9" s="504">
        <v>0</v>
      </c>
      <c r="M9" s="271">
        <v>0</v>
      </c>
      <c r="N9" s="271">
        <v>0</v>
      </c>
      <c r="O9" s="205">
        <v>0</v>
      </c>
      <c r="P9" s="205">
        <v>0</v>
      </c>
      <c r="Q9" s="205">
        <v>0</v>
      </c>
      <c r="R9" s="205">
        <v>0</v>
      </c>
      <c r="S9" s="369">
        <v>0</v>
      </c>
      <c r="T9" s="207">
        <v>0</v>
      </c>
      <c r="U9" s="207">
        <v>0</v>
      </c>
      <c r="V9" s="207">
        <v>0</v>
      </c>
      <c r="W9" s="207">
        <v>0</v>
      </c>
      <c r="X9" s="272">
        <v>0</v>
      </c>
      <c r="Y9" s="272">
        <v>0</v>
      </c>
      <c r="Z9" s="273">
        <v>0</v>
      </c>
      <c r="AA9" s="274">
        <v>12000000</v>
      </c>
      <c r="AB9" s="374">
        <f t="shared" si="0"/>
        <v>0</v>
      </c>
      <c r="AC9" s="164">
        <v>0</v>
      </c>
      <c r="AD9" s="164">
        <v>0</v>
      </c>
      <c r="AE9" s="209">
        <v>0</v>
      </c>
    </row>
    <row r="10" spans="1:31" s="1" customFormat="1" x14ac:dyDescent="0.2">
      <c r="A10" s="321">
        <v>2015</v>
      </c>
      <c r="B10" s="181" t="s">
        <v>52</v>
      </c>
      <c r="C10" s="465" t="s">
        <v>658</v>
      </c>
      <c r="D10" s="715">
        <v>42272</v>
      </c>
      <c r="E10" s="203" t="s">
        <v>44</v>
      </c>
      <c r="F10" s="250" t="s">
        <v>260</v>
      </c>
      <c r="G10" s="204" t="s">
        <v>499</v>
      </c>
      <c r="H10" s="204" t="s">
        <v>2138</v>
      </c>
      <c r="I10" s="481" t="s">
        <v>2289</v>
      </c>
      <c r="J10" s="183" t="s">
        <v>839</v>
      </c>
      <c r="K10" s="778"/>
      <c r="L10" s="504">
        <v>0</v>
      </c>
      <c r="M10" s="271">
        <v>0</v>
      </c>
      <c r="N10" s="271">
        <v>0</v>
      </c>
      <c r="O10" s="205">
        <v>0</v>
      </c>
      <c r="P10" s="205">
        <v>0</v>
      </c>
      <c r="Q10" s="205">
        <v>0</v>
      </c>
      <c r="R10" s="205">
        <v>0</v>
      </c>
      <c r="S10" s="369">
        <v>0</v>
      </c>
      <c r="T10" s="207">
        <v>0</v>
      </c>
      <c r="U10" s="207">
        <v>0</v>
      </c>
      <c r="V10" s="207">
        <v>0</v>
      </c>
      <c r="W10" s="207">
        <v>0</v>
      </c>
      <c r="X10" s="272">
        <v>0</v>
      </c>
      <c r="Y10" s="272">
        <v>0</v>
      </c>
      <c r="Z10" s="273">
        <v>0</v>
      </c>
      <c r="AA10" s="274">
        <v>12000000</v>
      </c>
      <c r="AB10" s="374">
        <v>3282.92</v>
      </c>
      <c r="AC10" s="164">
        <v>0</v>
      </c>
      <c r="AD10" s="164">
        <v>0</v>
      </c>
      <c r="AE10" s="209">
        <v>0</v>
      </c>
    </row>
    <row r="11" spans="1:31" s="1" customFormat="1" x14ac:dyDescent="0.2">
      <c r="A11" s="185">
        <v>2015</v>
      </c>
      <c r="B11" s="377" t="s">
        <v>127</v>
      </c>
      <c r="C11" s="452" t="s">
        <v>663</v>
      </c>
      <c r="D11" s="689">
        <v>42290</v>
      </c>
      <c r="E11" s="115" t="s">
        <v>44</v>
      </c>
      <c r="F11" s="116" t="s">
        <v>265</v>
      </c>
      <c r="G11" s="116" t="s">
        <v>68</v>
      </c>
      <c r="H11" s="116"/>
      <c r="I11" s="460" t="s">
        <v>3197</v>
      </c>
      <c r="J11" s="119" t="s">
        <v>310</v>
      </c>
      <c r="K11" s="118" t="s">
        <v>3200</v>
      </c>
      <c r="L11" s="505">
        <v>0</v>
      </c>
      <c r="M11" s="171">
        <v>0</v>
      </c>
      <c r="N11" s="171">
        <v>0</v>
      </c>
      <c r="O11" s="104">
        <v>0</v>
      </c>
      <c r="P11" s="104">
        <v>0</v>
      </c>
      <c r="Q11" s="104">
        <v>0</v>
      </c>
      <c r="R11" s="104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73">
        <v>0</v>
      </c>
      <c r="Y11" s="173">
        <v>0</v>
      </c>
      <c r="Z11" s="108">
        <v>0</v>
      </c>
      <c r="AA11" s="174" t="s">
        <v>20</v>
      </c>
      <c r="AB11" s="44">
        <f>AE11+AD11</f>
        <v>4706.54</v>
      </c>
      <c r="AC11" s="44">
        <v>0</v>
      </c>
      <c r="AD11" s="44">
        <v>0</v>
      </c>
      <c r="AE11" s="44">
        <v>4706.54</v>
      </c>
    </row>
    <row r="12" spans="1:31" s="1" customFormat="1" x14ac:dyDescent="0.2">
      <c r="A12" s="185">
        <v>2015</v>
      </c>
      <c r="B12" s="117" t="s">
        <v>153</v>
      </c>
      <c r="C12" s="452" t="s">
        <v>666</v>
      </c>
      <c r="D12" s="719">
        <v>42296</v>
      </c>
      <c r="E12" s="115" t="s">
        <v>44</v>
      </c>
      <c r="F12" s="116" t="s">
        <v>260</v>
      </c>
      <c r="G12" s="116" t="s">
        <v>18</v>
      </c>
      <c r="H12" s="116"/>
      <c r="I12" s="460" t="s">
        <v>804</v>
      </c>
      <c r="J12" s="119" t="s">
        <v>560</v>
      </c>
      <c r="K12" s="593">
        <v>43068</v>
      </c>
      <c r="L12" s="505">
        <v>0</v>
      </c>
      <c r="M12" s="171">
        <v>0</v>
      </c>
      <c r="N12" s="171">
        <v>0</v>
      </c>
      <c r="O12" s="104">
        <v>3660</v>
      </c>
      <c r="P12" s="104">
        <v>0</v>
      </c>
      <c r="Q12" s="104">
        <v>0</v>
      </c>
      <c r="R12" s="104">
        <v>0</v>
      </c>
      <c r="S12" s="180">
        <v>0</v>
      </c>
      <c r="T12" s="180">
        <v>0</v>
      </c>
      <c r="U12" s="180">
        <v>0</v>
      </c>
      <c r="V12" s="180">
        <v>0</v>
      </c>
      <c r="W12" s="180">
        <v>0</v>
      </c>
      <c r="X12" s="173">
        <v>0</v>
      </c>
      <c r="Y12" s="173">
        <v>0</v>
      </c>
      <c r="Z12" s="108">
        <v>0</v>
      </c>
      <c r="AA12" s="174" t="s">
        <v>20</v>
      </c>
      <c r="AB12" s="44">
        <f t="shared" si="0"/>
        <v>6610.34</v>
      </c>
      <c r="AC12" s="44">
        <v>0</v>
      </c>
      <c r="AD12" s="44">
        <v>0</v>
      </c>
      <c r="AE12" s="109">
        <v>6610.34</v>
      </c>
    </row>
    <row r="13" spans="1:31" x14ac:dyDescent="0.2">
      <c r="A13" s="113">
        <v>2016</v>
      </c>
      <c r="B13" s="622" t="s">
        <v>204</v>
      </c>
      <c r="C13" s="490" t="s">
        <v>631</v>
      </c>
      <c r="D13" s="689">
        <v>42455</v>
      </c>
      <c r="E13" s="115" t="s">
        <v>44</v>
      </c>
      <c r="F13" s="116" t="s">
        <v>251</v>
      </c>
      <c r="G13" s="116" t="s">
        <v>68</v>
      </c>
      <c r="H13" s="116"/>
      <c r="I13" s="493" t="s">
        <v>1560</v>
      </c>
      <c r="J13" s="401" t="s">
        <v>310</v>
      </c>
      <c r="K13" s="118" t="s">
        <v>1426</v>
      </c>
      <c r="L13" s="505">
        <v>0</v>
      </c>
      <c r="M13" s="44">
        <v>0</v>
      </c>
      <c r="N13" s="171">
        <v>0</v>
      </c>
      <c r="O13" s="104">
        <v>0</v>
      </c>
      <c r="P13" s="104">
        <v>0</v>
      </c>
      <c r="Q13" s="104">
        <v>0</v>
      </c>
      <c r="R13" s="104">
        <v>0</v>
      </c>
      <c r="S13" s="180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08">
        <v>0</v>
      </c>
      <c r="AA13" s="174" t="s">
        <v>20</v>
      </c>
      <c r="AB13" s="44">
        <f>AC13+AD13+AE13</f>
        <v>16476.64</v>
      </c>
      <c r="AC13" s="44">
        <v>0</v>
      </c>
      <c r="AD13" s="44">
        <v>0</v>
      </c>
      <c r="AE13" s="109">
        <v>16476.64</v>
      </c>
    </row>
    <row r="14" spans="1:31" x14ac:dyDescent="0.2">
      <c r="A14" s="113">
        <v>2016</v>
      </c>
      <c r="B14" s="189" t="s">
        <v>52</v>
      </c>
      <c r="C14" s="490" t="s">
        <v>634</v>
      </c>
      <c r="D14" s="689">
        <v>42467</v>
      </c>
      <c r="E14" s="115" t="s">
        <v>44</v>
      </c>
      <c r="F14" s="102" t="s">
        <v>250</v>
      </c>
      <c r="G14" s="177" t="s">
        <v>1837</v>
      </c>
      <c r="H14" s="177"/>
      <c r="I14" s="452" t="s">
        <v>713</v>
      </c>
      <c r="J14" s="119" t="s">
        <v>310</v>
      </c>
      <c r="K14" s="118" t="s">
        <v>2691</v>
      </c>
      <c r="L14" s="505">
        <v>0</v>
      </c>
      <c r="M14" s="44">
        <v>777</v>
      </c>
      <c r="N14" s="171">
        <v>0</v>
      </c>
      <c r="O14" s="104">
        <v>0</v>
      </c>
      <c r="P14" s="104">
        <v>0</v>
      </c>
      <c r="Q14" s="104">
        <v>0</v>
      </c>
      <c r="R14" s="104">
        <v>0</v>
      </c>
      <c r="S14" s="180">
        <v>0</v>
      </c>
      <c r="T14" s="173">
        <v>0</v>
      </c>
      <c r="U14" s="173">
        <v>0</v>
      </c>
      <c r="V14" s="173">
        <v>0</v>
      </c>
      <c r="W14" s="173">
        <v>0</v>
      </c>
      <c r="X14" s="173">
        <v>0</v>
      </c>
      <c r="Y14" s="173">
        <v>0</v>
      </c>
      <c r="Z14" s="108">
        <v>0</v>
      </c>
      <c r="AA14" s="174">
        <v>12000000</v>
      </c>
      <c r="AB14" s="44">
        <v>39956.54</v>
      </c>
      <c r="AC14" s="44">
        <v>2918.24</v>
      </c>
      <c r="AD14" s="44">
        <v>0</v>
      </c>
      <c r="AE14" s="109">
        <v>37038.300000000003</v>
      </c>
    </row>
    <row r="15" spans="1:31" s="1" customFormat="1" x14ac:dyDescent="0.2">
      <c r="A15" s="185">
        <v>2016</v>
      </c>
      <c r="B15" s="189" t="s">
        <v>52</v>
      </c>
      <c r="C15" s="662" t="s">
        <v>639</v>
      </c>
      <c r="D15" s="689">
        <v>42472</v>
      </c>
      <c r="E15" s="115" t="s">
        <v>44</v>
      </c>
      <c r="F15" s="102" t="s">
        <v>250</v>
      </c>
      <c r="G15" s="115" t="s">
        <v>1837</v>
      </c>
      <c r="H15" s="115"/>
      <c r="I15" s="460" t="s">
        <v>828</v>
      </c>
      <c r="J15" s="119" t="s">
        <v>310</v>
      </c>
      <c r="K15" s="118" t="s">
        <v>1544</v>
      </c>
      <c r="L15" s="502">
        <v>25376</v>
      </c>
      <c r="M15" s="171">
        <v>1828.04</v>
      </c>
      <c r="N15" s="171">
        <v>0</v>
      </c>
      <c r="O15" s="104">
        <v>0</v>
      </c>
      <c r="P15" s="104">
        <v>0</v>
      </c>
      <c r="Q15" s="104">
        <v>0</v>
      </c>
      <c r="R15" s="104">
        <v>0</v>
      </c>
      <c r="S15" s="180">
        <v>0</v>
      </c>
      <c r="T15" s="173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08">
        <v>0</v>
      </c>
      <c r="AA15" s="174">
        <v>16000000</v>
      </c>
      <c r="AB15" s="44">
        <f>AC15+AD15+AE15</f>
        <v>184134.6</v>
      </c>
      <c r="AC15" s="44">
        <v>85644</v>
      </c>
      <c r="AD15" s="44">
        <v>0</v>
      </c>
      <c r="AE15" s="109">
        <v>98490.6</v>
      </c>
    </row>
    <row r="16" spans="1:31" x14ac:dyDescent="0.2">
      <c r="A16" s="113">
        <v>2016</v>
      </c>
      <c r="B16" s="622" t="s">
        <v>3172</v>
      </c>
      <c r="C16" s="490" t="s">
        <v>640</v>
      </c>
      <c r="D16" s="689">
        <v>42486</v>
      </c>
      <c r="E16" s="115" t="s">
        <v>44</v>
      </c>
      <c r="F16" s="116" t="s">
        <v>260</v>
      </c>
      <c r="G16" s="115" t="s">
        <v>63</v>
      </c>
      <c r="H16" s="115"/>
      <c r="I16" s="452" t="s">
        <v>829</v>
      </c>
      <c r="J16" s="119" t="s">
        <v>310</v>
      </c>
      <c r="K16" s="118" t="s">
        <v>3171</v>
      </c>
      <c r="L16" s="502">
        <v>0</v>
      </c>
      <c r="M16" s="44">
        <v>0</v>
      </c>
      <c r="N16" s="171">
        <v>0</v>
      </c>
      <c r="O16" s="104">
        <v>0</v>
      </c>
      <c r="P16" s="104">
        <v>0</v>
      </c>
      <c r="Q16" s="104">
        <v>0</v>
      </c>
      <c r="R16" s="104">
        <v>0</v>
      </c>
      <c r="S16" s="180">
        <v>0</v>
      </c>
      <c r="T16" s="173">
        <v>0</v>
      </c>
      <c r="U16" s="173">
        <v>0</v>
      </c>
      <c r="V16" s="173">
        <v>0</v>
      </c>
      <c r="W16" s="173">
        <v>0</v>
      </c>
      <c r="X16" s="173">
        <v>0</v>
      </c>
      <c r="Y16" s="173">
        <v>0</v>
      </c>
      <c r="Z16" s="108">
        <v>0</v>
      </c>
      <c r="AA16" s="174">
        <v>250000</v>
      </c>
      <c r="AB16" s="44">
        <v>7685.93</v>
      </c>
      <c r="AC16" s="44">
        <v>2727.92</v>
      </c>
      <c r="AD16" s="44">
        <v>0</v>
      </c>
      <c r="AE16" s="109">
        <v>4958.01</v>
      </c>
    </row>
    <row r="17" spans="1:31" x14ac:dyDescent="0.2">
      <c r="A17" s="321">
        <v>2016</v>
      </c>
      <c r="B17" s="320" t="s">
        <v>1762</v>
      </c>
      <c r="C17" s="675" t="s">
        <v>671</v>
      </c>
      <c r="D17" s="715">
        <v>42641</v>
      </c>
      <c r="E17" s="203" t="s">
        <v>44</v>
      </c>
      <c r="F17" s="203" t="s">
        <v>262</v>
      </c>
      <c r="G17" s="203" t="s">
        <v>63</v>
      </c>
      <c r="H17" s="203"/>
      <c r="I17" s="465" t="s">
        <v>1763</v>
      </c>
      <c r="J17" s="183" t="s">
        <v>839</v>
      </c>
      <c r="K17" s="778"/>
      <c r="L17" s="510">
        <v>0</v>
      </c>
      <c r="M17" s="164">
        <v>0</v>
      </c>
      <c r="N17" s="164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164">
        <v>0</v>
      </c>
      <c r="U17" s="164">
        <v>0</v>
      </c>
      <c r="V17" s="164">
        <v>0</v>
      </c>
      <c r="W17" s="272">
        <v>0</v>
      </c>
      <c r="X17" s="272">
        <v>0</v>
      </c>
      <c r="Y17" s="272">
        <v>0</v>
      </c>
      <c r="Z17" s="273">
        <v>0</v>
      </c>
      <c r="AA17" s="274">
        <v>159877.53</v>
      </c>
      <c r="AB17" s="374">
        <f>AC17+AD17+AE17</f>
        <v>2943.32</v>
      </c>
      <c r="AC17" s="164">
        <v>2943.32</v>
      </c>
      <c r="AD17" s="164">
        <v>0</v>
      </c>
      <c r="AE17" s="209">
        <v>0</v>
      </c>
    </row>
    <row r="18" spans="1:31" x14ac:dyDescent="0.2">
      <c r="A18" s="185">
        <v>2017</v>
      </c>
      <c r="B18" s="622" t="s">
        <v>715</v>
      </c>
      <c r="C18" s="490" t="s">
        <v>716</v>
      </c>
      <c r="D18" s="689">
        <v>42838</v>
      </c>
      <c r="E18" s="115" t="s">
        <v>44</v>
      </c>
      <c r="F18" s="115" t="s">
        <v>842</v>
      </c>
      <c r="G18" s="115" t="s">
        <v>1777</v>
      </c>
      <c r="H18" s="115"/>
      <c r="I18" s="452" t="s">
        <v>698</v>
      </c>
      <c r="J18" s="37" t="s">
        <v>560</v>
      </c>
      <c r="K18" s="593">
        <v>43279</v>
      </c>
      <c r="L18" s="502">
        <v>0</v>
      </c>
      <c r="M18" s="44">
        <v>0</v>
      </c>
      <c r="N18" s="44">
        <v>0</v>
      </c>
      <c r="O18" s="104">
        <v>0</v>
      </c>
      <c r="P18" s="104">
        <v>0</v>
      </c>
      <c r="Q18" s="104">
        <v>0</v>
      </c>
      <c r="R18" s="104">
        <v>0</v>
      </c>
      <c r="S18" s="180">
        <v>0</v>
      </c>
      <c r="T18" s="44">
        <v>0</v>
      </c>
      <c r="U18" s="44">
        <v>0</v>
      </c>
      <c r="V18" s="44">
        <v>0</v>
      </c>
      <c r="W18" s="173">
        <v>0</v>
      </c>
      <c r="X18" s="173">
        <v>0</v>
      </c>
      <c r="Y18" s="173">
        <v>0</v>
      </c>
      <c r="Z18" s="108">
        <v>0</v>
      </c>
      <c r="AA18" s="170">
        <v>11549816.699999999</v>
      </c>
      <c r="AB18" s="45">
        <f>AC18+AD18+AE18</f>
        <v>30764.6</v>
      </c>
      <c r="AC18" s="44">
        <v>15382.3</v>
      </c>
      <c r="AD18" s="44">
        <v>0</v>
      </c>
      <c r="AE18" s="109">
        <v>15382.3</v>
      </c>
    </row>
    <row r="19" spans="1:31" x14ac:dyDescent="0.2">
      <c r="A19" s="321">
        <v>2018</v>
      </c>
      <c r="B19" s="320" t="s">
        <v>2436</v>
      </c>
      <c r="C19" s="675" t="s">
        <v>2589</v>
      </c>
      <c r="D19" s="715">
        <v>43158</v>
      </c>
      <c r="E19" s="203" t="s">
        <v>44</v>
      </c>
      <c r="F19" s="203" t="s">
        <v>2261</v>
      </c>
      <c r="G19" s="203" t="s">
        <v>325</v>
      </c>
      <c r="H19" s="203"/>
      <c r="I19" s="465" t="s">
        <v>1858</v>
      </c>
      <c r="J19" s="183" t="s">
        <v>839</v>
      </c>
      <c r="K19" s="598"/>
      <c r="L19" s="510">
        <v>0</v>
      </c>
      <c r="M19" s="164">
        <v>0</v>
      </c>
      <c r="N19" s="164">
        <v>0</v>
      </c>
      <c r="O19" s="205">
        <v>0</v>
      </c>
      <c r="P19" s="205">
        <v>0</v>
      </c>
      <c r="Q19" s="205">
        <v>0</v>
      </c>
      <c r="R19" s="205">
        <v>0</v>
      </c>
      <c r="S19" s="802">
        <v>0</v>
      </c>
      <c r="T19" s="272">
        <v>0</v>
      </c>
      <c r="U19" s="272">
        <v>0</v>
      </c>
      <c r="V19" s="272">
        <v>0</v>
      </c>
      <c r="W19" s="272">
        <v>0</v>
      </c>
      <c r="X19" s="272">
        <v>0</v>
      </c>
      <c r="Y19" s="272">
        <v>0</v>
      </c>
      <c r="Z19" s="273">
        <v>0</v>
      </c>
      <c r="AA19" s="274" t="s">
        <v>1823</v>
      </c>
      <c r="AB19" s="374">
        <f>AC19+AD19+AE19</f>
        <v>81837.600000000006</v>
      </c>
      <c r="AC19" s="164">
        <v>81837.600000000006</v>
      </c>
      <c r="AD19" s="164">
        <v>0</v>
      </c>
      <c r="AE19" s="209">
        <v>0</v>
      </c>
    </row>
    <row r="20" spans="1:31" ht="13.5" thickBot="1" x14ac:dyDescent="0.25">
      <c r="A20" s="308">
        <v>2019</v>
      </c>
      <c r="B20" s="309" t="s">
        <v>2114</v>
      </c>
      <c r="C20" s="803" t="s">
        <v>2480</v>
      </c>
      <c r="D20" s="713">
        <v>43697</v>
      </c>
      <c r="E20" s="804" t="s">
        <v>44</v>
      </c>
      <c r="F20" s="804" t="s">
        <v>265</v>
      </c>
      <c r="G20" s="804" t="s">
        <v>68</v>
      </c>
      <c r="H20" s="804"/>
      <c r="I20" s="462" t="s">
        <v>698</v>
      </c>
      <c r="J20" s="51" t="s">
        <v>839</v>
      </c>
      <c r="K20" s="805"/>
      <c r="L20" s="806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 t="s">
        <v>1819</v>
      </c>
      <c r="AB20" s="58">
        <v>8337.89</v>
      </c>
      <c r="AC20" s="58">
        <v>0</v>
      </c>
      <c r="AD20" s="58">
        <v>0</v>
      </c>
      <c r="AE20" s="59">
        <v>0</v>
      </c>
    </row>
    <row r="21" spans="1:31" ht="13.5" thickBot="1" x14ac:dyDescent="0.25">
      <c r="AB21" s="429">
        <f>SUM(AB2:AB20)</f>
        <v>493842.69999999995</v>
      </c>
      <c r="AC21" s="429">
        <f>SUM(AC2:AC20)</f>
        <v>194668.05000000002</v>
      </c>
      <c r="AD21" s="429">
        <f>SUM(AD2:AD20)</f>
        <v>0</v>
      </c>
      <c r="AE21" s="429">
        <f>SUM(AE2:AE20)</f>
        <v>287868.71000000002</v>
      </c>
    </row>
    <row r="22" spans="1:31" ht="13.5" thickBot="1" x14ac:dyDescent="0.25">
      <c r="AA22" s="807" t="s">
        <v>3307</v>
      </c>
      <c r="AB22" s="800">
        <f>AB21-AC21-AD21-AE21</f>
        <v>11305.939999999886</v>
      </c>
    </row>
  </sheetData>
  <autoFilter ref="A1:AE20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RIEPILOGO SPESE LEGALI</vt:lpstr>
      <vt:lpstr>stanizzi</vt:lpstr>
      <vt:lpstr>coen</vt:lpstr>
      <vt:lpstr>confessore</vt:lpstr>
      <vt:lpstr>valentini</vt:lpstr>
      <vt:lpstr>masotti</vt:lpstr>
      <vt:lpstr>gentile</vt:lpstr>
      <vt:lpstr>tuzza</vt:lpstr>
      <vt:lpstr>coen!Area_stampa</vt:lpstr>
      <vt:lpstr>confessore!Area_stampa</vt:lpstr>
      <vt:lpstr>gentile!Area_stampa</vt:lpstr>
      <vt:lpstr>masotti!Area_stampa</vt:lpstr>
      <vt:lpstr>'RIEPILOGO SPESE LEGALI'!Area_stampa</vt:lpstr>
      <vt:lpstr>stanizzi!Area_stampa</vt:lpstr>
      <vt:lpstr>tuzza!Area_stampa</vt:lpstr>
      <vt:lpstr>valentini!Area_stampa</vt:lpstr>
      <vt:lpstr>coen!Titoli_stampa</vt:lpstr>
      <vt:lpstr>confessore!Titoli_stampa</vt:lpstr>
      <vt:lpstr>gentile!Titoli_stampa</vt:lpstr>
      <vt:lpstr>masotti!Titoli_stampa</vt:lpstr>
      <vt:lpstr>'RIEPILOGO SPESE LEGALI'!Titoli_stampa</vt:lpstr>
      <vt:lpstr>stanizzi!Titoli_stampa</vt:lpstr>
      <vt:lpstr>tuzza!Titoli_stampa</vt:lpstr>
      <vt:lpstr>valentini!Titoli_stampa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I.F.O. - SETTORE CONTENZIOSO</dc:title>
  <dc:subject>RIEPILOGO DECRETI INGIUNTIVI - PIGNORAMENTI</dc:subject>
  <dc:creator>FRONTEDDU RAG. GRAZIANO</dc:creator>
  <cp:lastModifiedBy>FRONTEDDU RAG. GRAZIANO</cp:lastModifiedBy>
  <cp:lastPrinted>2023-01-18T11:26:36Z</cp:lastPrinted>
  <dcterms:created xsi:type="dcterms:W3CDTF">1996-11-05T10:16:36Z</dcterms:created>
  <dcterms:modified xsi:type="dcterms:W3CDTF">2023-02-16T08:43:31Z</dcterms:modified>
</cp:coreProperties>
</file>